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828" yWindow="120" windowWidth="13212" windowHeight="9000" firstSheet="4" activeTab="10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  <sheet name="Temps" sheetId="10" r:id="rId10"/>
    <sheet name="Load Profile" sheetId="11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92512"/>
  <pivotCaches>
    <pivotCache cacheId="0" r:id="rId17"/>
  </pivotCaches>
</workbook>
</file>

<file path=xl/calcChain.xml><?xml version="1.0" encoding="utf-8"?>
<calcChain xmlns="http://schemas.openxmlformats.org/spreadsheetml/2006/main">
  <c r="E5" i="1" l="1"/>
  <c r="H5" i="1"/>
  <c r="K5" i="1"/>
  <c r="M5" i="1"/>
  <c r="N5" i="1"/>
  <c r="E6" i="1"/>
  <c r="H6" i="1"/>
  <c r="K6" i="1"/>
  <c r="M6" i="1"/>
  <c r="N6" i="1"/>
  <c r="B7" i="1"/>
  <c r="E7" i="1"/>
  <c r="H7" i="1"/>
  <c r="K7" i="1"/>
  <c r="M7" i="1"/>
  <c r="N7" i="1"/>
  <c r="B8" i="1"/>
  <c r="E8" i="1"/>
  <c r="H8" i="1"/>
  <c r="K8" i="1"/>
  <c r="M8" i="1"/>
  <c r="N8" i="1"/>
  <c r="B9" i="1"/>
  <c r="E9" i="1"/>
  <c r="H9" i="1"/>
  <c r="K9" i="1"/>
  <c r="M9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E5" i="11"/>
  <c r="F5" i="11"/>
  <c r="D6" i="11"/>
  <c r="E6" i="11"/>
  <c r="F6" i="11"/>
  <c r="M6" i="11"/>
  <c r="N6" i="11"/>
  <c r="D7" i="11"/>
  <c r="E7" i="11"/>
  <c r="F7" i="11"/>
  <c r="M7" i="11"/>
  <c r="N7" i="11"/>
  <c r="D8" i="11"/>
  <c r="E8" i="11"/>
  <c r="F8" i="11"/>
  <c r="M8" i="11"/>
  <c r="N8" i="11"/>
  <c r="D9" i="11"/>
  <c r="E9" i="11"/>
  <c r="F9" i="11"/>
  <c r="M9" i="11"/>
  <c r="N9" i="11"/>
  <c r="D10" i="11"/>
  <c r="E10" i="11"/>
  <c r="F10" i="11"/>
  <c r="M10" i="11"/>
  <c r="N10" i="11"/>
  <c r="D11" i="11"/>
  <c r="E11" i="11"/>
  <c r="F11" i="11"/>
  <c r="M11" i="11"/>
  <c r="N11" i="11"/>
  <c r="D12" i="11"/>
  <c r="E12" i="11"/>
  <c r="F12" i="11"/>
  <c r="M12" i="11"/>
  <c r="N12" i="11"/>
  <c r="D13" i="11"/>
  <c r="E13" i="11"/>
  <c r="F13" i="11"/>
  <c r="M13" i="11"/>
  <c r="N13" i="11"/>
  <c r="D14" i="11"/>
  <c r="E14" i="11"/>
  <c r="F14" i="11"/>
  <c r="M14" i="11"/>
  <c r="N14" i="11"/>
  <c r="D15" i="11"/>
  <c r="E15" i="11"/>
  <c r="F15" i="11"/>
  <c r="M15" i="11"/>
  <c r="N15" i="11"/>
  <c r="D16" i="11"/>
  <c r="E16" i="11"/>
  <c r="F16" i="11"/>
  <c r="M16" i="11"/>
  <c r="N16" i="11"/>
  <c r="D17" i="11"/>
  <c r="E17" i="11"/>
  <c r="F17" i="11"/>
  <c r="M17" i="11"/>
  <c r="N17" i="11"/>
  <c r="G2" i="4"/>
  <c r="E5" i="4"/>
  <c r="F5" i="4"/>
  <c r="G5" i="4"/>
  <c r="H5" i="4"/>
  <c r="I5" i="4"/>
  <c r="J5" i="4"/>
  <c r="K5" i="4"/>
  <c r="L5" i="4"/>
  <c r="M5" i="4"/>
  <c r="N5" i="4"/>
  <c r="O5" i="4"/>
  <c r="P5" i="4"/>
  <c r="E7" i="4"/>
  <c r="F7" i="4"/>
  <c r="G7" i="4"/>
  <c r="H7" i="4"/>
  <c r="I7" i="4"/>
  <c r="J7" i="4"/>
  <c r="K7" i="4"/>
  <c r="L7" i="4"/>
  <c r="M7" i="4"/>
  <c r="N7" i="4"/>
  <c r="O7" i="4"/>
  <c r="P7" i="4"/>
  <c r="E8" i="4"/>
  <c r="F8" i="4"/>
  <c r="G8" i="4"/>
  <c r="H8" i="4"/>
  <c r="I8" i="4"/>
  <c r="J8" i="4"/>
  <c r="K8" i="4"/>
  <c r="L8" i="4"/>
  <c r="M8" i="4"/>
  <c r="N8" i="4"/>
  <c r="O8" i="4"/>
  <c r="P8" i="4"/>
  <c r="E9" i="4"/>
  <c r="F9" i="4"/>
  <c r="G9" i="4"/>
  <c r="H9" i="4"/>
  <c r="I9" i="4"/>
  <c r="J9" i="4"/>
  <c r="K9" i="4"/>
  <c r="L9" i="4"/>
  <c r="M9" i="4"/>
  <c r="N9" i="4"/>
  <c r="O9" i="4"/>
  <c r="P9" i="4"/>
  <c r="E12" i="4"/>
  <c r="F12" i="4"/>
  <c r="G12" i="4"/>
  <c r="H12" i="4"/>
  <c r="I12" i="4"/>
  <c r="J12" i="4"/>
  <c r="K12" i="4"/>
  <c r="L12" i="4"/>
  <c r="M12" i="4"/>
  <c r="N12" i="4"/>
  <c r="O12" i="4"/>
  <c r="P12" i="4"/>
  <c r="E13" i="4"/>
  <c r="F13" i="4"/>
  <c r="G13" i="4"/>
  <c r="H13" i="4"/>
  <c r="I13" i="4"/>
  <c r="J13" i="4"/>
  <c r="K13" i="4"/>
  <c r="L13" i="4"/>
  <c r="M13" i="4"/>
  <c r="N13" i="4"/>
  <c r="O13" i="4"/>
  <c r="P13" i="4"/>
  <c r="E14" i="4"/>
  <c r="F14" i="4"/>
  <c r="G14" i="4"/>
  <c r="H14" i="4"/>
  <c r="I14" i="4"/>
  <c r="J14" i="4"/>
  <c r="K14" i="4"/>
  <c r="L14" i="4"/>
  <c r="M14" i="4"/>
  <c r="N14" i="4"/>
  <c r="O14" i="4"/>
  <c r="P14" i="4"/>
  <c r="E15" i="4"/>
  <c r="F15" i="4"/>
  <c r="G15" i="4"/>
  <c r="H15" i="4"/>
  <c r="I15" i="4"/>
  <c r="J15" i="4"/>
  <c r="K15" i="4"/>
  <c r="L15" i="4"/>
  <c r="M15" i="4"/>
  <c r="N15" i="4"/>
  <c r="O15" i="4"/>
  <c r="P15" i="4"/>
  <c r="E16" i="4"/>
  <c r="F16" i="4"/>
  <c r="G16" i="4"/>
  <c r="H16" i="4"/>
  <c r="I16" i="4"/>
  <c r="J16" i="4"/>
  <c r="K16" i="4"/>
  <c r="L16" i="4"/>
  <c r="M16" i="4"/>
  <c r="N16" i="4"/>
  <c r="O16" i="4"/>
  <c r="P16" i="4"/>
  <c r="F17" i="4"/>
  <c r="G17" i="4"/>
  <c r="H17" i="4"/>
  <c r="I17" i="4"/>
  <c r="J17" i="4"/>
  <c r="K17" i="4"/>
  <c r="L17" i="4"/>
  <c r="M17" i="4"/>
  <c r="N17" i="4"/>
  <c r="O17" i="4"/>
  <c r="P17" i="4"/>
  <c r="E19" i="4"/>
  <c r="F19" i="4"/>
  <c r="G19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30" i="4"/>
  <c r="F30" i="4"/>
  <c r="G30" i="4"/>
  <c r="E31" i="4"/>
  <c r="F31" i="4"/>
  <c r="G31" i="4"/>
  <c r="D33" i="4"/>
  <c r="E33" i="4"/>
  <c r="F33" i="4"/>
  <c r="G33" i="4"/>
  <c r="D34" i="4"/>
  <c r="E34" i="4"/>
  <c r="F34" i="4"/>
  <c r="G34" i="4"/>
  <c r="E35" i="4"/>
  <c r="F35" i="4"/>
  <c r="G35" i="4"/>
  <c r="D36" i="4"/>
  <c r="E36" i="4"/>
  <c r="F36" i="4"/>
  <c r="G36" i="4"/>
  <c r="D37" i="4"/>
  <c r="E37" i="4"/>
  <c r="F37" i="4"/>
  <c r="G37" i="4"/>
  <c r="E38" i="4"/>
  <c r="F38" i="4"/>
  <c r="G38" i="4"/>
  <c r="E39" i="4"/>
  <c r="F39" i="4"/>
  <c r="G39" i="4"/>
  <c r="D41" i="4"/>
  <c r="E41" i="4"/>
  <c r="F41" i="4"/>
  <c r="G41" i="4"/>
  <c r="D44" i="4"/>
  <c r="D46" i="4"/>
  <c r="D51" i="4"/>
  <c r="E51" i="4"/>
  <c r="F51" i="4"/>
  <c r="G51" i="4"/>
  <c r="C82" i="4"/>
  <c r="C83" i="4"/>
  <c r="C84" i="4"/>
  <c r="C85" i="4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B3747" i="10"/>
  <c r="G3747" i="10"/>
  <c r="B3748" i="10"/>
  <c r="C3748" i="10"/>
  <c r="D3748" i="10"/>
  <c r="G3748" i="10"/>
  <c r="B3749" i="10"/>
  <c r="C3749" i="10"/>
  <c r="D3749" i="10"/>
  <c r="G3749" i="10"/>
  <c r="B3750" i="10"/>
  <c r="C3750" i="10"/>
  <c r="D3750" i="10"/>
  <c r="G3750" i="10"/>
  <c r="B3751" i="10"/>
  <c r="C3751" i="10"/>
  <c r="D3751" i="10"/>
  <c r="G3751" i="10"/>
  <c r="B3752" i="10"/>
  <c r="C3752" i="10"/>
  <c r="D3752" i="10"/>
  <c r="G3752" i="10"/>
  <c r="B3753" i="10"/>
  <c r="C3753" i="10"/>
  <c r="D3753" i="10"/>
  <c r="G3753" i="10"/>
  <c r="B3754" i="10"/>
  <c r="C3754" i="10"/>
  <c r="D3754" i="10"/>
  <c r="G3754" i="10"/>
  <c r="B3755" i="10"/>
  <c r="C3755" i="10"/>
  <c r="D3755" i="10"/>
  <c r="G3755" i="10"/>
  <c r="B3756" i="10"/>
  <c r="C3756" i="10"/>
  <c r="D3756" i="10"/>
  <c r="G3756" i="10"/>
  <c r="B3757" i="10"/>
  <c r="C3757" i="10"/>
  <c r="D3757" i="10"/>
  <c r="G3757" i="10"/>
  <c r="B3758" i="10"/>
  <c r="C3758" i="10"/>
  <c r="D3758" i="10"/>
  <c r="G3758" i="10"/>
  <c r="B3759" i="10"/>
  <c r="C3759" i="10"/>
  <c r="D3759" i="10"/>
  <c r="G3759" i="10"/>
  <c r="B3760" i="10"/>
  <c r="C3760" i="10"/>
  <c r="D3760" i="10"/>
  <c r="G3760" i="10"/>
  <c r="B3761" i="10"/>
  <c r="C3761" i="10"/>
  <c r="D3761" i="10"/>
  <c r="G3761" i="10"/>
  <c r="B3762" i="10"/>
  <c r="C3762" i="10"/>
  <c r="D3762" i="10"/>
  <c r="G3762" i="10"/>
  <c r="B3763" i="10"/>
  <c r="C3763" i="10"/>
  <c r="G3763" i="10"/>
  <c r="B3764" i="10"/>
  <c r="C3764" i="10"/>
  <c r="G3764" i="10"/>
  <c r="B3765" i="10"/>
  <c r="C3765" i="10"/>
  <c r="G3765" i="10"/>
  <c r="B3766" i="10"/>
  <c r="C3766" i="10"/>
  <c r="G3766" i="10"/>
  <c r="B3767" i="10"/>
  <c r="C3767" i="10"/>
  <c r="G3767" i="10"/>
  <c r="B3768" i="10"/>
  <c r="C3768" i="10"/>
  <c r="G3768" i="10"/>
  <c r="B3769" i="10"/>
  <c r="C3769" i="10"/>
  <c r="G3769" i="10"/>
  <c r="B3770" i="10"/>
  <c r="C3770" i="10"/>
  <c r="G3770" i="10"/>
  <c r="B3771" i="10"/>
  <c r="C3771" i="10"/>
  <c r="G3771" i="10"/>
  <c r="B3772" i="10"/>
  <c r="C3772" i="10"/>
  <c r="G3772" i="10"/>
  <c r="B3773" i="10"/>
  <c r="C3773" i="10"/>
  <c r="G3773" i="10"/>
  <c r="B3774" i="10"/>
  <c r="C3774" i="10"/>
  <c r="G3774" i="10"/>
  <c r="B3775" i="10"/>
  <c r="C3775" i="10"/>
  <c r="G3775" i="10"/>
  <c r="B3776" i="10"/>
  <c r="C3776" i="10"/>
  <c r="G3776" i="10"/>
  <c r="B3777" i="10"/>
  <c r="G3777" i="10"/>
  <c r="B3778" i="10"/>
  <c r="G3778" i="10"/>
  <c r="B3779" i="10"/>
  <c r="G3779" i="10"/>
  <c r="B3780" i="10"/>
  <c r="G3780" i="10"/>
  <c r="B3781" i="10"/>
  <c r="G3781" i="10"/>
  <c r="B3782" i="10"/>
  <c r="G3782" i="10"/>
  <c r="B3783" i="10"/>
  <c r="G3783" i="10"/>
  <c r="B3784" i="10"/>
  <c r="G3784" i="10"/>
  <c r="B3785" i="10"/>
  <c r="G3785" i="10"/>
  <c r="B3786" i="10"/>
  <c r="G3786" i="10"/>
  <c r="B3787" i="10"/>
  <c r="G3787" i="10"/>
  <c r="B3788" i="10"/>
  <c r="G3788" i="10"/>
  <c r="B3789" i="10"/>
  <c r="G3789" i="10"/>
  <c r="B3790" i="10"/>
  <c r="G3790" i="10"/>
  <c r="B3791" i="10"/>
  <c r="G3791" i="10"/>
  <c r="B3792" i="10"/>
  <c r="G3792" i="10"/>
  <c r="B3793" i="10"/>
  <c r="G3793" i="10"/>
  <c r="B3794" i="10"/>
  <c r="G3794" i="10"/>
  <c r="B3795" i="10"/>
  <c r="G3795" i="10"/>
  <c r="B3796" i="10"/>
  <c r="G3796" i="10"/>
  <c r="B3797" i="10"/>
  <c r="G3797" i="10"/>
  <c r="B3798" i="10"/>
  <c r="G3798" i="10"/>
  <c r="B3799" i="10"/>
  <c r="G3799" i="10"/>
  <c r="B3800" i="10"/>
  <c r="G3800" i="10"/>
  <c r="B3801" i="10"/>
  <c r="G3801" i="10"/>
  <c r="B3802" i="10"/>
  <c r="G3802" i="10"/>
  <c r="B3803" i="10"/>
  <c r="G3803" i="10"/>
  <c r="B3804" i="10"/>
  <c r="G3804" i="10"/>
  <c r="B3805" i="10"/>
  <c r="G3805" i="10"/>
  <c r="B3806" i="10"/>
  <c r="G3806" i="10"/>
  <c r="B3807" i="10"/>
  <c r="G3807" i="10"/>
  <c r="B3808" i="10"/>
  <c r="G3808" i="10"/>
  <c r="B3809" i="10"/>
  <c r="G3809" i="10"/>
  <c r="B3810" i="10"/>
  <c r="G3810" i="10"/>
  <c r="B3811" i="10"/>
  <c r="G3811" i="10"/>
  <c r="B3812" i="10"/>
  <c r="G3812" i="10"/>
  <c r="B3813" i="10"/>
  <c r="G3813" i="10"/>
  <c r="B3814" i="10"/>
  <c r="G3814" i="10"/>
  <c r="B3815" i="10"/>
  <c r="G3815" i="10"/>
  <c r="B3816" i="10"/>
  <c r="G3816" i="10"/>
  <c r="B3817" i="10"/>
  <c r="G3817" i="10"/>
  <c r="B3818" i="10"/>
  <c r="G3818" i="10"/>
  <c r="B3819" i="10"/>
  <c r="G3819" i="10"/>
  <c r="B3820" i="10"/>
  <c r="G3820" i="10"/>
  <c r="B3821" i="10"/>
  <c r="G3821" i="10"/>
  <c r="B3822" i="10"/>
  <c r="G3822" i="10"/>
  <c r="B3823" i="10"/>
  <c r="G3823" i="10"/>
  <c r="B3824" i="10"/>
  <c r="G3824" i="10"/>
  <c r="B3825" i="10"/>
  <c r="G3825" i="10"/>
  <c r="B3826" i="10"/>
  <c r="G3826" i="10"/>
  <c r="B3827" i="10"/>
  <c r="G3827" i="10"/>
  <c r="B3828" i="10"/>
  <c r="G3828" i="10"/>
  <c r="B3829" i="10"/>
  <c r="G3829" i="10"/>
  <c r="B3830" i="10"/>
  <c r="G3830" i="10"/>
  <c r="B3831" i="10"/>
  <c r="G3831" i="10"/>
  <c r="B3832" i="10"/>
  <c r="G3832" i="10"/>
  <c r="B3833" i="10"/>
  <c r="G3833" i="10"/>
  <c r="B3834" i="10"/>
  <c r="G3834" i="10"/>
  <c r="B3835" i="10"/>
  <c r="G3835" i="10"/>
  <c r="B3836" i="10"/>
  <c r="G3836" i="10"/>
  <c r="B3837" i="10"/>
  <c r="G3837" i="10"/>
  <c r="B3838" i="10"/>
  <c r="G3838" i="10"/>
  <c r="B3839" i="10"/>
  <c r="G3839" i="10"/>
  <c r="B3840" i="10"/>
  <c r="G3840" i="10"/>
  <c r="B3841" i="10"/>
  <c r="G3841" i="10"/>
  <c r="B3842" i="10"/>
  <c r="G3842" i="10"/>
  <c r="B3843" i="10"/>
  <c r="G3843" i="10"/>
  <c r="B3844" i="10"/>
  <c r="G3844" i="10"/>
  <c r="B3845" i="10"/>
  <c r="G3845" i="10"/>
  <c r="B3846" i="10"/>
  <c r="G3846" i="10"/>
  <c r="B3847" i="10"/>
  <c r="G3847" i="10"/>
  <c r="B3848" i="10"/>
  <c r="G3848" i="10"/>
  <c r="B3849" i="10"/>
  <c r="G3849" i="10"/>
  <c r="B3850" i="10"/>
  <c r="G3850" i="10"/>
  <c r="B3851" i="10"/>
  <c r="G3851" i="10"/>
  <c r="B3852" i="10"/>
  <c r="G3852" i="10"/>
  <c r="B3853" i="10"/>
  <c r="G3853" i="10"/>
  <c r="B3854" i="10"/>
  <c r="G3854" i="10"/>
  <c r="B3855" i="10"/>
  <c r="G3855" i="10"/>
  <c r="B3856" i="10"/>
  <c r="G3856" i="10"/>
  <c r="B3857" i="10"/>
  <c r="G3857" i="10"/>
  <c r="B3858" i="10"/>
  <c r="G3858" i="10"/>
  <c r="B3859" i="10"/>
  <c r="G3859" i="10"/>
  <c r="B3860" i="10"/>
  <c r="G3860" i="10"/>
  <c r="B3861" i="10"/>
  <c r="G3861" i="10"/>
  <c r="B3862" i="10"/>
  <c r="G3862" i="10"/>
  <c r="B3863" i="10"/>
  <c r="G3863" i="10"/>
  <c r="B3864" i="10"/>
  <c r="G3864" i="10"/>
  <c r="B3865" i="10"/>
  <c r="G3865" i="10"/>
  <c r="B3866" i="10"/>
  <c r="G3866" i="10"/>
  <c r="B3867" i="10"/>
  <c r="G3867" i="10"/>
  <c r="B3868" i="10"/>
  <c r="G3868" i="10"/>
  <c r="B3869" i="10"/>
  <c r="G3869" i="10"/>
  <c r="B3870" i="10"/>
  <c r="G3870" i="10"/>
  <c r="B3871" i="10"/>
  <c r="G3871" i="10"/>
  <c r="B3872" i="10"/>
  <c r="G3872" i="10"/>
  <c r="B3873" i="10"/>
  <c r="G3873" i="10"/>
  <c r="B3874" i="10"/>
  <c r="G3874" i="10"/>
  <c r="B3875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J12421" i="2"/>
  <c r="K12421" i="2"/>
  <c r="M12421" i="2"/>
  <c r="H12422" i="2"/>
  <c r="I12422" i="2"/>
  <c r="J12422" i="2"/>
  <c r="K12422" i="2"/>
  <c r="M12422" i="2"/>
  <c r="H12423" i="2"/>
  <c r="I12423" i="2"/>
  <c r="J12423" i="2"/>
  <c r="K12423" i="2"/>
  <c r="M12423" i="2"/>
  <c r="H12424" i="2"/>
  <c r="I12424" i="2"/>
  <c r="J12424" i="2"/>
  <c r="K12424" i="2"/>
  <c r="M12424" i="2"/>
  <c r="H12425" i="2"/>
  <c r="I12425" i="2"/>
  <c r="J12425" i="2"/>
  <c r="K12425" i="2"/>
  <c r="M12425" i="2"/>
  <c r="H12426" i="2"/>
  <c r="I12426" i="2"/>
  <c r="J12426" i="2"/>
  <c r="K12426" i="2"/>
  <c r="M12426" i="2"/>
  <c r="H12427" i="2"/>
  <c r="I12427" i="2"/>
  <c r="J12427" i="2"/>
  <c r="K12427" i="2"/>
  <c r="M12427" i="2"/>
  <c r="H12428" i="2"/>
  <c r="I12428" i="2"/>
  <c r="J12428" i="2"/>
  <c r="K12428" i="2"/>
  <c r="M12428" i="2"/>
  <c r="H12429" i="2"/>
  <c r="I12429" i="2"/>
  <c r="J12429" i="2"/>
  <c r="K12429" i="2"/>
  <c r="M12429" i="2"/>
  <c r="H12430" i="2"/>
  <c r="I12430" i="2"/>
  <c r="J12430" i="2"/>
  <c r="K12430" i="2"/>
  <c r="M12430" i="2"/>
  <c r="H12431" i="2"/>
  <c r="I12431" i="2"/>
  <c r="J12431" i="2"/>
  <c r="K12431" i="2"/>
  <c r="M12431" i="2"/>
  <c r="H12432" i="2"/>
  <c r="I12432" i="2"/>
  <c r="J12432" i="2"/>
  <c r="K12432" i="2"/>
  <c r="M12432" i="2"/>
  <c r="H12433" i="2"/>
  <c r="I12433" i="2"/>
  <c r="J12433" i="2"/>
  <c r="K12433" i="2"/>
  <c r="M12433" i="2"/>
  <c r="H12434" i="2"/>
  <c r="I12434" i="2"/>
  <c r="J12434" i="2"/>
  <c r="K12434" i="2"/>
  <c r="M12434" i="2"/>
  <c r="H12435" i="2"/>
  <c r="I12435" i="2"/>
  <c r="J12435" i="2"/>
  <c r="K12435" i="2"/>
  <c r="M12435" i="2"/>
  <c r="H12436" i="2"/>
  <c r="I12436" i="2"/>
  <c r="J12436" i="2"/>
  <c r="K12436" i="2"/>
  <c r="M12436" i="2"/>
  <c r="H12437" i="2"/>
  <c r="I12437" i="2"/>
  <c r="J12437" i="2"/>
  <c r="K12437" i="2"/>
  <c r="M12437" i="2"/>
  <c r="H12438" i="2"/>
  <c r="I12438" i="2"/>
  <c r="J12438" i="2"/>
  <c r="K12438" i="2"/>
  <c r="M12438" i="2"/>
  <c r="H12439" i="2"/>
  <c r="I12439" i="2"/>
  <c r="J12439" i="2"/>
  <c r="K12439" i="2"/>
  <c r="M12439" i="2"/>
  <c r="H12440" i="2"/>
  <c r="I12440" i="2"/>
  <c r="J12440" i="2"/>
  <c r="K12440" i="2"/>
  <c r="M12440" i="2"/>
  <c r="H12441" i="2"/>
  <c r="I12441" i="2"/>
  <c r="J12441" i="2"/>
  <c r="K12441" i="2"/>
  <c r="M12441" i="2"/>
  <c r="H12442" i="2"/>
  <c r="I12442" i="2"/>
  <c r="J12442" i="2"/>
  <c r="K12442" i="2"/>
  <c r="M12442" i="2"/>
  <c r="H12443" i="2"/>
  <c r="I12443" i="2"/>
  <c r="J12443" i="2"/>
  <c r="K12443" i="2"/>
  <c r="M12443" i="2"/>
  <c r="H12444" i="2"/>
  <c r="I12444" i="2"/>
  <c r="J12444" i="2"/>
  <c r="K12444" i="2"/>
  <c r="M12444" i="2"/>
  <c r="H12445" i="2"/>
  <c r="I12445" i="2"/>
  <c r="J12445" i="2"/>
  <c r="K12445" i="2"/>
  <c r="M12445" i="2"/>
  <c r="H12446" i="2"/>
  <c r="I12446" i="2"/>
  <c r="J12446" i="2"/>
  <c r="K12446" i="2"/>
  <c r="M12446" i="2"/>
  <c r="H12447" i="2"/>
  <c r="I12447" i="2"/>
  <c r="J12447" i="2"/>
  <c r="K12447" i="2"/>
  <c r="M12447" i="2"/>
  <c r="H12448" i="2"/>
  <c r="I12448" i="2"/>
  <c r="J12448" i="2"/>
  <c r="K12448" i="2"/>
  <c r="M12448" i="2"/>
  <c r="H12449" i="2"/>
  <c r="I12449" i="2"/>
  <c r="J12449" i="2"/>
  <c r="K12449" i="2"/>
  <c r="M12449" i="2"/>
  <c r="H12450" i="2"/>
  <c r="I12450" i="2"/>
  <c r="J12450" i="2"/>
  <c r="K12450" i="2"/>
  <c r="M12450" i="2"/>
  <c r="H12451" i="2"/>
  <c r="I12451" i="2"/>
  <c r="J12451" i="2"/>
  <c r="K12451" i="2"/>
  <c r="M12451" i="2"/>
  <c r="H12452" i="2"/>
  <c r="I12452" i="2"/>
  <c r="J12452" i="2"/>
  <c r="K12452" i="2"/>
  <c r="M12452" i="2"/>
  <c r="H12453" i="2"/>
  <c r="I12453" i="2"/>
  <c r="J12453" i="2"/>
  <c r="K12453" i="2"/>
  <c r="M12453" i="2"/>
  <c r="H12454" i="2"/>
  <c r="I12454" i="2"/>
  <c r="J12454" i="2"/>
  <c r="K12454" i="2"/>
  <c r="M12454" i="2"/>
  <c r="H12455" i="2"/>
  <c r="I12455" i="2"/>
  <c r="J12455" i="2"/>
  <c r="K12455" i="2"/>
  <c r="M12455" i="2"/>
  <c r="H12456" i="2"/>
  <c r="I12456" i="2"/>
  <c r="J12456" i="2"/>
  <c r="K12456" i="2"/>
  <c r="M12456" i="2"/>
  <c r="H12457" i="2"/>
  <c r="I12457" i="2"/>
  <c r="J12457" i="2"/>
  <c r="K12457" i="2"/>
  <c r="M12457" i="2"/>
  <c r="H12458" i="2"/>
  <c r="I12458" i="2"/>
  <c r="J12458" i="2"/>
  <c r="K12458" i="2"/>
  <c r="M12458" i="2"/>
  <c r="H12459" i="2"/>
  <c r="I12459" i="2"/>
  <c r="J12459" i="2"/>
  <c r="K12459" i="2"/>
  <c r="M12459" i="2"/>
  <c r="H12460" i="2"/>
  <c r="I12460" i="2"/>
  <c r="J12460" i="2"/>
  <c r="K12460" i="2"/>
  <c r="M12460" i="2"/>
  <c r="H12461" i="2"/>
  <c r="I12461" i="2"/>
  <c r="J12461" i="2"/>
  <c r="K12461" i="2"/>
  <c r="M12461" i="2"/>
  <c r="H12462" i="2"/>
  <c r="I12462" i="2"/>
  <c r="J12462" i="2"/>
  <c r="K12462" i="2"/>
  <c r="M12462" i="2"/>
  <c r="H12463" i="2"/>
  <c r="I12463" i="2"/>
  <c r="J12463" i="2"/>
  <c r="K12463" i="2"/>
  <c r="M12463" i="2"/>
  <c r="H12464" i="2"/>
  <c r="I12464" i="2"/>
  <c r="J12464" i="2"/>
  <c r="K12464" i="2"/>
  <c r="M12464" i="2"/>
  <c r="H12465" i="2"/>
  <c r="I12465" i="2"/>
  <c r="J12465" i="2"/>
  <c r="K12465" i="2"/>
  <c r="M12465" i="2"/>
  <c r="H12466" i="2"/>
  <c r="I12466" i="2"/>
  <c r="J12466" i="2"/>
  <c r="K12466" i="2"/>
  <c r="M12466" i="2"/>
  <c r="H12467" i="2"/>
  <c r="I12467" i="2"/>
  <c r="J12467" i="2"/>
  <c r="K12467" i="2"/>
  <c r="M12467" i="2"/>
  <c r="H12468" i="2"/>
  <c r="I12468" i="2"/>
  <c r="J12468" i="2"/>
  <c r="K12468" i="2"/>
  <c r="M12468" i="2"/>
  <c r="H12469" i="2"/>
  <c r="I12469" i="2"/>
  <c r="J12469" i="2"/>
  <c r="K12469" i="2"/>
  <c r="M12469" i="2"/>
  <c r="H12470" i="2"/>
  <c r="I12470" i="2"/>
  <c r="J12470" i="2"/>
  <c r="K12470" i="2"/>
  <c r="M12470" i="2"/>
  <c r="H12471" i="2"/>
  <c r="I12471" i="2"/>
  <c r="J12471" i="2"/>
  <c r="K12471" i="2"/>
  <c r="M12471" i="2"/>
  <c r="H12472" i="2"/>
  <c r="I12472" i="2"/>
  <c r="J12472" i="2"/>
  <c r="K12472" i="2"/>
  <c r="M12472" i="2"/>
  <c r="H12473" i="2"/>
  <c r="I12473" i="2"/>
  <c r="J12473" i="2"/>
  <c r="K12473" i="2"/>
  <c r="M12473" i="2"/>
  <c r="H12474" i="2"/>
  <c r="I12474" i="2"/>
  <c r="J12474" i="2"/>
  <c r="K12474" i="2"/>
  <c r="M12474" i="2"/>
  <c r="H12475" i="2"/>
  <c r="I12475" i="2"/>
  <c r="J12475" i="2"/>
  <c r="K12475" i="2"/>
  <c r="M12475" i="2"/>
  <c r="H12476" i="2"/>
  <c r="I12476" i="2"/>
  <c r="J12476" i="2"/>
  <c r="K12476" i="2"/>
  <c r="M12476" i="2"/>
  <c r="H12477" i="2"/>
  <c r="I12477" i="2"/>
  <c r="J12477" i="2"/>
  <c r="K12477" i="2"/>
  <c r="M12477" i="2"/>
  <c r="H12478" i="2"/>
  <c r="I12478" i="2"/>
  <c r="J12478" i="2"/>
  <c r="K12478" i="2"/>
  <c r="M12478" i="2"/>
  <c r="H12479" i="2"/>
  <c r="I12479" i="2"/>
  <c r="J12479" i="2"/>
  <c r="K12479" i="2"/>
  <c r="M12479" i="2"/>
  <c r="H12480" i="2"/>
  <c r="I12480" i="2"/>
  <c r="J12480" i="2"/>
  <c r="K12480" i="2"/>
  <c r="M12480" i="2"/>
  <c r="H12481" i="2"/>
  <c r="I12481" i="2"/>
  <c r="J12481" i="2"/>
  <c r="K12481" i="2"/>
  <c r="M12481" i="2"/>
  <c r="H12482" i="2"/>
  <c r="I12482" i="2"/>
  <c r="J12482" i="2"/>
  <c r="K12482" i="2"/>
  <c r="M12482" i="2"/>
  <c r="H12483" i="2"/>
  <c r="I12483" i="2"/>
  <c r="J12483" i="2"/>
  <c r="K12483" i="2"/>
  <c r="M12483" i="2"/>
  <c r="H12484" i="2"/>
  <c r="I12484" i="2"/>
  <c r="J12484" i="2"/>
  <c r="K12484" i="2"/>
  <c r="M12484" i="2"/>
  <c r="H12485" i="2"/>
  <c r="I12485" i="2"/>
  <c r="J12485" i="2"/>
  <c r="K12485" i="2"/>
  <c r="M12485" i="2"/>
  <c r="H12486" i="2"/>
  <c r="I12486" i="2"/>
  <c r="J12486" i="2"/>
  <c r="K12486" i="2"/>
  <c r="M12486" i="2"/>
  <c r="H12487" i="2"/>
  <c r="I12487" i="2"/>
  <c r="J12487" i="2"/>
  <c r="K12487" i="2"/>
  <c r="M12487" i="2"/>
  <c r="H12488" i="2"/>
  <c r="I12488" i="2"/>
  <c r="J12488" i="2"/>
  <c r="K12488" i="2"/>
  <c r="M12488" i="2"/>
  <c r="H12489" i="2"/>
  <c r="I12489" i="2"/>
  <c r="J12489" i="2"/>
  <c r="K12489" i="2"/>
  <c r="M12489" i="2"/>
  <c r="H12490" i="2"/>
  <c r="I12490" i="2"/>
  <c r="J12490" i="2"/>
  <c r="K12490" i="2"/>
  <c r="M12490" i="2"/>
  <c r="H12491" i="2"/>
  <c r="I12491" i="2"/>
  <c r="J12491" i="2"/>
  <c r="K12491" i="2"/>
  <c r="M12491" i="2"/>
  <c r="H12492" i="2"/>
  <c r="I12492" i="2"/>
  <c r="J12492" i="2"/>
  <c r="K12492" i="2"/>
  <c r="M12492" i="2"/>
  <c r="H12493" i="2"/>
  <c r="I12493" i="2"/>
  <c r="J12493" i="2"/>
  <c r="K12493" i="2"/>
  <c r="M12493" i="2"/>
  <c r="H12494" i="2"/>
  <c r="I12494" i="2"/>
  <c r="J12494" i="2"/>
  <c r="K12494" i="2"/>
  <c r="M12494" i="2"/>
  <c r="H12495" i="2"/>
  <c r="I12495" i="2"/>
  <c r="J12495" i="2"/>
  <c r="K12495" i="2"/>
  <c r="M12495" i="2"/>
  <c r="H12496" i="2"/>
  <c r="I12496" i="2"/>
  <c r="J12496" i="2"/>
  <c r="K12496" i="2"/>
  <c r="M12496" i="2"/>
  <c r="H12497" i="2"/>
  <c r="I12497" i="2"/>
  <c r="J12497" i="2"/>
  <c r="K12497" i="2"/>
  <c r="M12497" i="2"/>
  <c r="H12498" i="2"/>
  <c r="I12498" i="2"/>
  <c r="J12498" i="2"/>
  <c r="K12498" i="2"/>
  <c r="M12498" i="2"/>
  <c r="H12499" i="2"/>
  <c r="I12499" i="2"/>
  <c r="J12499" i="2"/>
  <c r="K12499" i="2"/>
  <c r="M12499" i="2"/>
  <c r="H12500" i="2"/>
  <c r="I12500" i="2"/>
  <c r="J12500" i="2"/>
  <c r="K12500" i="2"/>
  <c r="M12500" i="2"/>
  <c r="H12501" i="2"/>
  <c r="I12501" i="2"/>
  <c r="J12501" i="2"/>
  <c r="K12501" i="2"/>
  <c r="M12501" i="2"/>
  <c r="H12502" i="2"/>
  <c r="I12502" i="2"/>
  <c r="J12502" i="2"/>
  <c r="K12502" i="2"/>
  <c r="M12502" i="2"/>
  <c r="H12503" i="2"/>
  <c r="I12503" i="2"/>
  <c r="J12503" i="2"/>
  <c r="K12503" i="2"/>
  <c r="M12503" i="2"/>
  <c r="H12504" i="2"/>
  <c r="I12504" i="2"/>
  <c r="J12504" i="2"/>
  <c r="K12504" i="2"/>
  <c r="M12504" i="2"/>
  <c r="H12505" i="2"/>
  <c r="I12505" i="2"/>
  <c r="J12505" i="2"/>
  <c r="K12505" i="2"/>
  <c r="M12505" i="2"/>
  <c r="H12506" i="2"/>
  <c r="I12506" i="2"/>
  <c r="J12506" i="2"/>
  <c r="K12506" i="2"/>
  <c r="M12506" i="2"/>
  <c r="H12507" i="2"/>
  <c r="I12507" i="2"/>
  <c r="J12507" i="2"/>
  <c r="K12507" i="2"/>
  <c r="M12507" i="2"/>
  <c r="H12508" i="2"/>
  <c r="I12508" i="2"/>
  <c r="J12508" i="2"/>
  <c r="K12508" i="2"/>
  <c r="M12508" i="2"/>
  <c r="H12509" i="2"/>
  <c r="I12509" i="2"/>
  <c r="J12509" i="2"/>
  <c r="K12509" i="2"/>
  <c r="M12509" i="2"/>
  <c r="H12510" i="2"/>
  <c r="I12510" i="2"/>
  <c r="J12510" i="2"/>
  <c r="K12510" i="2"/>
  <c r="M12510" i="2"/>
  <c r="H12511" i="2"/>
  <c r="I12511" i="2"/>
  <c r="J12511" i="2"/>
  <c r="K12511" i="2"/>
  <c r="M12511" i="2"/>
  <c r="H12512" i="2"/>
  <c r="I12512" i="2"/>
  <c r="J12512" i="2"/>
  <c r="K12512" i="2"/>
  <c r="M12512" i="2"/>
  <c r="H12513" i="2"/>
  <c r="I12513" i="2"/>
  <c r="J12513" i="2"/>
  <c r="K12513" i="2"/>
  <c r="M12513" i="2"/>
  <c r="H12514" i="2"/>
  <c r="I12514" i="2"/>
  <c r="J12514" i="2"/>
  <c r="K12514" i="2"/>
  <c r="M12514" i="2"/>
  <c r="H12515" i="2"/>
  <c r="I12515" i="2"/>
  <c r="J12515" i="2"/>
  <c r="K12515" i="2"/>
  <c r="M12515" i="2"/>
  <c r="H12516" i="2"/>
  <c r="I12516" i="2"/>
  <c r="J12516" i="2"/>
  <c r="K12516" i="2"/>
  <c r="M12516" i="2"/>
  <c r="H12517" i="2"/>
  <c r="I12517" i="2"/>
  <c r="J12517" i="2"/>
  <c r="K12517" i="2"/>
  <c r="M12517" i="2"/>
  <c r="H12518" i="2"/>
  <c r="I12518" i="2"/>
  <c r="J12518" i="2"/>
  <c r="K12518" i="2"/>
  <c r="M12518" i="2"/>
  <c r="H12519" i="2"/>
  <c r="I12519" i="2"/>
  <c r="J12519" i="2"/>
  <c r="K12519" i="2"/>
  <c r="M12519" i="2"/>
  <c r="H12520" i="2"/>
  <c r="I12520" i="2"/>
  <c r="J12520" i="2"/>
  <c r="K12520" i="2"/>
  <c r="M12520" i="2"/>
  <c r="H12521" i="2"/>
  <c r="I12521" i="2"/>
  <c r="J12521" i="2"/>
  <c r="K12521" i="2"/>
  <c r="M12521" i="2"/>
  <c r="H12522" i="2"/>
  <c r="I12522" i="2"/>
  <c r="J12522" i="2"/>
  <c r="K12522" i="2"/>
  <c r="M12522" i="2"/>
  <c r="H12523" i="2"/>
  <c r="I12523" i="2"/>
  <c r="J12523" i="2"/>
  <c r="K12523" i="2"/>
  <c r="M12523" i="2"/>
  <c r="H12524" i="2"/>
  <c r="I12524" i="2"/>
  <c r="J12524" i="2"/>
  <c r="K12524" i="2"/>
  <c r="M12524" i="2"/>
  <c r="H12525" i="2"/>
  <c r="I12525" i="2"/>
  <c r="J12525" i="2"/>
  <c r="K12525" i="2"/>
  <c r="M12525" i="2"/>
  <c r="H12526" i="2"/>
  <c r="I12526" i="2"/>
  <c r="J12526" i="2"/>
  <c r="K12526" i="2"/>
  <c r="M12526" i="2"/>
  <c r="H12527" i="2"/>
  <c r="I12527" i="2"/>
  <c r="J12527" i="2"/>
  <c r="K12527" i="2"/>
  <c r="M12527" i="2"/>
  <c r="H12528" i="2"/>
  <c r="I12528" i="2"/>
  <c r="J12528" i="2"/>
  <c r="K12528" i="2"/>
  <c r="M12528" i="2"/>
  <c r="H12529" i="2"/>
  <c r="I12529" i="2"/>
  <c r="J12529" i="2"/>
  <c r="K12529" i="2"/>
  <c r="M12529" i="2"/>
  <c r="H12530" i="2"/>
  <c r="I12530" i="2"/>
  <c r="J12530" i="2"/>
  <c r="K12530" i="2"/>
  <c r="M12530" i="2"/>
  <c r="H12531" i="2"/>
  <c r="I12531" i="2"/>
  <c r="J12531" i="2"/>
  <c r="K12531" i="2"/>
  <c r="M12531" i="2"/>
  <c r="H12532" i="2"/>
  <c r="I12532" i="2"/>
  <c r="J12532" i="2"/>
  <c r="K12532" i="2"/>
  <c r="M12532" i="2"/>
  <c r="H12533" i="2"/>
  <c r="I12533" i="2"/>
  <c r="J12533" i="2"/>
  <c r="K12533" i="2"/>
  <c r="M12533" i="2"/>
  <c r="H12534" i="2"/>
  <c r="I12534" i="2"/>
  <c r="J12534" i="2"/>
  <c r="K12534" i="2"/>
  <c r="M12534" i="2"/>
  <c r="H12535" i="2"/>
  <c r="I12535" i="2"/>
  <c r="J12535" i="2"/>
  <c r="K12535" i="2"/>
  <c r="M12535" i="2"/>
  <c r="H12536" i="2"/>
  <c r="I12536" i="2"/>
  <c r="J12536" i="2"/>
  <c r="K12536" i="2"/>
  <c r="M12536" i="2"/>
  <c r="H12537" i="2"/>
  <c r="I12537" i="2"/>
  <c r="J12537" i="2"/>
  <c r="K12537" i="2"/>
  <c r="M12537" i="2"/>
  <c r="H12538" i="2"/>
  <c r="I12538" i="2"/>
  <c r="J12538" i="2"/>
  <c r="K12538" i="2"/>
  <c r="M12538" i="2"/>
  <c r="H12539" i="2"/>
  <c r="I12539" i="2"/>
  <c r="J12539" i="2"/>
  <c r="K12539" i="2"/>
  <c r="M12539" i="2"/>
  <c r="H12540" i="2"/>
  <c r="I12540" i="2"/>
  <c r="J12540" i="2"/>
  <c r="K12540" i="2"/>
  <c r="M12540" i="2"/>
  <c r="H12541" i="2"/>
  <c r="I12541" i="2"/>
  <c r="J12541" i="2"/>
  <c r="K12541" i="2"/>
  <c r="M12541" i="2"/>
  <c r="H12542" i="2"/>
  <c r="I12542" i="2"/>
  <c r="J12542" i="2"/>
  <c r="K12542" i="2"/>
  <c r="M12542" i="2"/>
  <c r="H12543" i="2"/>
  <c r="I12543" i="2"/>
  <c r="J12543" i="2"/>
  <c r="K12543" i="2"/>
  <c r="M12543" i="2"/>
  <c r="H12544" i="2"/>
  <c r="I12544" i="2"/>
  <c r="J12544" i="2"/>
  <c r="K12544" i="2"/>
  <c r="M12544" i="2"/>
  <c r="H12545" i="2"/>
  <c r="I12545" i="2"/>
  <c r="J12545" i="2"/>
  <c r="K12545" i="2"/>
  <c r="M12545" i="2"/>
  <c r="H12546" i="2"/>
  <c r="I12546" i="2"/>
  <c r="J12546" i="2"/>
  <c r="K12546" i="2"/>
  <c r="M12546" i="2"/>
  <c r="H12547" i="2"/>
  <c r="I12547" i="2"/>
  <c r="J12547" i="2"/>
  <c r="K12547" i="2"/>
  <c r="M12547" i="2"/>
  <c r="H12548" i="2"/>
  <c r="I12548" i="2"/>
  <c r="J12548" i="2"/>
  <c r="K12548" i="2"/>
  <c r="M12548" i="2"/>
  <c r="H12549" i="2"/>
  <c r="I12549" i="2"/>
  <c r="J12549" i="2"/>
  <c r="K12549" i="2"/>
  <c r="M12549" i="2"/>
  <c r="H12550" i="2"/>
  <c r="I12550" i="2"/>
  <c r="J12550" i="2"/>
  <c r="K12550" i="2"/>
  <c r="M12550" i="2"/>
  <c r="H12551" i="2"/>
  <c r="I12551" i="2"/>
  <c r="J12551" i="2"/>
  <c r="K12551" i="2"/>
  <c r="M12551" i="2"/>
  <c r="H12552" i="2"/>
  <c r="I12552" i="2"/>
  <c r="J12552" i="2"/>
  <c r="K12552" i="2"/>
  <c r="M12552" i="2"/>
  <c r="H12553" i="2"/>
  <c r="I12553" i="2"/>
  <c r="J12553" i="2"/>
  <c r="K12553" i="2"/>
  <c r="M12553" i="2"/>
  <c r="H12554" i="2"/>
  <c r="I12554" i="2"/>
  <c r="J12554" i="2"/>
  <c r="K12554" i="2"/>
  <c r="M12554" i="2"/>
  <c r="H12555" i="2"/>
  <c r="I12555" i="2"/>
  <c r="J12555" i="2"/>
  <c r="K12555" i="2"/>
  <c r="M12555" i="2"/>
  <c r="H12556" i="2"/>
  <c r="I12556" i="2"/>
  <c r="J12556" i="2"/>
  <c r="K12556" i="2"/>
  <c r="M12556" i="2"/>
  <c r="H12557" i="2"/>
  <c r="I12557" i="2"/>
  <c r="J12557" i="2"/>
  <c r="K12557" i="2"/>
  <c r="M12557" i="2"/>
  <c r="H12558" i="2"/>
  <c r="I12558" i="2"/>
  <c r="J12558" i="2"/>
  <c r="K12558" i="2"/>
  <c r="M12558" i="2"/>
  <c r="H12559" i="2"/>
  <c r="I12559" i="2"/>
  <c r="J12559" i="2"/>
  <c r="K12559" i="2"/>
  <c r="M12559" i="2"/>
  <c r="H12560" i="2"/>
  <c r="I12560" i="2"/>
  <c r="J12560" i="2"/>
  <c r="K12560" i="2"/>
  <c r="M12560" i="2"/>
  <c r="H12561" i="2"/>
  <c r="I12561" i="2"/>
  <c r="J12561" i="2"/>
  <c r="K12561" i="2"/>
  <c r="M12561" i="2"/>
  <c r="H12562" i="2"/>
  <c r="I12562" i="2"/>
  <c r="J12562" i="2"/>
  <c r="K12562" i="2"/>
  <c r="M12562" i="2"/>
  <c r="H12563" i="2"/>
  <c r="I12563" i="2"/>
  <c r="J12563" i="2"/>
  <c r="K12563" i="2"/>
  <c r="M12563" i="2"/>
  <c r="H12564" i="2"/>
  <c r="I12564" i="2"/>
  <c r="J12564" i="2"/>
  <c r="K12564" i="2"/>
  <c r="M12564" i="2"/>
  <c r="H12565" i="2"/>
  <c r="I12565" i="2"/>
  <c r="J12565" i="2"/>
  <c r="K12565" i="2"/>
  <c r="M12565" i="2"/>
  <c r="H12566" i="2"/>
  <c r="I12566" i="2"/>
  <c r="J12566" i="2"/>
  <c r="K12566" i="2"/>
  <c r="M12566" i="2"/>
  <c r="H12567" i="2"/>
  <c r="I12567" i="2"/>
  <c r="J12567" i="2"/>
  <c r="K12567" i="2"/>
  <c r="M12567" i="2"/>
  <c r="H12568" i="2"/>
  <c r="I12568" i="2"/>
  <c r="J12568" i="2"/>
  <c r="K12568" i="2"/>
  <c r="M12568" i="2"/>
  <c r="H12569" i="2"/>
  <c r="I12569" i="2"/>
  <c r="J12569" i="2"/>
  <c r="K12569" i="2"/>
  <c r="M12569" i="2"/>
  <c r="H12570" i="2"/>
  <c r="I12570" i="2"/>
  <c r="J12570" i="2"/>
  <c r="K12570" i="2"/>
  <c r="M12570" i="2"/>
  <c r="H12571" i="2"/>
  <c r="I12571" i="2"/>
  <c r="J12571" i="2"/>
  <c r="K12571" i="2"/>
  <c r="M12571" i="2"/>
  <c r="H12572" i="2"/>
  <c r="I12572" i="2"/>
  <c r="J12572" i="2"/>
  <c r="K12572" i="2"/>
  <c r="M12572" i="2"/>
  <c r="H12573" i="2"/>
  <c r="I12573" i="2"/>
  <c r="J12573" i="2"/>
  <c r="K12573" i="2"/>
  <c r="M12573" i="2"/>
  <c r="H12574" i="2"/>
  <c r="I12574" i="2"/>
  <c r="J12574" i="2"/>
  <c r="K12574" i="2"/>
  <c r="M12574" i="2"/>
  <c r="H12575" i="2"/>
  <c r="I12575" i="2"/>
  <c r="J12575" i="2"/>
  <c r="K12575" i="2"/>
  <c r="M12575" i="2"/>
  <c r="H12576" i="2"/>
  <c r="I12576" i="2"/>
  <c r="J12576" i="2"/>
  <c r="K12576" i="2"/>
  <c r="M12576" i="2"/>
  <c r="H12577" i="2"/>
  <c r="I12577" i="2"/>
  <c r="J12577" i="2"/>
  <c r="K12577" i="2"/>
  <c r="M12577" i="2"/>
  <c r="H12578" i="2"/>
  <c r="I12578" i="2"/>
  <c r="J12578" i="2"/>
  <c r="K12578" i="2"/>
  <c r="M12578" i="2"/>
  <c r="H12579" i="2"/>
  <c r="I12579" i="2"/>
  <c r="J12579" i="2"/>
  <c r="K12579" i="2"/>
  <c r="M12579" i="2"/>
  <c r="H12580" i="2"/>
  <c r="I12580" i="2"/>
  <c r="J12580" i="2"/>
  <c r="K12580" i="2"/>
  <c r="M12580" i="2"/>
  <c r="H12581" i="2"/>
  <c r="I12581" i="2"/>
  <c r="J12581" i="2"/>
  <c r="K12581" i="2"/>
  <c r="M12581" i="2"/>
  <c r="H12582" i="2"/>
  <c r="I12582" i="2"/>
  <c r="J12582" i="2"/>
  <c r="K12582" i="2"/>
  <c r="M12582" i="2"/>
  <c r="H12583" i="2"/>
  <c r="I12583" i="2"/>
  <c r="J12583" i="2"/>
  <c r="K12583" i="2"/>
  <c r="M12583" i="2"/>
  <c r="H12584" i="2"/>
  <c r="I12584" i="2"/>
  <c r="J12584" i="2"/>
  <c r="K12584" i="2"/>
  <c r="M12584" i="2"/>
  <c r="H12585" i="2"/>
  <c r="I12585" i="2"/>
  <c r="J12585" i="2"/>
  <c r="K12585" i="2"/>
  <c r="M12585" i="2"/>
  <c r="H12586" i="2"/>
  <c r="I12586" i="2"/>
  <c r="J12586" i="2"/>
  <c r="K12586" i="2"/>
  <c r="M12586" i="2"/>
  <c r="H12587" i="2"/>
  <c r="I12587" i="2"/>
  <c r="J12587" i="2"/>
  <c r="K12587" i="2"/>
  <c r="M12587" i="2"/>
  <c r="H12588" i="2"/>
  <c r="I12588" i="2"/>
  <c r="J12588" i="2"/>
  <c r="K12588" i="2"/>
  <c r="M12588" i="2"/>
  <c r="H12589" i="2"/>
  <c r="I12589" i="2"/>
  <c r="J12589" i="2"/>
  <c r="K12589" i="2"/>
  <c r="M12589" i="2"/>
  <c r="H12590" i="2"/>
  <c r="I12590" i="2"/>
  <c r="J12590" i="2"/>
  <c r="K12590" i="2"/>
  <c r="M12590" i="2"/>
  <c r="H12591" i="2"/>
  <c r="I12591" i="2"/>
  <c r="J12591" i="2"/>
  <c r="K12591" i="2"/>
  <c r="M12591" i="2"/>
  <c r="H12592" i="2"/>
  <c r="I12592" i="2"/>
  <c r="J12592" i="2"/>
  <c r="K12592" i="2"/>
  <c r="M12592" i="2"/>
  <c r="H12593" i="2"/>
  <c r="I12593" i="2"/>
  <c r="J12593" i="2"/>
  <c r="K12593" i="2"/>
  <c r="M12593" i="2"/>
  <c r="H12594" i="2"/>
  <c r="I12594" i="2"/>
  <c r="J12594" i="2"/>
  <c r="K12594" i="2"/>
  <c r="M12594" i="2"/>
  <c r="H12595" i="2"/>
  <c r="I12595" i="2"/>
  <c r="J12595" i="2"/>
  <c r="K12595" i="2"/>
  <c r="M12595" i="2"/>
  <c r="H12596" i="2"/>
  <c r="I12596" i="2"/>
  <c r="J12596" i="2"/>
  <c r="K12596" i="2"/>
  <c r="M12596" i="2"/>
  <c r="H12597" i="2"/>
  <c r="I12597" i="2"/>
  <c r="J12597" i="2"/>
  <c r="K12597" i="2"/>
  <c r="M12597" i="2"/>
  <c r="H12598" i="2"/>
  <c r="I12598" i="2"/>
  <c r="J12598" i="2"/>
  <c r="K12598" i="2"/>
  <c r="M12598" i="2"/>
  <c r="H12599" i="2"/>
  <c r="I12599" i="2"/>
  <c r="J12599" i="2"/>
  <c r="K12599" i="2"/>
  <c r="M12599" i="2"/>
  <c r="H12600" i="2"/>
  <c r="I12600" i="2"/>
  <c r="J12600" i="2"/>
  <c r="K12600" i="2"/>
  <c r="M12600" i="2"/>
  <c r="H12601" i="2"/>
  <c r="I12601" i="2"/>
  <c r="J12601" i="2"/>
  <c r="K12601" i="2"/>
  <c r="M12601" i="2"/>
  <c r="H12602" i="2"/>
  <c r="I12602" i="2"/>
  <c r="J12602" i="2"/>
  <c r="K12602" i="2"/>
  <c r="M12602" i="2"/>
  <c r="H12603" i="2"/>
  <c r="I12603" i="2"/>
  <c r="J12603" i="2"/>
  <c r="K12603" i="2"/>
  <c r="M12603" i="2"/>
  <c r="H12604" i="2"/>
  <c r="I12604" i="2"/>
  <c r="J12604" i="2"/>
  <c r="K12604" i="2"/>
  <c r="M12604" i="2"/>
  <c r="H12605" i="2"/>
  <c r="I12605" i="2"/>
  <c r="J12605" i="2"/>
  <c r="K12605" i="2"/>
  <c r="M12605" i="2"/>
  <c r="H12606" i="2"/>
  <c r="I12606" i="2"/>
  <c r="J12606" i="2"/>
  <c r="K12606" i="2"/>
  <c r="M12606" i="2"/>
  <c r="H12607" i="2"/>
  <c r="I12607" i="2"/>
  <c r="J12607" i="2"/>
  <c r="K12607" i="2"/>
  <c r="M12607" i="2"/>
  <c r="H12608" i="2"/>
  <c r="I12608" i="2"/>
  <c r="J12608" i="2"/>
  <c r="K12608" i="2"/>
  <c r="M12608" i="2"/>
  <c r="H12609" i="2"/>
  <c r="I12609" i="2"/>
  <c r="J12609" i="2"/>
  <c r="K12609" i="2"/>
  <c r="M12609" i="2"/>
  <c r="H12610" i="2"/>
  <c r="I12610" i="2"/>
  <c r="J12610" i="2"/>
  <c r="K12610" i="2"/>
  <c r="M12610" i="2"/>
  <c r="H12611" i="2"/>
  <c r="I12611" i="2"/>
  <c r="J12611" i="2"/>
  <c r="K12611" i="2"/>
  <c r="M12611" i="2"/>
  <c r="H12612" i="2"/>
  <c r="I12612" i="2"/>
  <c r="J12612" i="2"/>
  <c r="K12612" i="2"/>
  <c r="M12612" i="2"/>
  <c r="H12613" i="2"/>
  <c r="I12613" i="2"/>
  <c r="J12613" i="2"/>
  <c r="K12613" i="2"/>
  <c r="M12613" i="2"/>
  <c r="H12614" i="2"/>
  <c r="I12614" i="2"/>
  <c r="J12614" i="2"/>
  <c r="K12614" i="2"/>
  <c r="M12614" i="2"/>
  <c r="H12615" i="2"/>
  <c r="I12615" i="2"/>
  <c r="J12615" i="2"/>
  <c r="K12615" i="2"/>
  <c r="M12615" i="2"/>
  <c r="H12616" i="2"/>
  <c r="I12616" i="2"/>
  <c r="J12616" i="2"/>
  <c r="K12616" i="2"/>
  <c r="M12616" i="2"/>
  <c r="H12617" i="2"/>
  <c r="I12617" i="2"/>
  <c r="J12617" i="2"/>
  <c r="K12617" i="2"/>
  <c r="M12617" i="2"/>
  <c r="H12618" i="2"/>
  <c r="I12618" i="2"/>
  <c r="J12618" i="2"/>
  <c r="K12618" i="2"/>
  <c r="M12618" i="2"/>
  <c r="H12619" i="2"/>
  <c r="I12619" i="2"/>
  <c r="J12619" i="2"/>
  <c r="K12619" i="2"/>
  <c r="M12619" i="2"/>
  <c r="H12620" i="2"/>
  <c r="I12620" i="2"/>
  <c r="J12620" i="2"/>
  <c r="K12620" i="2"/>
  <c r="M12620" i="2"/>
  <c r="H12621" i="2"/>
  <c r="I12621" i="2"/>
  <c r="J12621" i="2"/>
  <c r="K12621" i="2"/>
  <c r="M12621" i="2"/>
  <c r="H12622" i="2"/>
  <c r="I12622" i="2"/>
  <c r="J12622" i="2"/>
  <c r="K12622" i="2"/>
  <c r="M12622" i="2"/>
  <c r="H12623" i="2"/>
  <c r="I12623" i="2"/>
  <c r="J12623" i="2"/>
  <c r="K12623" i="2"/>
  <c r="M12623" i="2"/>
  <c r="H12624" i="2"/>
  <c r="I12624" i="2"/>
  <c r="J12624" i="2"/>
  <c r="K12624" i="2"/>
  <c r="M12624" i="2"/>
  <c r="H12625" i="2"/>
  <c r="I12625" i="2"/>
  <c r="J12625" i="2"/>
  <c r="K12625" i="2"/>
  <c r="M12625" i="2"/>
  <c r="H12626" i="2"/>
  <c r="I12626" i="2"/>
  <c r="J12626" i="2"/>
  <c r="K12626" i="2"/>
  <c r="M12626" i="2"/>
  <c r="H12627" i="2"/>
  <c r="I12627" i="2"/>
  <c r="J12627" i="2"/>
  <c r="K12627" i="2"/>
  <c r="M12627" i="2"/>
  <c r="H12628" i="2"/>
  <c r="I12628" i="2"/>
  <c r="J12628" i="2"/>
  <c r="K12628" i="2"/>
  <c r="M12628" i="2"/>
  <c r="H12629" i="2"/>
  <c r="I12629" i="2"/>
  <c r="J12629" i="2"/>
  <c r="K12629" i="2"/>
  <c r="M12629" i="2"/>
  <c r="H12630" i="2"/>
  <c r="I12630" i="2"/>
  <c r="J12630" i="2"/>
  <c r="K12630" i="2"/>
  <c r="M12630" i="2"/>
  <c r="H12631" i="2"/>
  <c r="I12631" i="2"/>
  <c r="J12631" i="2"/>
  <c r="K12631" i="2"/>
  <c r="M12631" i="2"/>
  <c r="H12632" i="2"/>
  <c r="I12632" i="2"/>
  <c r="J12632" i="2"/>
  <c r="K12632" i="2"/>
  <c r="M12632" i="2"/>
  <c r="H12633" i="2"/>
  <c r="I12633" i="2"/>
  <c r="J12633" i="2"/>
  <c r="K12633" i="2"/>
  <c r="M12633" i="2"/>
  <c r="H12634" i="2"/>
  <c r="I12634" i="2"/>
  <c r="J12634" i="2"/>
  <c r="K12634" i="2"/>
  <c r="M12634" i="2"/>
  <c r="H12635" i="2"/>
  <c r="I12635" i="2"/>
  <c r="J12635" i="2"/>
  <c r="K12635" i="2"/>
  <c r="M12635" i="2"/>
  <c r="H12636" i="2"/>
  <c r="I12636" i="2"/>
  <c r="J12636" i="2"/>
  <c r="K12636" i="2"/>
  <c r="M12636" i="2"/>
  <c r="H12637" i="2"/>
  <c r="I12637" i="2"/>
  <c r="J12637" i="2"/>
  <c r="K12637" i="2"/>
  <c r="M12637" i="2"/>
  <c r="H12638" i="2"/>
  <c r="I12638" i="2"/>
  <c r="J12638" i="2"/>
  <c r="K12638" i="2"/>
  <c r="M12638" i="2"/>
  <c r="H12639" i="2"/>
  <c r="I12639" i="2"/>
  <c r="J12639" i="2"/>
  <c r="K12639" i="2"/>
  <c r="M12639" i="2"/>
  <c r="H12640" i="2"/>
  <c r="I12640" i="2"/>
  <c r="J12640" i="2"/>
  <c r="K12640" i="2"/>
  <c r="M12640" i="2"/>
  <c r="H12641" i="2"/>
  <c r="I12641" i="2"/>
  <c r="J12641" i="2"/>
  <c r="K12641" i="2"/>
  <c r="M12641" i="2"/>
  <c r="H12642" i="2"/>
  <c r="I12642" i="2"/>
  <c r="J12642" i="2"/>
  <c r="K12642" i="2"/>
  <c r="M12642" i="2"/>
  <c r="H12643" i="2"/>
  <c r="I12643" i="2"/>
  <c r="J12643" i="2"/>
  <c r="K12643" i="2"/>
  <c r="M12643" i="2"/>
  <c r="H12644" i="2"/>
  <c r="I12644" i="2"/>
  <c r="J12644" i="2"/>
  <c r="K12644" i="2"/>
  <c r="M12644" i="2"/>
  <c r="H12645" i="2"/>
  <c r="I12645" i="2"/>
  <c r="J12645" i="2"/>
  <c r="K12645" i="2"/>
  <c r="M12645" i="2"/>
  <c r="H12646" i="2"/>
  <c r="I12646" i="2"/>
  <c r="J12646" i="2"/>
  <c r="K12646" i="2"/>
  <c r="M12646" i="2"/>
  <c r="H12647" i="2"/>
  <c r="I12647" i="2"/>
  <c r="J12647" i="2"/>
  <c r="K12647" i="2"/>
  <c r="M12647" i="2"/>
  <c r="H12648" i="2"/>
  <c r="I12648" i="2"/>
  <c r="J12648" i="2"/>
  <c r="K12648" i="2"/>
  <c r="M12648" i="2"/>
  <c r="H12649" i="2"/>
  <c r="I12649" i="2"/>
  <c r="J12649" i="2"/>
  <c r="K12649" i="2"/>
  <c r="M12649" i="2"/>
  <c r="H12650" i="2"/>
  <c r="I12650" i="2"/>
  <c r="J12650" i="2"/>
  <c r="K12650" i="2"/>
  <c r="M12650" i="2"/>
  <c r="H12651" i="2"/>
  <c r="I12651" i="2"/>
  <c r="J12651" i="2"/>
  <c r="K12651" i="2"/>
  <c r="M12651" i="2"/>
  <c r="H12652" i="2"/>
  <c r="I12652" i="2"/>
  <c r="J12652" i="2"/>
  <c r="K12652" i="2"/>
  <c r="M12652" i="2"/>
  <c r="H12653" i="2"/>
  <c r="I12653" i="2"/>
  <c r="J12653" i="2"/>
  <c r="K12653" i="2"/>
  <c r="M12653" i="2"/>
  <c r="H12654" i="2"/>
  <c r="I12654" i="2"/>
  <c r="J12654" i="2"/>
  <c r="K12654" i="2"/>
  <c r="M12654" i="2"/>
  <c r="H12655" i="2"/>
  <c r="I12655" i="2"/>
  <c r="J12655" i="2"/>
  <c r="K12655" i="2"/>
  <c r="M12655" i="2"/>
  <c r="H12656" i="2"/>
  <c r="I12656" i="2"/>
  <c r="J12656" i="2"/>
  <c r="K12656" i="2"/>
  <c r="M12656" i="2"/>
  <c r="H12657" i="2"/>
  <c r="I12657" i="2"/>
  <c r="J12657" i="2"/>
  <c r="K12657" i="2"/>
  <c r="M12657" i="2"/>
  <c r="H12658" i="2"/>
  <c r="I12658" i="2"/>
  <c r="J12658" i="2"/>
  <c r="K12658" i="2"/>
  <c r="M12658" i="2"/>
  <c r="H12659" i="2"/>
  <c r="I12659" i="2"/>
  <c r="J12659" i="2"/>
  <c r="K12659" i="2"/>
  <c r="M12659" i="2"/>
  <c r="H12660" i="2"/>
  <c r="I12660" i="2"/>
  <c r="J12660" i="2"/>
  <c r="K12660" i="2"/>
  <c r="M12660" i="2"/>
  <c r="H12661" i="2"/>
  <c r="I12661" i="2"/>
  <c r="J12661" i="2"/>
  <c r="K12661" i="2"/>
  <c r="M12661" i="2"/>
  <c r="H12662" i="2"/>
  <c r="I12662" i="2"/>
  <c r="J12662" i="2"/>
  <c r="K12662" i="2"/>
  <c r="M12662" i="2"/>
  <c r="H12663" i="2"/>
  <c r="I12663" i="2"/>
  <c r="J12663" i="2"/>
  <c r="K12663" i="2"/>
  <c r="M12663" i="2"/>
  <c r="H12664" i="2"/>
  <c r="I12664" i="2"/>
  <c r="J12664" i="2"/>
  <c r="K12664" i="2"/>
  <c r="M12664" i="2"/>
  <c r="H12665" i="2"/>
  <c r="I12665" i="2"/>
  <c r="J12665" i="2"/>
  <c r="K12665" i="2"/>
  <c r="M12665" i="2"/>
  <c r="H12666" i="2"/>
  <c r="I12666" i="2"/>
  <c r="J12666" i="2"/>
  <c r="K12666" i="2"/>
  <c r="M12666" i="2"/>
  <c r="H12667" i="2"/>
  <c r="I12667" i="2"/>
  <c r="J12667" i="2"/>
  <c r="K12667" i="2"/>
  <c r="M12667" i="2"/>
  <c r="H12668" i="2"/>
  <c r="I12668" i="2"/>
  <c r="J12668" i="2"/>
  <c r="K12668" i="2"/>
  <c r="M12668" i="2"/>
  <c r="H12669" i="2"/>
  <c r="I12669" i="2"/>
  <c r="J12669" i="2"/>
  <c r="K12669" i="2"/>
  <c r="M12669" i="2"/>
  <c r="H12670" i="2"/>
  <c r="I12670" i="2"/>
  <c r="J12670" i="2"/>
  <c r="K12670" i="2"/>
  <c r="M12670" i="2"/>
  <c r="H12671" i="2"/>
  <c r="I12671" i="2"/>
  <c r="J12671" i="2"/>
  <c r="K12671" i="2"/>
  <c r="M12671" i="2"/>
  <c r="H12672" i="2"/>
  <c r="I12672" i="2"/>
  <c r="J12672" i="2"/>
  <c r="K12672" i="2"/>
  <c r="M12672" i="2"/>
  <c r="H12673" i="2"/>
  <c r="I12673" i="2"/>
  <c r="J12673" i="2"/>
  <c r="K12673" i="2"/>
  <c r="M12673" i="2"/>
  <c r="H12674" i="2"/>
  <c r="I12674" i="2"/>
  <c r="J12674" i="2"/>
  <c r="K12674" i="2"/>
  <c r="M12674" i="2"/>
  <c r="H12675" i="2"/>
  <c r="I12675" i="2"/>
  <c r="J12675" i="2"/>
  <c r="K12675" i="2"/>
  <c r="M12675" i="2"/>
  <c r="H12676" i="2"/>
  <c r="I12676" i="2"/>
  <c r="J12676" i="2"/>
  <c r="K12676" i="2"/>
  <c r="M12676" i="2"/>
  <c r="H12677" i="2"/>
  <c r="I12677" i="2"/>
  <c r="J12677" i="2"/>
  <c r="K12677" i="2"/>
  <c r="M12677" i="2"/>
  <c r="H12678" i="2"/>
  <c r="I12678" i="2"/>
  <c r="J12678" i="2"/>
  <c r="K12678" i="2"/>
  <c r="M12678" i="2"/>
  <c r="H12679" i="2"/>
  <c r="I12679" i="2"/>
  <c r="J12679" i="2"/>
  <c r="K12679" i="2"/>
  <c r="M12679" i="2"/>
  <c r="H12680" i="2"/>
  <c r="I12680" i="2"/>
  <c r="J12680" i="2"/>
  <c r="K12680" i="2"/>
  <c r="M12680" i="2"/>
  <c r="H12681" i="2"/>
  <c r="I12681" i="2"/>
  <c r="J12681" i="2"/>
  <c r="K12681" i="2"/>
  <c r="M12681" i="2"/>
  <c r="H12682" i="2"/>
  <c r="I12682" i="2"/>
  <c r="J12682" i="2"/>
  <c r="K12682" i="2"/>
  <c r="M12682" i="2"/>
  <c r="H12683" i="2"/>
  <c r="I12683" i="2"/>
  <c r="J12683" i="2"/>
  <c r="K12683" i="2"/>
  <c r="M12683" i="2"/>
  <c r="H12684" i="2"/>
  <c r="I12684" i="2"/>
  <c r="J12684" i="2"/>
  <c r="K12684" i="2"/>
  <c r="M12684" i="2"/>
  <c r="H12685" i="2"/>
  <c r="I12685" i="2"/>
  <c r="J12685" i="2"/>
  <c r="K12685" i="2"/>
  <c r="M12685" i="2"/>
  <c r="H12686" i="2"/>
  <c r="I12686" i="2"/>
  <c r="J12686" i="2"/>
  <c r="K12686" i="2"/>
  <c r="M12686" i="2"/>
  <c r="H12687" i="2"/>
  <c r="I12687" i="2"/>
  <c r="J12687" i="2"/>
  <c r="K12687" i="2"/>
  <c r="M12687" i="2"/>
  <c r="H12688" i="2"/>
  <c r="I12688" i="2"/>
  <c r="J12688" i="2"/>
  <c r="K12688" i="2"/>
  <c r="M12688" i="2"/>
  <c r="H12689" i="2"/>
  <c r="I12689" i="2"/>
  <c r="J12689" i="2"/>
  <c r="K12689" i="2"/>
  <c r="M12689" i="2"/>
  <c r="H12690" i="2"/>
  <c r="I12690" i="2"/>
  <c r="J12690" i="2"/>
  <c r="K12690" i="2"/>
  <c r="M12690" i="2"/>
  <c r="H12691" i="2"/>
  <c r="I12691" i="2"/>
  <c r="J12691" i="2"/>
  <c r="K12691" i="2"/>
  <c r="M12691" i="2"/>
  <c r="H12692" i="2"/>
  <c r="I12692" i="2"/>
  <c r="J12692" i="2"/>
  <c r="K12692" i="2"/>
  <c r="M12692" i="2"/>
  <c r="H12693" i="2"/>
  <c r="I12693" i="2"/>
  <c r="J12693" i="2"/>
  <c r="K12693" i="2"/>
  <c r="M12693" i="2"/>
  <c r="H12694" i="2"/>
  <c r="I12694" i="2"/>
  <c r="J12694" i="2"/>
  <c r="K12694" i="2"/>
  <c r="M12694" i="2"/>
  <c r="H12695" i="2"/>
  <c r="I12695" i="2"/>
  <c r="J12695" i="2"/>
  <c r="K12695" i="2"/>
  <c r="M12695" i="2"/>
  <c r="H12696" i="2"/>
  <c r="I12696" i="2"/>
  <c r="J12696" i="2"/>
  <c r="K12696" i="2"/>
  <c r="M12696" i="2"/>
  <c r="H12697" i="2"/>
  <c r="I12697" i="2"/>
  <c r="J12697" i="2"/>
  <c r="K12697" i="2"/>
  <c r="M12697" i="2"/>
  <c r="H12698" i="2"/>
  <c r="I12698" i="2"/>
  <c r="J12698" i="2"/>
  <c r="K12698" i="2"/>
  <c r="M12698" i="2"/>
  <c r="H12699" i="2"/>
  <c r="I12699" i="2"/>
  <c r="J12699" i="2"/>
  <c r="K12699" i="2"/>
  <c r="M12699" i="2"/>
  <c r="H12700" i="2"/>
  <c r="I12700" i="2"/>
  <c r="J12700" i="2"/>
  <c r="K12700" i="2"/>
  <c r="M12700" i="2"/>
  <c r="H12701" i="2"/>
  <c r="I12701" i="2"/>
  <c r="J12701" i="2"/>
  <c r="K12701" i="2"/>
  <c r="M12701" i="2"/>
  <c r="H12702" i="2"/>
  <c r="I12702" i="2"/>
  <c r="J12702" i="2"/>
  <c r="K12702" i="2"/>
  <c r="M12702" i="2"/>
  <c r="H12703" i="2"/>
  <c r="I12703" i="2"/>
  <c r="J12703" i="2"/>
  <c r="K12703" i="2"/>
  <c r="M12703" i="2"/>
  <c r="H12704" i="2"/>
  <c r="I12704" i="2"/>
  <c r="J12704" i="2"/>
  <c r="K12704" i="2"/>
  <c r="M12704" i="2"/>
  <c r="H12705" i="2"/>
  <c r="I12705" i="2"/>
  <c r="J12705" i="2"/>
  <c r="K12705" i="2"/>
  <c r="M12705" i="2"/>
  <c r="H12706" i="2"/>
  <c r="I12706" i="2"/>
  <c r="J12706" i="2"/>
  <c r="K12706" i="2"/>
  <c r="M12706" i="2"/>
  <c r="H12707" i="2"/>
  <c r="I12707" i="2"/>
  <c r="J12707" i="2"/>
  <c r="K12707" i="2"/>
  <c r="M12707" i="2"/>
  <c r="H12708" i="2"/>
  <c r="I12708" i="2"/>
  <c r="J12708" i="2"/>
  <c r="K12708" i="2"/>
  <c r="M12708" i="2"/>
  <c r="H12709" i="2"/>
  <c r="I12709" i="2"/>
  <c r="J12709" i="2"/>
  <c r="K12709" i="2"/>
  <c r="M12709" i="2"/>
  <c r="H12710" i="2"/>
  <c r="I12710" i="2"/>
  <c r="J12710" i="2"/>
  <c r="K12710" i="2"/>
  <c r="M12710" i="2"/>
  <c r="H12711" i="2"/>
  <c r="I12711" i="2"/>
  <c r="J12711" i="2"/>
  <c r="K12711" i="2"/>
  <c r="M12711" i="2"/>
  <c r="H12712" i="2"/>
  <c r="I12712" i="2"/>
  <c r="J12712" i="2"/>
  <c r="K12712" i="2"/>
  <c r="M12712" i="2"/>
  <c r="H12713" i="2"/>
  <c r="I12713" i="2"/>
  <c r="J12713" i="2"/>
  <c r="K12713" i="2"/>
  <c r="M12713" i="2"/>
  <c r="H12714" i="2"/>
  <c r="I12714" i="2"/>
  <c r="J12714" i="2"/>
  <c r="K12714" i="2"/>
  <c r="M12714" i="2"/>
  <c r="H12715" i="2"/>
  <c r="I12715" i="2"/>
  <c r="J12715" i="2"/>
  <c r="K12715" i="2"/>
  <c r="M12715" i="2"/>
  <c r="H12716" i="2"/>
  <c r="I12716" i="2"/>
  <c r="J12716" i="2"/>
  <c r="K12716" i="2"/>
  <c r="M12716" i="2"/>
  <c r="H12717" i="2"/>
  <c r="I12717" i="2"/>
  <c r="J12717" i="2"/>
  <c r="K12717" i="2"/>
  <c r="M12717" i="2"/>
  <c r="H12718" i="2"/>
  <c r="I12718" i="2"/>
  <c r="J12718" i="2"/>
  <c r="K12718" i="2"/>
  <c r="M12718" i="2"/>
  <c r="H12719" i="2"/>
  <c r="I12719" i="2"/>
  <c r="J12719" i="2"/>
  <c r="K12719" i="2"/>
  <c r="M12719" i="2"/>
  <c r="H12720" i="2"/>
  <c r="I12720" i="2"/>
  <c r="J12720" i="2"/>
  <c r="K12720" i="2"/>
  <c r="M12720" i="2"/>
  <c r="H12721" i="2"/>
  <c r="I12721" i="2"/>
  <c r="J12721" i="2"/>
  <c r="K12721" i="2"/>
  <c r="M12721" i="2"/>
  <c r="H12722" i="2"/>
  <c r="I12722" i="2"/>
  <c r="J12722" i="2"/>
  <c r="K12722" i="2"/>
  <c r="M12722" i="2"/>
  <c r="H12723" i="2"/>
  <c r="I12723" i="2"/>
  <c r="J12723" i="2"/>
  <c r="K12723" i="2"/>
  <c r="M12723" i="2"/>
  <c r="H12724" i="2"/>
  <c r="I12724" i="2"/>
  <c r="J12724" i="2"/>
  <c r="K12724" i="2"/>
  <c r="M12724" i="2"/>
  <c r="H12725" i="2"/>
  <c r="I12725" i="2"/>
  <c r="J12725" i="2"/>
  <c r="K12725" i="2"/>
  <c r="M12725" i="2"/>
  <c r="H12726" i="2"/>
  <c r="I12726" i="2"/>
  <c r="J12726" i="2"/>
  <c r="K12726" i="2"/>
  <c r="M12726" i="2"/>
  <c r="H12727" i="2"/>
  <c r="I12727" i="2"/>
  <c r="J12727" i="2"/>
  <c r="K12727" i="2"/>
  <c r="M12727" i="2"/>
  <c r="H12728" i="2"/>
  <c r="I12728" i="2"/>
  <c r="J12728" i="2"/>
  <c r="K12728" i="2"/>
  <c r="M12728" i="2"/>
  <c r="H12729" i="2"/>
  <c r="I12729" i="2"/>
  <c r="J12729" i="2"/>
  <c r="K12729" i="2"/>
  <c r="M12729" i="2"/>
  <c r="H12730" i="2"/>
  <c r="I12730" i="2"/>
  <c r="J12730" i="2"/>
  <c r="K12730" i="2"/>
  <c r="M12730" i="2"/>
  <c r="H12731" i="2"/>
  <c r="I12731" i="2"/>
  <c r="J12731" i="2"/>
  <c r="K12731" i="2"/>
  <c r="M12731" i="2"/>
  <c r="H12732" i="2"/>
  <c r="I12732" i="2"/>
  <c r="J12732" i="2"/>
  <c r="K12732" i="2"/>
  <c r="M12732" i="2"/>
  <c r="H12733" i="2"/>
  <c r="I12733" i="2"/>
  <c r="J12733" i="2"/>
  <c r="K12733" i="2"/>
  <c r="M12733" i="2"/>
  <c r="H12734" i="2"/>
  <c r="I12734" i="2"/>
  <c r="J12734" i="2"/>
  <c r="K12734" i="2"/>
  <c r="M12734" i="2"/>
  <c r="H12735" i="2"/>
  <c r="I12735" i="2"/>
  <c r="J12735" i="2"/>
  <c r="K12735" i="2"/>
  <c r="M12735" i="2"/>
  <c r="H12736" i="2"/>
  <c r="I12736" i="2"/>
  <c r="J12736" i="2"/>
  <c r="K12736" i="2"/>
  <c r="M12736" i="2"/>
  <c r="H12737" i="2"/>
  <c r="I12737" i="2"/>
  <c r="J12737" i="2"/>
  <c r="K12737" i="2"/>
  <c r="M12737" i="2"/>
  <c r="H12738" i="2"/>
  <c r="I12738" i="2"/>
  <c r="J12738" i="2"/>
  <c r="K12738" i="2"/>
  <c r="M12738" i="2"/>
  <c r="H12739" i="2"/>
  <c r="I12739" i="2"/>
  <c r="J12739" i="2"/>
  <c r="K12739" i="2"/>
  <c r="M12739" i="2"/>
  <c r="H12740" i="2"/>
  <c r="I12740" i="2"/>
  <c r="J12740" i="2"/>
  <c r="K12740" i="2"/>
  <c r="M12740" i="2"/>
  <c r="H12741" i="2"/>
  <c r="I12741" i="2"/>
  <c r="J12741" i="2"/>
  <c r="K12741" i="2"/>
  <c r="M12741" i="2"/>
  <c r="H12742" i="2"/>
  <c r="I12742" i="2"/>
  <c r="J12742" i="2"/>
  <c r="K12742" i="2"/>
  <c r="M12742" i="2"/>
  <c r="H12743" i="2"/>
  <c r="I12743" i="2"/>
  <c r="J12743" i="2"/>
  <c r="K12743" i="2"/>
  <c r="M12743" i="2"/>
  <c r="H12744" i="2"/>
  <c r="I12744" i="2"/>
  <c r="J12744" i="2"/>
  <c r="K12744" i="2"/>
  <c r="M12744" i="2"/>
  <c r="H12745" i="2"/>
  <c r="I12745" i="2"/>
  <c r="J12745" i="2"/>
  <c r="K12745" i="2"/>
  <c r="M12745" i="2"/>
  <c r="H12746" i="2"/>
  <c r="I12746" i="2"/>
  <c r="J12746" i="2"/>
  <c r="K12746" i="2"/>
  <c r="M12746" i="2"/>
  <c r="H12747" i="2"/>
  <c r="I12747" i="2"/>
  <c r="J12747" i="2"/>
  <c r="K12747" i="2"/>
  <c r="M12747" i="2"/>
  <c r="H12748" i="2"/>
  <c r="I12748" i="2"/>
  <c r="J12748" i="2"/>
  <c r="K12748" i="2"/>
  <c r="M12748" i="2"/>
  <c r="H12749" i="2"/>
  <c r="I12749" i="2"/>
  <c r="J12749" i="2"/>
  <c r="K12749" i="2"/>
  <c r="M12749" i="2"/>
  <c r="H12750" i="2"/>
  <c r="I12750" i="2"/>
  <c r="J12750" i="2"/>
  <c r="K12750" i="2"/>
  <c r="M12750" i="2"/>
  <c r="H12751" i="2"/>
  <c r="I12751" i="2"/>
  <c r="J12751" i="2"/>
  <c r="K12751" i="2"/>
  <c r="M12751" i="2"/>
  <c r="H12752" i="2"/>
  <c r="I12752" i="2"/>
  <c r="J12752" i="2"/>
  <c r="K12752" i="2"/>
  <c r="M12752" i="2"/>
  <c r="H12753" i="2"/>
  <c r="I12753" i="2"/>
  <c r="J12753" i="2"/>
  <c r="K12753" i="2"/>
  <c r="M12753" i="2"/>
  <c r="H12754" i="2"/>
  <c r="I12754" i="2"/>
  <c r="J12754" i="2"/>
  <c r="K12754" i="2"/>
  <c r="M12754" i="2"/>
  <c r="H12755" i="2"/>
  <c r="I12755" i="2"/>
  <c r="J12755" i="2"/>
  <c r="K12755" i="2"/>
  <c r="M12755" i="2"/>
  <c r="H12756" i="2"/>
  <c r="I12756" i="2"/>
  <c r="J12756" i="2"/>
  <c r="K12756" i="2"/>
  <c r="M12756" i="2"/>
  <c r="H12757" i="2"/>
  <c r="I12757" i="2"/>
  <c r="J12757" i="2"/>
  <c r="K12757" i="2"/>
  <c r="M12757" i="2"/>
  <c r="H12758" i="2"/>
  <c r="I12758" i="2"/>
  <c r="J12758" i="2"/>
  <c r="K12758" i="2"/>
  <c r="M12758" i="2"/>
  <c r="H12759" i="2"/>
  <c r="I12759" i="2"/>
  <c r="J12759" i="2"/>
  <c r="K12759" i="2"/>
  <c r="M12759" i="2"/>
  <c r="H12760" i="2"/>
  <c r="I12760" i="2"/>
  <c r="J12760" i="2"/>
  <c r="K12760" i="2"/>
  <c r="M12760" i="2"/>
  <c r="H12761" i="2"/>
  <c r="I12761" i="2"/>
  <c r="J12761" i="2"/>
  <c r="K12761" i="2"/>
  <c r="M12761" i="2"/>
  <c r="H12762" i="2"/>
  <c r="I12762" i="2"/>
  <c r="J12762" i="2"/>
  <c r="K12762" i="2"/>
  <c r="M12762" i="2"/>
  <c r="H12763" i="2"/>
  <c r="I12763" i="2"/>
  <c r="J12763" i="2"/>
  <c r="K12763" i="2"/>
  <c r="M12763" i="2"/>
  <c r="H12764" i="2"/>
  <c r="I12764" i="2"/>
  <c r="J12764" i="2"/>
  <c r="K12764" i="2"/>
  <c r="M12764" i="2"/>
  <c r="H12765" i="2"/>
  <c r="I12765" i="2"/>
  <c r="J12765" i="2"/>
  <c r="K12765" i="2"/>
  <c r="M12765" i="2"/>
  <c r="H12766" i="2"/>
  <c r="I12766" i="2"/>
  <c r="J12766" i="2"/>
  <c r="K12766" i="2"/>
  <c r="M12766" i="2"/>
  <c r="H12767" i="2"/>
  <c r="I12767" i="2"/>
  <c r="J12767" i="2"/>
  <c r="K12767" i="2"/>
  <c r="M12767" i="2"/>
  <c r="H12768" i="2"/>
  <c r="I12768" i="2"/>
  <c r="J12768" i="2"/>
  <c r="K12768" i="2"/>
  <c r="M12768" i="2"/>
  <c r="H12769" i="2"/>
  <c r="I12769" i="2"/>
  <c r="J12769" i="2"/>
  <c r="K12769" i="2"/>
  <c r="M12769" i="2"/>
  <c r="H12770" i="2"/>
  <c r="I12770" i="2"/>
  <c r="J12770" i="2"/>
  <c r="K12770" i="2"/>
  <c r="M12770" i="2"/>
  <c r="H12771" i="2"/>
  <c r="I12771" i="2"/>
  <c r="J12771" i="2"/>
  <c r="K12771" i="2"/>
  <c r="M12771" i="2"/>
  <c r="H12772" i="2"/>
  <c r="I12772" i="2"/>
  <c r="J12772" i="2"/>
  <c r="K12772" i="2"/>
  <c r="M12772" i="2"/>
  <c r="H12773" i="2"/>
  <c r="I12773" i="2"/>
  <c r="J12773" i="2"/>
  <c r="K12773" i="2"/>
  <c r="M12773" i="2"/>
  <c r="H12774" i="2"/>
  <c r="I12774" i="2"/>
  <c r="J12774" i="2"/>
  <c r="K12774" i="2"/>
  <c r="M12774" i="2"/>
  <c r="H12775" i="2"/>
  <c r="I12775" i="2"/>
  <c r="J12775" i="2"/>
  <c r="K12775" i="2"/>
  <c r="M12775" i="2"/>
  <c r="H12776" i="2"/>
  <c r="I12776" i="2"/>
  <c r="J12776" i="2"/>
  <c r="K12776" i="2"/>
  <c r="M12776" i="2"/>
  <c r="H12777" i="2"/>
  <c r="I12777" i="2"/>
  <c r="J12777" i="2"/>
  <c r="K12777" i="2"/>
  <c r="M12777" i="2"/>
  <c r="H12778" i="2"/>
  <c r="I12778" i="2"/>
  <c r="J12778" i="2"/>
  <c r="K12778" i="2"/>
  <c r="M12778" i="2"/>
  <c r="H12779" i="2"/>
  <c r="I12779" i="2"/>
  <c r="J12779" i="2"/>
  <c r="K12779" i="2"/>
  <c r="M12779" i="2"/>
  <c r="H12780" i="2"/>
  <c r="I12780" i="2"/>
  <c r="J12780" i="2"/>
  <c r="K12780" i="2"/>
  <c r="M12780" i="2"/>
  <c r="H12781" i="2"/>
  <c r="I12781" i="2"/>
  <c r="J12781" i="2"/>
  <c r="K12781" i="2"/>
  <c r="M12781" i="2"/>
  <c r="H12782" i="2"/>
  <c r="I12782" i="2"/>
  <c r="J12782" i="2"/>
  <c r="K12782" i="2"/>
  <c r="M12782" i="2"/>
  <c r="H12783" i="2"/>
  <c r="I12783" i="2"/>
  <c r="J12783" i="2"/>
  <c r="K12783" i="2"/>
  <c r="M12783" i="2"/>
  <c r="H12784" i="2"/>
  <c r="I12784" i="2"/>
  <c r="J12784" i="2"/>
  <c r="K12784" i="2"/>
  <c r="M12784" i="2"/>
  <c r="H12785" i="2"/>
  <c r="I12785" i="2"/>
  <c r="J12785" i="2"/>
  <c r="K12785" i="2"/>
  <c r="M12785" i="2"/>
  <c r="H12786" i="2"/>
  <c r="I12786" i="2"/>
  <c r="J12786" i="2"/>
  <c r="K12786" i="2"/>
  <c r="M12786" i="2"/>
  <c r="H12787" i="2"/>
  <c r="I12787" i="2"/>
  <c r="J12787" i="2"/>
  <c r="K12787" i="2"/>
  <c r="M12787" i="2"/>
  <c r="H12788" i="2"/>
  <c r="I12788" i="2"/>
  <c r="J12788" i="2"/>
  <c r="K12788" i="2"/>
  <c r="M12788" i="2"/>
  <c r="H12789" i="2"/>
  <c r="I12789" i="2"/>
  <c r="J12789" i="2"/>
  <c r="K12789" i="2"/>
  <c r="M12789" i="2"/>
  <c r="H12790" i="2"/>
  <c r="I12790" i="2"/>
  <c r="J12790" i="2"/>
  <c r="K12790" i="2"/>
  <c r="M12790" i="2"/>
  <c r="H12791" i="2"/>
  <c r="I12791" i="2"/>
  <c r="J12791" i="2"/>
  <c r="K12791" i="2"/>
  <c r="M12791" i="2"/>
  <c r="H12792" i="2"/>
  <c r="I12792" i="2"/>
  <c r="J12792" i="2"/>
  <c r="K12792" i="2"/>
  <c r="M12792" i="2"/>
  <c r="H12793" i="2"/>
  <c r="I12793" i="2"/>
  <c r="J12793" i="2"/>
  <c r="K12793" i="2"/>
  <c r="M12793" i="2"/>
  <c r="H12794" i="2"/>
  <c r="I12794" i="2"/>
  <c r="J12794" i="2"/>
  <c r="K12794" i="2"/>
  <c r="M12794" i="2"/>
  <c r="H12795" i="2"/>
  <c r="I12795" i="2"/>
  <c r="J12795" i="2"/>
  <c r="K12795" i="2"/>
  <c r="M12795" i="2"/>
  <c r="H12796" i="2"/>
  <c r="I12796" i="2"/>
  <c r="J12796" i="2"/>
  <c r="K12796" i="2"/>
  <c r="M12796" i="2"/>
  <c r="H12797" i="2"/>
  <c r="I12797" i="2"/>
  <c r="J12797" i="2"/>
  <c r="K12797" i="2"/>
  <c r="M12797" i="2"/>
  <c r="H12798" i="2"/>
  <c r="I12798" i="2"/>
  <c r="J12798" i="2"/>
  <c r="K12798" i="2"/>
  <c r="M12798" i="2"/>
  <c r="H12799" i="2"/>
  <c r="I12799" i="2"/>
  <c r="J12799" i="2"/>
  <c r="K12799" i="2"/>
  <c r="M12799" i="2"/>
  <c r="H12800" i="2"/>
  <c r="I12800" i="2"/>
  <c r="J12800" i="2"/>
  <c r="K12800" i="2"/>
  <c r="M12800" i="2"/>
  <c r="H12801" i="2"/>
  <c r="I12801" i="2"/>
  <c r="J12801" i="2"/>
  <c r="K12801" i="2"/>
  <c r="M12801" i="2"/>
  <c r="H12802" i="2"/>
  <c r="I12802" i="2"/>
  <c r="J12802" i="2"/>
  <c r="K12802" i="2"/>
  <c r="M12802" i="2"/>
  <c r="H12803" i="2"/>
  <c r="I12803" i="2"/>
  <c r="J12803" i="2"/>
  <c r="K12803" i="2"/>
  <c r="M12803" i="2"/>
  <c r="H12804" i="2"/>
  <c r="I12804" i="2"/>
  <c r="J12804" i="2"/>
  <c r="K12804" i="2"/>
  <c r="M12804" i="2"/>
  <c r="H12805" i="2"/>
  <c r="I12805" i="2"/>
  <c r="J12805" i="2"/>
  <c r="K12805" i="2"/>
  <c r="M12805" i="2"/>
  <c r="H12806" i="2"/>
  <c r="I12806" i="2"/>
  <c r="J12806" i="2"/>
  <c r="K12806" i="2"/>
  <c r="M12806" i="2"/>
  <c r="H12807" i="2"/>
  <c r="I12807" i="2"/>
  <c r="J12807" i="2"/>
  <c r="K12807" i="2"/>
  <c r="M12807" i="2"/>
  <c r="H12808" i="2"/>
  <c r="I12808" i="2"/>
  <c r="J12808" i="2"/>
  <c r="K12808" i="2"/>
  <c r="M12808" i="2"/>
  <c r="H12809" i="2"/>
  <c r="I12809" i="2"/>
  <c r="J12809" i="2"/>
  <c r="K12809" i="2"/>
  <c r="M12809" i="2"/>
  <c r="H12810" i="2"/>
  <c r="I12810" i="2"/>
  <c r="J12810" i="2"/>
  <c r="K12810" i="2"/>
  <c r="M12810" i="2"/>
  <c r="H12811" i="2"/>
  <c r="I12811" i="2"/>
  <c r="J12811" i="2"/>
  <c r="K12811" i="2"/>
  <c r="M12811" i="2"/>
  <c r="H12812" i="2"/>
  <c r="I12812" i="2"/>
  <c r="J12812" i="2"/>
  <c r="K12812" i="2"/>
  <c r="M12812" i="2"/>
  <c r="H12813" i="2"/>
  <c r="I12813" i="2"/>
  <c r="J12813" i="2"/>
  <c r="K12813" i="2"/>
  <c r="M12813" i="2"/>
  <c r="H12814" i="2"/>
  <c r="I12814" i="2"/>
  <c r="J12814" i="2"/>
  <c r="K12814" i="2"/>
  <c r="M12814" i="2"/>
  <c r="H12815" i="2"/>
  <c r="I12815" i="2"/>
  <c r="J12815" i="2"/>
  <c r="K12815" i="2"/>
  <c r="M12815" i="2"/>
  <c r="H12816" i="2"/>
  <c r="I12816" i="2"/>
  <c r="J12816" i="2"/>
  <c r="K12816" i="2"/>
  <c r="M12816" i="2"/>
  <c r="H12817" i="2"/>
  <c r="I12817" i="2"/>
  <c r="J12817" i="2"/>
  <c r="K12817" i="2"/>
  <c r="M12817" i="2"/>
  <c r="H12818" i="2"/>
  <c r="I12818" i="2"/>
  <c r="J12818" i="2"/>
  <c r="K12818" i="2"/>
  <c r="M12818" i="2"/>
  <c r="H12819" i="2"/>
  <c r="I12819" i="2"/>
  <c r="J12819" i="2"/>
  <c r="K12819" i="2"/>
  <c r="M12819" i="2"/>
  <c r="H12820" i="2"/>
  <c r="I12820" i="2"/>
  <c r="J12820" i="2"/>
  <c r="K12820" i="2"/>
  <c r="M12820" i="2"/>
  <c r="H12821" i="2"/>
  <c r="I12821" i="2"/>
  <c r="J12821" i="2"/>
  <c r="K12821" i="2"/>
  <c r="M12821" i="2"/>
  <c r="H12822" i="2"/>
  <c r="I12822" i="2"/>
  <c r="J12822" i="2"/>
  <c r="K12822" i="2"/>
  <c r="M12822" i="2"/>
  <c r="H12823" i="2"/>
  <c r="I12823" i="2"/>
  <c r="J12823" i="2"/>
  <c r="K12823" i="2"/>
  <c r="M12823" i="2"/>
  <c r="H12824" i="2"/>
  <c r="I12824" i="2"/>
  <c r="J12824" i="2"/>
  <c r="K12824" i="2"/>
  <c r="M12824" i="2"/>
  <c r="H12825" i="2"/>
  <c r="I12825" i="2"/>
  <c r="J12825" i="2"/>
  <c r="K12825" i="2"/>
  <c r="M12825" i="2"/>
  <c r="H12826" i="2"/>
  <c r="I12826" i="2"/>
  <c r="J12826" i="2"/>
  <c r="K12826" i="2"/>
  <c r="M12826" i="2"/>
  <c r="H12827" i="2"/>
  <c r="I12827" i="2"/>
  <c r="J12827" i="2"/>
  <c r="K12827" i="2"/>
  <c r="M12827" i="2"/>
  <c r="H12828" i="2"/>
  <c r="I12828" i="2"/>
  <c r="J12828" i="2"/>
  <c r="K12828" i="2"/>
  <c r="M12828" i="2"/>
  <c r="H12829" i="2"/>
  <c r="I12829" i="2"/>
  <c r="J12829" i="2"/>
  <c r="K12829" i="2"/>
  <c r="M12829" i="2"/>
  <c r="H12830" i="2"/>
  <c r="I12830" i="2"/>
  <c r="J12830" i="2"/>
  <c r="K12830" i="2"/>
  <c r="M12830" i="2"/>
  <c r="H12831" i="2"/>
  <c r="I12831" i="2"/>
  <c r="J12831" i="2"/>
  <c r="K12831" i="2"/>
  <c r="M12831" i="2"/>
  <c r="H12832" i="2"/>
  <c r="I12832" i="2"/>
  <c r="J12832" i="2"/>
  <c r="K12832" i="2"/>
  <c r="M12832" i="2"/>
  <c r="H12833" i="2"/>
  <c r="I12833" i="2"/>
  <c r="J12833" i="2"/>
  <c r="K12833" i="2"/>
  <c r="M12833" i="2"/>
  <c r="H12834" i="2"/>
  <c r="I12834" i="2"/>
  <c r="J12834" i="2"/>
  <c r="K12834" i="2"/>
  <c r="M12834" i="2"/>
  <c r="H12835" i="2"/>
  <c r="I12835" i="2"/>
  <c r="J12835" i="2"/>
  <c r="K12835" i="2"/>
  <c r="M12835" i="2"/>
  <c r="H12836" i="2"/>
  <c r="I12836" i="2"/>
  <c r="J12836" i="2"/>
  <c r="K12836" i="2"/>
  <c r="M12836" i="2"/>
  <c r="H12837" i="2"/>
  <c r="I12837" i="2"/>
  <c r="J12837" i="2"/>
  <c r="K12837" i="2"/>
  <c r="M12837" i="2"/>
  <c r="H12838" i="2"/>
  <c r="I12838" i="2"/>
  <c r="J12838" i="2"/>
  <c r="K12838" i="2"/>
  <c r="M12838" i="2"/>
  <c r="H12839" i="2"/>
  <c r="I12839" i="2"/>
  <c r="J12839" i="2"/>
  <c r="K12839" i="2"/>
  <c r="M12839" i="2"/>
  <c r="H12840" i="2"/>
  <c r="I12840" i="2"/>
  <c r="J12840" i="2"/>
  <c r="K12840" i="2"/>
  <c r="M12840" i="2"/>
  <c r="H12841" i="2"/>
  <c r="I12841" i="2"/>
  <c r="J12841" i="2"/>
  <c r="K12841" i="2"/>
  <c r="M12841" i="2"/>
  <c r="H12842" i="2"/>
  <c r="I12842" i="2"/>
  <c r="J12842" i="2"/>
  <c r="K12842" i="2"/>
  <c r="M12842" i="2"/>
  <c r="H12843" i="2"/>
  <c r="I12843" i="2"/>
  <c r="J12843" i="2"/>
  <c r="K12843" i="2"/>
  <c r="M12843" i="2"/>
  <c r="H12844" i="2"/>
  <c r="I12844" i="2"/>
  <c r="J12844" i="2"/>
  <c r="K12844" i="2"/>
  <c r="M12844" i="2"/>
  <c r="H12845" i="2"/>
  <c r="I12845" i="2"/>
  <c r="J12845" i="2"/>
  <c r="K12845" i="2"/>
  <c r="M12845" i="2"/>
  <c r="H12846" i="2"/>
  <c r="I12846" i="2"/>
  <c r="J12846" i="2"/>
  <c r="K12846" i="2"/>
  <c r="M12846" i="2"/>
  <c r="H12847" i="2"/>
  <c r="I12847" i="2"/>
  <c r="J12847" i="2"/>
  <c r="K12847" i="2"/>
  <c r="M12847" i="2"/>
  <c r="H12848" i="2"/>
  <c r="I12848" i="2"/>
  <c r="J12848" i="2"/>
  <c r="K12848" i="2"/>
  <c r="M12848" i="2"/>
  <c r="H12849" i="2"/>
  <c r="I12849" i="2"/>
  <c r="J12849" i="2"/>
  <c r="K12849" i="2"/>
  <c r="M12849" i="2"/>
  <c r="H12850" i="2"/>
  <c r="I12850" i="2"/>
  <c r="J12850" i="2"/>
  <c r="K12850" i="2"/>
  <c r="M12850" i="2"/>
  <c r="H12851" i="2"/>
  <c r="I12851" i="2"/>
  <c r="J12851" i="2"/>
  <c r="K12851" i="2"/>
  <c r="M12851" i="2"/>
  <c r="H12852" i="2"/>
  <c r="I12852" i="2"/>
  <c r="J12852" i="2"/>
  <c r="K12852" i="2"/>
  <c r="M12852" i="2"/>
  <c r="H12853" i="2"/>
  <c r="I12853" i="2"/>
  <c r="J12853" i="2"/>
  <c r="K12853" i="2"/>
  <c r="M12853" i="2"/>
  <c r="H12854" i="2"/>
  <c r="I12854" i="2"/>
  <c r="J12854" i="2"/>
  <c r="K12854" i="2"/>
  <c r="M12854" i="2"/>
  <c r="H12855" i="2"/>
  <c r="I12855" i="2"/>
  <c r="J12855" i="2"/>
  <c r="K12855" i="2"/>
  <c r="M12855" i="2"/>
  <c r="H12856" i="2"/>
  <c r="I12856" i="2"/>
  <c r="J12856" i="2"/>
  <c r="K12856" i="2"/>
  <c r="M12856" i="2"/>
  <c r="H12857" i="2"/>
  <c r="I12857" i="2"/>
  <c r="J12857" i="2"/>
  <c r="K12857" i="2"/>
  <c r="M12857" i="2"/>
  <c r="H12858" i="2"/>
  <c r="I12858" i="2"/>
  <c r="J12858" i="2"/>
  <c r="K12858" i="2"/>
  <c r="M12858" i="2"/>
  <c r="H12859" i="2"/>
  <c r="I12859" i="2"/>
  <c r="J12859" i="2"/>
  <c r="K12859" i="2"/>
  <c r="M12859" i="2"/>
  <c r="H12860" i="2"/>
  <c r="I12860" i="2"/>
  <c r="J12860" i="2"/>
  <c r="K12860" i="2"/>
  <c r="M12860" i="2"/>
  <c r="H12861" i="2"/>
  <c r="I12861" i="2"/>
  <c r="J12861" i="2"/>
  <c r="K12861" i="2"/>
  <c r="M12861" i="2"/>
  <c r="H12862" i="2"/>
  <c r="I12862" i="2"/>
  <c r="J12862" i="2"/>
  <c r="K12862" i="2"/>
  <c r="M12862" i="2"/>
  <c r="H12863" i="2"/>
  <c r="I12863" i="2"/>
  <c r="J12863" i="2"/>
  <c r="K12863" i="2"/>
  <c r="M12863" i="2"/>
  <c r="H12864" i="2"/>
  <c r="I12864" i="2"/>
  <c r="J12864" i="2"/>
  <c r="K12864" i="2"/>
  <c r="M12864" i="2"/>
  <c r="H12865" i="2"/>
  <c r="I12865" i="2"/>
  <c r="J12865" i="2"/>
  <c r="K12865" i="2"/>
  <c r="M12865" i="2"/>
  <c r="H12866" i="2"/>
  <c r="I12866" i="2"/>
  <c r="J12866" i="2"/>
  <c r="K12866" i="2"/>
  <c r="M12866" i="2"/>
  <c r="H12867" i="2"/>
  <c r="I12867" i="2"/>
  <c r="J12867" i="2"/>
  <c r="K12867" i="2"/>
  <c r="M12867" i="2"/>
  <c r="H12868" i="2"/>
  <c r="I12868" i="2"/>
  <c r="J12868" i="2"/>
  <c r="K12868" i="2"/>
  <c r="M12868" i="2"/>
  <c r="H12869" i="2"/>
  <c r="I12869" i="2"/>
  <c r="J12869" i="2"/>
  <c r="K12869" i="2"/>
  <c r="M12869" i="2"/>
  <c r="H12870" i="2"/>
  <c r="I12870" i="2"/>
  <c r="J12870" i="2"/>
  <c r="K12870" i="2"/>
  <c r="M12870" i="2"/>
  <c r="H12871" i="2"/>
  <c r="I12871" i="2"/>
  <c r="J12871" i="2"/>
  <c r="K12871" i="2"/>
  <c r="M12871" i="2"/>
  <c r="H12872" i="2"/>
  <c r="I12872" i="2"/>
  <c r="J12872" i="2"/>
  <c r="K12872" i="2"/>
  <c r="M12872" i="2"/>
  <c r="H12873" i="2"/>
  <c r="I12873" i="2"/>
  <c r="J12873" i="2"/>
  <c r="K12873" i="2"/>
  <c r="M12873" i="2"/>
  <c r="H12874" i="2"/>
  <c r="I12874" i="2"/>
  <c r="J12874" i="2"/>
  <c r="K12874" i="2"/>
  <c r="M12874" i="2"/>
  <c r="H12875" i="2"/>
  <c r="I12875" i="2"/>
  <c r="J12875" i="2"/>
  <c r="K12875" i="2"/>
  <c r="M12875" i="2"/>
  <c r="H12876" i="2"/>
  <c r="I12876" i="2"/>
  <c r="J12876" i="2"/>
  <c r="K12876" i="2"/>
  <c r="M12876" i="2"/>
  <c r="H12877" i="2"/>
  <c r="I12877" i="2"/>
  <c r="J12877" i="2"/>
  <c r="K12877" i="2"/>
  <c r="M12877" i="2"/>
  <c r="H12878" i="2"/>
  <c r="I12878" i="2"/>
  <c r="J12878" i="2"/>
  <c r="K12878" i="2"/>
  <c r="M12878" i="2"/>
  <c r="H12879" i="2"/>
  <c r="I12879" i="2"/>
  <c r="J12879" i="2"/>
  <c r="K12879" i="2"/>
  <c r="M12879" i="2"/>
  <c r="H12880" i="2"/>
  <c r="I12880" i="2"/>
  <c r="J12880" i="2"/>
  <c r="K12880" i="2"/>
  <c r="M12880" i="2"/>
  <c r="H12881" i="2"/>
  <c r="I12881" i="2"/>
  <c r="J12881" i="2"/>
  <c r="K12881" i="2"/>
  <c r="M12881" i="2"/>
  <c r="H12882" i="2"/>
  <c r="I12882" i="2"/>
  <c r="J12882" i="2"/>
  <c r="K12882" i="2"/>
  <c r="M12882" i="2"/>
  <c r="H12883" i="2"/>
  <c r="I12883" i="2"/>
  <c r="J12883" i="2"/>
  <c r="K12883" i="2"/>
  <c r="M12883" i="2"/>
  <c r="H12884" i="2"/>
  <c r="I12884" i="2"/>
  <c r="J12884" i="2"/>
  <c r="K12884" i="2"/>
  <c r="M12884" i="2"/>
  <c r="H12885" i="2"/>
  <c r="I12885" i="2"/>
  <c r="J12885" i="2"/>
  <c r="K12885" i="2"/>
  <c r="M12885" i="2"/>
  <c r="H12886" i="2"/>
  <c r="I12886" i="2"/>
  <c r="J12886" i="2"/>
  <c r="K12886" i="2"/>
  <c r="M12886" i="2"/>
  <c r="H12887" i="2"/>
  <c r="I12887" i="2"/>
  <c r="J12887" i="2"/>
  <c r="K12887" i="2"/>
  <c r="M12887" i="2"/>
  <c r="H12888" i="2"/>
  <c r="I12888" i="2"/>
  <c r="J12888" i="2"/>
  <c r="K12888" i="2"/>
  <c r="M12888" i="2"/>
  <c r="H12889" i="2"/>
  <c r="I12889" i="2"/>
  <c r="J12889" i="2"/>
  <c r="K12889" i="2"/>
  <c r="M12889" i="2"/>
  <c r="H12890" i="2"/>
  <c r="I12890" i="2"/>
  <c r="J12890" i="2"/>
  <c r="K12890" i="2"/>
  <c r="M12890" i="2"/>
  <c r="H12891" i="2"/>
  <c r="I12891" i="2"/>
  <c r="J12891" i="2"/>
  <c r="K12891" i="2"/>
  <c r="M12891" i="2"/>
  <c r="H12892" i="2"/>
  <c r="I12892" i="2"/>
  <c r="J12892" i="2"/>
  <c r="K12892" i="2"/>
  <c r="M12892" i="2"/>
  <c r="H12893" i="2"/>
  <c r="I12893" i="2"/>
  <c r="J12893" i="2"/>
  <c r="K12893" i="2"/>
  <c r="M12893" i="2"/>
  <c r="H12894" i="2"/>
  <c r="I12894" i="2"/>
  <c r="J12894" i="2"/>
  <c r="K12894" i="2"/>
  <c r="M12894" i="2"/>
  <c r="H12895" i="2"/>
  <c r="I12895" i="2"/>
  <c r="J12895" i="2"/>
  <c r="K12895" i="2"/>
  <c r="M12895" i="2"/>
  <c r="H12896" i="2"/>
  <c r="I12896" i="2"/>
  <c r="J12896" i="2"/>
  <c r="K12896" i="2"/>
  <c r="M12896" i="2"/>
  <c r="H12897" i="2"/>
  <c r="I12897" i="2"/>
  <c r="J12897" i="2"/>
  <c r="K12897" i="2"/>
  <c r="M12897" i="2"/>
  <c r="H12898" i="2"/>
  <c r="I12898" i="2"/>
  <c r="J12898" i="2"/>
  <c r="K12898" i="2"/>
  <c r="M12898" i="2"/>
  <c r="H12899" i="2"/>
  <c r="I12899" i="2"/>
  <c r="J12899" i="2"/>
  <c r="K12899" i="2"/>
  <c r="M12899" i="2"/>
  <c r="H12900" i="2"/>
  <c r="I12900" i="2"/>
  <c r="J12900" i="2"/>
  <c r="K12900" i="2"/>
  <c r="M12900" i="2"/>
  <c r="H12901" i="2"/>
  <c r="I12901" i="2"/>
  <c r="J12901" i="2"/>
  <c r="K12901" i="2"/>
  <c r="M12901" i="2"/>
  <c r="H12902" i="2"/>
  <c r="I12902" i="2"/>
  <c r="J12902" i="2"/>
  <c r="K12902" i="2"/>
  <c r="M12902" i="2"/>
  <c r="H12903" i="2"/>
  <c r="I12903" i="2"/>
  <c r="J12903" i="2"/>
  <c r="K12903" i="2"/>
  <c r="M12903" i="2"/>
  <c r="H12904" i="2"/>
  <c r="I12904" i="2"/>
  <c r="J12904" i="2"/>
  <c r="K12904" i="2"/>
  <c r="M12904" i="2"/>
  <c r="H12905" i="2"/>
  <c r="I12905" i="2"/>
  <c r="J12905" i="2"/>
  <c r="K12905" i="2"/>
  <c r="M12905" i="2"/>
  <c r="H12906" i="2"/>
  <c r="I12906" i="2"/>
  <c r="J12906" i="2"/>
  <c r="K12906" i="2"/>
  <c r="M12906" i="2"/>
  <c r="H12907" i="2"/>
  <c r="I12907" i="2"/>
  <c r="J12907" i="2"/>
  <c r="K12907" i="2"/>
  <c r="M12907" i="2"/>
  <c r="H12908" i="2"/>
  <c r="I12908" i="2"/>
  <c r="J12908" i="2"/>
  <c r="K12908" i="2"/>
  <c r="M12908" i="2"/>
  <c r="H12909" i="2"/>
  <c r="I12909" i="2"/>
  <c r="J12909" i="2"/>
  <c r="K12909" i="2"/>
  <c r="M12909" i="2"/>
  <c r="H12910" i="2"/>
  <c r="I12910" i="2"/>
  <c r="J12910" i="2"/>
  <c r="K12910" i="2"/>
  <c r="M12910" i="2"/>
  <c r="H12911" i="2"/>
  <c r="I12911" i="2"/>
  <c r="J12911" i="2"/>
  <c r="K12911" i="2"/>
  <c r="M12911" i="2"/>
  <c r="H12912" i="2"/>
  <c r="I12912" i="2"/>
  <c r="J12912" i="2"/>
  <c r="K12912" i="2"/>
  <c r="M12912" i="2"/>
  <c r="H12913" i="2"/>
  <c r="I12913" i="2"/>
  <c r="J12913" i="2"/>
  <c r="K12913" i="2"/>
  <c r="M12913" i="2"/>
  <c r="H12914" i="2"/>
  <c r="I12914" i="2"/>
  <c r="J12914" i="2"/>
  <c r="K12914" i="2"/>
  <c r="M12914" i="2"/>
  <c r="H12915" i="2"/>
  <c r="I12915" i="2"/>
  <c r="J12915" i="2"/>
  <c r="K12915" i="2"/>
  <c r="M12915" i="2"/>
  <c r="H12916" i="2"/>
  <c r="I12916" i="2"/>
  <c r="J12916" i="2"/>
  <c r="K12916" i="2"/>
  <c r="M12916" i="2"/>
  <c r="H12917" i="2"/>
  <c r="I12917" i="2"/>
  <c r="J12917" i="2"/>
  <c r="K12917" i="2"/>
  <c r="M12917" i="2"/>
  <c r="H12918" i="2"/>
  <c r="I12918" i="2"/>
  <c r="J12918" i="2"/>
  <c r="K12918" i="2"/>
  <c r="M12918" i="2"/>
  <c r="H12919" i="2"/>
  <c r="I12919" i="2"/>
  <c r="J12919" i="2"/>
  <c r="K12919" i="2"/>
  <c r="M12919" i="2"/>
  <c r="H12920" i="2"/>
  <c r="I12920" i="2"/>
  <c r="J12920" i="2"/>
  <c r="K12920" i="2"/>
  <c r="M12920" i="2"/>
  <c r="H12921" i="2"/>
  <c r="I12921" i="2"/>
  <c r="J12921" i="2"/>
  <c r="K12921" i="2"/>
  <c r="M12921" i="2"/>
  <c r="H12922" i="2"/>
  <c r="I12922" i="2"/>
  <c r="J12922" i="2"/>
  <c r="K12922" i="2"/>
  <c r="M12922" i="2"/>
  <c r="H12923" i="2"/>
  <c r="I12923" i="2"/>
  <c r="J12923" i="2"/>
  <c r="K12923" i="2"/>
  <c r="M12923" i="2"/>
  <c r="H12924" i="2"/>
  <c r="I12924" i="2"/>
  <c r="J12924" i="2"/>
  <c r="K12924" i="2"/>
  <c r="M12924" i="2"/>
  <c r="H12925" i="2"/>
  <c r="I12925" i="2"/>
  <c r="J12925" i="2"/>
  <c r="K12925" i="2"/>
  <c r="M12925" i="2"/>
  <c r="H12926" i="2"/>
  <c r="I12926" i="2"/>
  <c r="J12926" i="2"/>
  <c r="K12926" i="2"/>
  <c r="M12926" i="2"/>
  <c r="H12927" i="2"/>
  <c r="I12927" i="2"/>
  <c r="J12927" i="2"/>
  <c r="K12927" i="2"/>
  <c r="M12927" i="2"/>
  <c r="H12928" i="2"/>
  <c r="I12928" i="2"/>
  <c r="J12928" i="2"/>
  <c r="K12928" i="2"/>
  <c r="M12928" i="2"/>
  <c r="H12929" i="2"/>
  <c r="I12929" i="2"/>
  <c r="J12929" i="2"/>
  <c r="K12929" i="2"/>
  <c r="M12929" i="2"/>
  <c r="H12930" i="2"/>
  <c r="I12930" i="2"/>
  <c r="J12930" i="2"/>
  <c r="K12930" i="2"/>
  <c r="M12930" i="2"/>
  <c r="H12931" i="2"/>
  <c r="I12931" i="2"/>
  <c r="J12931" i="2"/>
  <c r="K12931" i="2"/>
  <c r="M12931" i="2"/>
  <c r="H12932" i="2"/>
  <c r="I12932" i="2"/>
  <c r="J12932" i="2"/>
  <c r="K12932" i="2"/>
  <c r="M12932" i="2"/>
  <c r="H12933" i="2"/>
  <c r="I12933" i="2"/>
  <c r="J12933" i="2"/>
  <c r="K12933" i="2"/>
  <c r="M12933" i="2"/>
  <c r="H12934" i="2"/>
  <c r="I12934" i="2"/>
  <c r="J12934" i="2"/>
  <c r="K12934" i="2"/>
  <c r="M12934" i="2"/>
  <c r="H12935" i="2"/>
  <c r="I12935" i="2"/>
  <c r="J12935" i="2"/>
  <c r="K12935" i="2"/>
  <c r="M12935" i="2"/>
  <c r="H12936" i="2"/>
  <c r="I12936" i="2"/>
  <c r="J12936" i="2"/>
  <c r="K12936" i="2"/>
  <c r="M12936" i="2"/>
  <c r="H12937" i="2"/>
  <c r="I12937" i="2"/>
  <c r="J12937" i="2"/>
  <c r="K12937" i="2"/>
  <c r="M12937" i="2"/>
  <c r="H12938" i="2"/>
  <c r="I12938" i="2"/>
  <c r="J12938" i="2"/>
  <c r="K12938" i="2"/>
  <c r="M12938" i="2"/>
  <c r="H12939" i="2"/>
  <c r="I12939" i="2"/>
  <c r="J12939" i="2"/>
  <c r="K12939" i="2"/>
  <c r="M12939" i="2"/>
  <c r="H12940" i="2"/>
  <c r="I12940" i="2"/>
  <c r="J12940" i="2"/>
  <c r="K12940" i="2"/>
  <c r="M12940" i="2"/>
  <c r="H12941" i="2"/>
  <c r="I12941" i="2"/>
  <c r="J12941" i="2"/>
  <c r="K12941" i="2"/>
  <c r="M12941" i="2"/>
  <c r="H12942" i="2"/>
  <c r="I12942" i="2"/>
  <c r="J12942" i="2"/>
  <c r="K12942" i="2"/>
  <c r="M12942" i="2"/>
  <c r="H12943" i="2"/>
  <c r="I12943" i="2"/>
  <c r="J12943" i="2"/>
  <c r="K12943" i="2"/>
  <c r="M12943" i="2"/>
  <c r="H12944" i="2"/>
  <c r="I12944" i="2"/>
  <c r="J12944" i="2"/>
  <c r="K12944" i="2"/>
  <c r="M12944" i="2"/>
  <c r="H12945" i="2"/>
  <c r="I12945" i="2"/>
  <c r="J12945" i="2"/>
  <c r="K12945" i="2"/>
  <c r="M12945" i="2"/>
  <c r="H12946" i="2"/>
  <c r="I12946" i="2"/>
  <c r="J12946" i="2"/>
  <c r="K12946" i="2"/>
  <c r="M12946" i="2"/>
  <c r="H12947" i="2"/>
  <c r="I12947" i="2"/>
  <c r="J12947" i="2"/>
  <c r="K12947" i="2"/>
  <c r="M12947" i="2"/>
  <c r="H12948" i="2"/>
  <c r="I12948" i="2"/>
  <c r="J12948" i="2"/>
  <c r="K12948" i="2"/>
  <c r="M12948" i="2"/>
  <c r="H12949" i="2"/>
  <c r="I12949" i="2"/>
  <c r="J12949" i="2"/>
  <c r="K12949" i="2"/>
  <c r="M12949" i="2"/>
  <c r="H12950" i="2"/>
  <c r="I12950" i="2"/>
  <c r="J12950" i="2"/>
  <c r="K12950" i="2"/>
  <c r="M12950" i="2"/>
  <c r="H12951" i="2"/>
  <c r="I12951" i="2"/>
  <c r="J12951" i="2"/>
  <c r="K12951" i="2"/>
  <c r="M12951" i="2"/>
  <c r="H12952" i="2"/>
  <c r="I12952" i="2"/>
  <c r="J12952" i="2"/>
  <c r="K12952" i="2"/>
  <c r="M12952" i="2"/>
  <c r="H12953" i="2"/>
  <c r="I12953" i="2"/>
  <c r="J12953" i="2"/>
  <c r="K12953" i="2"/>
  <c r="M12953" i="2"/>
  <c r="H12954" i="2"/>
  <c r="I12954" i="2"/>
  <c r="J12954" i="2"/>
  <c r="K12954" i="2"/>
  <c r="M12954" i="2"/>
  <c r="H12955" i="2"/>
  <c r="I12955" i="2"/>
  <c r="J12955" i="2"/>
  <c r="K12955" i="2"/>
  <c r="M12955" i="2"/>
  <c r="H12956" i="2"/>
  <c r="I12956" i="2"/>
  <c r="J12956" i="2"/>
  <c r="K12956" i="2"/>
  <c r="M12956" i="2"/>
  <c r="H12957" i="2"/>
  <c r="I12957" i="2"/>
  <c r="J12957" i="2"/>
  <c r="K12957" i="2"/>
  <c r="M12957" i="2"/>
  <c r="H12958" i="2"/>
  <c r="I12958" i="2"/>
  <c r="J12958" i="2"/>
  <c r="K12958" i="2"/>
  <c r="M12958" i="2"/>
  <c r="H12959" i="2"/>
  <c r="I12959" i="2"/>
  <c r="J12959" i="2"/>
  <c r="K12959" i="2"/>
  <c r="M12959" i="2"/>
  <c r="H12960" i="2"/>
  <c r="I12960" i="2"/>
  <c r="J12960" i="2"/>
  <c r="K12960" i="2"/>
  <c r="M12960" i="2"/>
  <c r="H12961" i="2"/>
  <c r="I12961" i="2"/>
  <c r="J12961" i="2"/>
  <c r="K12961" i="2"/>
  <c r="M12961" i="2"/>
  <c r="H12962" i="2"/>
  <c r="I12962" i="2"/>
  <c r="J12962" i="2"/>
  <c r="K12962" i="2"/>
  <c r="M12962" i="2"/>
  <c r="H12963" i="2"/>
  <c r="I12963" i="2"/>
  <c r="J12963" i="2"/>
  <c r="K12963" i="2"/>
  <c r="M12963" i="2"/>
  <c r="H12964" i="2"/>
  <c r="I12964" i="2"/>
  <c r="J12964" i="2"/>
  <c r="K12964" i="2"/>
  <c r="M12964" i="2"/>
  <c r="H12965" i="2"/>
  <c r="I12965" i="2"/>
  <c r="J12965" i="2"/>
  <c r="K12965" i="2"/>
  <c r="M12965" i="2"/>
  <c r="H12966" i="2"/>
  <c r="I12966" i="2"/>
  <c r="J12966" i="2"/>
  <c r="K12966" i="2"/>
  <c r="M12966" i="2"/>
  <c r="H12967" i="2"/>
  <c r="I12967" i="2"/>
  <c r="J12967" i="2"/>
  <c r="K12967" i="2"/>
  <c r="M12967" i="2"/>
  <c r="H12968" i="2"/>
  <c r="I12968" i="2"/>
  <c r="J12968" i="2"/>
  <c r="K12968" i="2"/>
  <c r="M12968" i="2"/>
  <c r="H12969" i="2"/>
  <c r="I12969" i="2"/>
  <c r="J12969" i="2"/>
  <c r="K12969" i="2"/>
  <c r="M12969" i="2"/>
  <c r="H12970" i="2"/>
  <c r="I12970" i="2"/>
  <c r="J12970" i="2"/>
  <c r="K12970" i="2"/>
  <c r="M12970" i="2"/>
  <c r="H12971" i="2"/>
  <c r="I12971" i="2"/>
  <c r="J12971" i="2"/>
  <c r="K12971" i="2"/>
  <c r="M12971" i="2"/>
  <c r="H12972" i="2"/>
  <c r="I12972" i="2"/>
  <c r="J12972" i="2"/>
  <c r="K12972" i="2"/>
  <c r="M12972" i="2"/>
  <c r="H12973" i="2"/>
  <c r="I12973" i="2"/>
  <c r="J12973" i="2"/>
  <c r="K12973" i="2"/>
  <c r="M12973" i="2"/>
  <c r="H12974" i="2"/>
  <c r="I12974" i="2"/>
  <c r="J12974" i="2"/>
  <c r="K12974" i="2"/>
  <c r="M12974" i="2"/>
  <c r="H12975" i="2"/>
  <c r="I12975" i="2"/>
  <c r="J12975" i="2"/>
  <c r="K12975" i="2"/>
  <c r="M12975" i="2"/>
  <c r="H12976" i="2"/>
  <c r="I12976" i="2"/>
  <c r="J12976" i="2"/>
  <c r="K12976" i="2"/>
  <c r="M12976" i="2"/>
  <c r="H12977" i="2"/>
  <c r="I12977" i="2"/>
  <c r="J12977" i="2"/>
  <c r="K12977" i="2"/>
  <c r="M12977" i="2"/>
  <c r="H12978" i="2"/>
  <c r="I12978" i="2"/>
  <c r="J12978" i="2"/>
  <c r="K12978" i="2"/>
  <c r="M12978" i="2"/>
  <c r="H12979" i="2"/>
  <c r="I12979" i="2"/>
  <c r="J12979" i="2"/>
  <c r="K12979" i="2"/>
  <c r="M12979" i="2"/>
  <c r="H12980" i="2"/>
  <c r="I12980" i="2"/>
  <c r="J12980" i="2"/>
  <c r="K12980" i="2"/>
  <c r="M12980" i="2"/>
  <c r="H12981" i="2"/>
  <c r="I12981" i="2"/>
  <c r="J12981" i="2"/>
  <c r="K12981" i="2"/>
  <c r="M12981" i="2"/>
  <c r="H12982" i="2"/>
  <c r="I12982" i="2"/>
  <c r="J12982" i="2"/>
  <c r="K12982" i="2"/>
  <c r="M12982" i="2"/>
  <c r="H12983" i="2"/>
  <c r="I12983" i="2"/>
  <c r="J12983" i="2"/>
  <c r="K12983" i="2"/>
  <c r="M12983" i="2"/>
  <c r="H12984" i="2"/>
  <c r="I12984" i="2"/>
  <c r="J12984" i="2"/>
  <c r="K12984" i="2"/>
  <c r="M12984" i="2"/>
  <c r="H12985" i="2"/>
  <c r="I12985" i="2"/>
  <c r="J12985" i="2"/>
  <c r="K12985" i="2"/>
  <c r="M12985" i="2"/>
  <c r="H12986" i="2"/>
  <c r="I12986" i="2"/>
  <c r="J12986" i="2"/>
  <c r="K12986" i="2"/>
  <c r="M12986" i="2"/>
  <c r="H12987" i="2"/>
  <c r="I12987" i="2"/>
  <c r="J12987" i="2"/>
  <c r="K12987" i="2"/>
  <c r="M12987" i="2"/>
  <c r="H12988" i="2"/>
  <c r="I12988" i="2"/>
  <c r="J12988" i="2"/>
  <c r="K12988" i="2"/>
  <c r="M12988" i="2"/>
  <c r="H12989" i="2"/>
  <c r="I12989" i="2"/>
  <c r="J12989" i="2"/>
  <c r="K12989" i="2"/>
  <c r="M12989" i="2"/>
  <c r="H12990" i="2"/>
  <c r="I12990" i="2"/>
  <c r="J12990" i="2"/>
  <c r="K12990" i="2"/>
  <c r="M12990" i="2"/>
  <c r="H12991" i="2"/>
  <c r="I12991" i="2"/>
  <c r="J12991" i="2"/>
  <c r="K12991" i="2"/>
  <c r="M12991" i="2"/>
  <c r="H12992" i="2"/>
  <c r="I12992" i="2"/>
  <c r="J12992" i="2"/>
  <c r="K12992" i="2"/>
  <c r="M12992" i="2"/>
  <c r="H12993" i="2"/>
  <c r="I12993" i="2"/>
  <c r="J12993" i="2"/>
  <c r="K12993" i="2"/>
  <c r="M12993" i="2"/>
  <c r="H12994" i="2"/>
  <c r="I12994" i="2"/>
  <c r="J12994" i="2"/>
  <c r="K12994" i="2"/>
  <c r="M12994" i="2"/>
  <c r="H12995" i="2"/>
  <c r="I12995" i="2"/>
  <c r="J12995" i="2"/>
  <c r="K12995" i="2"/>
  <c r="M12995" i="2"/>
  <c r="H12996" i="2"/>
  <c r="I12996" i="2"/>
  <c r="J12996" i="2"/>
  <c r="K12996" i="2"/>
  <c r="M12996" i="2"/>
  <c r="H12997" i="2"/>
  <c r="I12997" i="2"/>
  <c r="J12997" i="2"/>
  <c r="K12997" i="2"/>
  <c r="M12997" i="2"/>
  <c r="H12998" i="2"/>
  <c r="I12998" i="2"/>
  <c r="J12998" i="2"/>
  <c r="K12998" i="2"/>
  <c r="M12998" i="2"/>
  <c r="H12999" i="2"/>
  <c r="I12999" i="2"/>
  <c r="J12999" i="2"/>
  <c r="K12999" i="2"/>
  <c r="M12999" i="2"/>
  <c r="H13000" i="2"/>
  <c r="I13000" i="2"/>
  <c r="J13000" i="2"/>
  <c r="K13000" i="2"/>
  <c r="M13000" i="2"/>
  <c r="H13001" i="2"/>
  <c r="I13001" i="2"/>
  <c r="J13001" i="2"/>
  <c r="K13001" i="2"/>
  <c r="M13001" i="2"/>
  <c r="H13002" i="2"/>
  <c r="I13002" i="2"/>
  <c r="J13002" i="2"/>
  <c r="K13002" i="2"/>
  <c r="M13002" i="2"/>
  <c r="H13003" i="2"/>
  <c r="I13003" i="2"/>
  <c r="J13003" i="2"/>
  <c r="K13003" i="2"/>
  <c r="M13003" i="2"/>
  <c r="H13004" i="2"/>
  <c r="I13004" i="2"/>
  <c r="J13004" i="2"/>
  <c r="K13004" i="2"/>
  <c r="M13004" i="2"/>
  <c r="H13005" i="2"/>
  <c r="I13005" i="2"/>
  <c r="J13005" i="2"/>
  <c r="K13005" i="2"/>
  <c r="M13005" i="2"/>
  <c r="H13006" i="2"/>
  <c r="I13006" i="2"/>
  <c r="J13006" i="2"/>
  <c r="K13006" i="2"/>
  <c r="M13006" i="2"/>
  <c r="H13007" i="2"/>
  <c r="I13007" i="2"/>
  <c r="J13007" i="2"/>
  <c r="K13007" i="2"/>
  <c r="M13007" i="2"/>
  <c r="H13008" i="2"/>
  <c r="I13008" i="2"/>
  <c r="J13008" i="2"/>
  <c r="K13008" i="2"/>
  <c r="M13008" i="2"/>
  <c r="H13009" i="2"/>
  <c r="I13009" i="2"/>
  <c r="J13009" i="2"/>
  <c r="K13009" i="2"/>
  <c r="M13009" i="2"/>
  <c r="H13010" i="2"/>
  <c r="I13010" i="2"/>
  <c r="J13010" i="2"/>
  <c r="K13010" i="2"/>
  <c r="M13010" i="2"/>
  <c r="H13011" i="2"/>
  <c r="I13011" i="2"/>
  <c r="J13011" i="2"/>
  <c r="K13011" i="2"/>
  <c r="M13011" i="2"/>
  <c r="H13012" i="2"/>
  <c r="I13012" i="2"/>
  <c r="J13012" i="2"/>
  <c r="K13012" i="2"/>
  <c r="M13012" i="2"/>
  <c r="H13013" i="2"/>
  <c r="I13013" i="2"/>
  <c r="J13013" i="2"/>
  <c r="K13013" i="2"/>
  <c r="M13013" i="2"/>
  <c r="H13014" i="2"/>
  <c r="I13014" i="2"/>
  <c r="J13014" i="2"/>
  <c r="K13014" i="2"/>
  <c r="M13014" i="2"/>
  <c r="H13015" i="2"/>
  <c r="I13015" i="2"/>
  <c r="J13015" i="2"/>
  <c r="K13015" i="2"/>
  <c r="M13015" i="2"/>
  <c r="H13016" i="2"/>
  <c r="I13016" i="2"/>
  <c r="J13016" i="2"/>
  <c r="K13016" i="2"/>
  <c r="M13016" i="2"/>
  <c r="H13017" i="2"/>
  <c r="I13017" i="2"/>
  <c r="J13017" i="2"/>
  <c r="K13017" i="2"/>
  <c r="M13017" i="2"/>
  <c r="H13018" i="2"/>
  <c r="I13018" i="2"/>
  <c r="J13018" i="2"/>
  <c r="K13018" i="2"/>
  <c r="M13018" i="2"/>
  <c r="H13019" i="2"/>
  <c r="I13019" i="2"/>
  <c r="J13019" i="2"/>
  <c r="K13019" i="2"/>
  <c r="M13019" i="2"/>
  <c r="H13020" i="2"/>
  <c r="I13020" i="2"/>
  <c r="J13020" i="2"/>
  <c r="K13020" i="2"/>
  <c r="M13020" i="2"/>
  <c r="H13021" i="2"/>
  <c r="I13021" i="2"/>
  <c r="J13021" i="2"/>
  <c r="K13021" i="2"/>
  <c r="M13021" i="2"/>
  <c r="H13022" i="2"/>
  <c r="I13022" i="2"/>
  <c r="J13022" i="2"/>
  <c r="K13022" i="2"/>
  <c r="M13022" i="2"/>
  <c r="H13023" i="2"/>
  <c r="I13023" i="2"/>
  <c r="J13023" i="2"/>
  <c r="K13023" i="2"/>
  <c r="M13023" i="2"/>
  <c r="H13024" i="2"/>
  <c r="I13024" i="2"/>
  <c r="J13024" i="2"/>
  <c r="K13024" i="2"/>
  <c r="M13024" i="2"/>
  <c r="H13025" i="2"/>
  <c r="I13025" i="2"/>
  <c r="J13025" i="2"/>
  <c r="K13025" i="2"/>
  <c r="M13025" i="2"/>
  <c r="H13026" i="2"/>
  <c r="I13026" i="2"/>
  <c r="J13026" i="2"/>
  <c r="K13026" i="2"/>
  <c r="M13026" i="2"/>
  <c r="H13027" i="2"/>
  <c r="I13027" i="2"/>
  <c r="J13027" i="2"/>
  <c r="K13027" i="2"/>
  <c r="M13027" i="2"/>
  <c r="H13028" i="2"/>
  <c r="I13028" i="2"/>
  <c r="J13028" i="2"/>
  <c r="K13028" i="2"/>
  <c r="M13028" i="2"/>
  <c r="H13029" i="2"/>
  <c r="I13029" i="2"/>
  <c r="J13029" i="2"/>
  <c r="K13029" i="2"/>
  <c r="M13029" i="2"/>
  <c r="H13030" i="2"/>
  <c r="I13030" i="2"/>
  <c r="J13030" i="2"/>
  <c r="K13030" i="2"/>
  <c r="M13030" i="2"/>
  <c r="H13031" i="2"/>
  <c r="I13031" i="2"/>
  <c r="J13031" i="2"/>
  <c r="K13031" i="2"/>
  <c r="M13031" i="2"/>
  <c r="H13032" i="2"/>
  <c r="I13032" i="2"/>
  <c r="J13032" i="2"/>
  <c r="K13032" i="2"/>
  <c r="M13032" i="2"/>
  <c r="H13033" i="2"/>
  <c r="I13033" i="2"/>
  <c r="J13033" i="2"/>
  <c r="K13033" i="2"/>
  <c r="M13033" i="2"/>
  <c r="H13034" i="2"/>
  <c r="I13034" i="2"/>
  <c r="J13034" i="2"/>
  <c r="K13034" i="2"/>
  <c r="M13034" i="2"/>
  <c r="H13035" i="2"/>
  <c r="I13035" i="2"/>
  <c r="J13035" i="2"/>
  <c r="K13035" i="2"/>
  <c r="M13035" i="2"/>
  <c r="H13036" i="2"/>
  <c r="I13036" i="2"/>
  <c r="J13036" i="2"/>
  <c r="K13036" i="2"/>
  <c r="M13036" i="2"/>
  <c r="H13037" i="2"/>
  <c r="I13037" i="2"/>
  <c r="J13037" i="2"/>
  <c r="K13037" i="2"/>
  <c r="M13037" i="2"/>
  <c r="H13038" i="2"/>
  <c r="I13038" i="2"/>
  <c r="J13038" i="2"/>
  <c r="K13038" i="2"/>
  <c r="M13038" i="2"/>
  <c r="H13039" i="2"/>
  <c r="I13039" i="2"/>
  <c r="J13039" i="2"/>
  <c r="K13039" i="2"/>
  <c r="M13039" i="2"/>
  <c r="H13040" i="2"/>
  <c r="I13040" i="2"/>
  <c r="J13040" i="2"/>
  <c r="K13040" i="2"/>
  <c r="M13040" i="2"/>
  <c r="H13041" i="2"/>
  <c r="I13041" i="2"/>
  <c r="J13041" i="2"/>
  <c r="K13041" i="2"/>
  <c r="M13041" i="2"/>
  <c r="H13042" i="2"/>
  <c r="I13042" i="2"/>
  <c r="J13042" i="2"/>
  <c r="K13042" i="2"/>
  <c r="M13042" i="2"/>
  <c r="H13043" i="2"/>
  <c r="I13043" i="2"/>
  <c r="J13043" i="2"/>
  <c r="K13043" i="2"/>
  <c r="M13043" i="2"/>
  <c r="H13044" i="2"/>
  <c r="I13044" i="2"/>
  <c r="J13044" i="2"/>
  <c r="K13044" i="2"/>
  <c r="M13044" i="2"/>
  <c r="H13045" i="2"/>
  <c r="I13045" i="2"/>
  <c r="J13045" i="2"/>
  <c r="K13045" i="2"/>
  <c r="M13045" i="2"/>
  <c r="H13046" i="2"/>
  <c r="I13046" i="2"/>
  <c r="J13046" i="2"/>
  <c r="K13046" i="2"/>
  <c r="M13046" i="2"/>
  <c r="H13047" i="2"/>
  <c r="I13047" i="2"/>
  <c r="J13047" i="2"/>
  <c r="K13047" i="2"/>
  <c r="M13047" i="2"/>
  <c r="H13048" i="2"/>
  <c r="I13048" i="2"/>
  <c r="J13048" i="2"/>
  <c r="K13048" i="2"/>
  <c r="M13048" i="2"/>
  <c r="H13049" i="2"/>
  <c r="I13049" i="2"/>
  <c r="J13049" i="2"/>
  <c r="K13049" i="2"/>
  <c r="M13049" i="2"/>
  <c r="H13050" i="2"/>
  <c r="I13050" i="2"/>
  <c r="J13050" i="2"/>
  <c r="K13050" i="2"/>
  <c r="M13050" i="2"/>
  <c r="H13051" i="2"/>
  <c r="I13051" i="2"/>
  <c r="J13051" i="2"/>
  <c r="K13051" i="2"/>
  <c r="M13051" i="2"/>
  <c r="H13052" i="2"/>
  <c r="I13052" i="2"/>
  <c r="J13052" i="2"/>
  <c r="K13052" i="2"/>
  <c r="M13052" i="2"/>
  <c r="H13053" i="2"/>
  <c r="I13053" i="2"/>
  <c r="J13053" i="2"/>
  <c r="K13053" i="2"/>
  <c r="M13053" i="2"/>
  <c r="H13054" i="2"/>
  <c r="I13054" i="2"/>
  <c r="J13054" i="2"/>
  <c r="K13054" i="2"/>
  <c r="M13054" i="2"/>
  <c r="H13055" i="2"/>
  <c r="I13055" i="2"/>
  <c r="J13055" i="2"/>
  <c r="K13055" i="2"/>
  <c r="M13055" i="2"/>
  <c r="H13056" i="2"/>
  <c r="I13056" i="2"/>
  <c r="J13056" i="2"/>
  <c r="K13056" i="2"/>
  <c r="M13056" i="2"/>
  <c r="H13057" i="2"/>
  <c r="I13057" i="2"/>
  <c r="J13057" i="2"/>
  <c r="K13057" i="2"/>
  <c r="M13057" i="2"/>
  <c r="H13058" i="2"/>
  <c r="I13058" i="2"/>
  <c r="J13058" i="2"/>
  <c r="K13058" i="2"/>
  <c r="M13058" i="2"/>
  <c r="H13059" i="2"/>
  <c r="I13059" i="2"/>
  <c r="J13059" i="2"/>
  <c r="K13059" i="2"/>
  <c r="M13059" i="2"/>
  <c r="H13060" i="2"/>
  <c r="I13060" i="2"/>
  <c r="J13060" i="2"/>
  <c r="K13060" i="2"/>
  <c r="M13060" i="2"/>
  <c r="H13061" i="2"/>
  <c r="I13061" i="2"/>
  <c r="J13061" i="2"/>
  <c r="K13061" i="2"/>
  <c r="M13061" i="2"/>
  <c r="H13062" i="2"/>
  <c r="I13062" i="2"/>
  <c r="J13062" i="2"/>
  <c r="K13062" i="2"/>
  <c r="M13062" i="2"/>
  <c r="H13063" i="2"/>
  <c r="I13063" i="2"/>
  <c r="J13063" i="2"/>
  <c r="K13063" i="2"/>
  <c r="M13063" i="2"/>
  <c r="H13064" i="2"/>
  <c r="I13064" i="2"/>
  <c r="J13064" i="2"/>
  <c r="K13064" i="2"/>
  <c r="M13064" i="2"/>
  <c r="H13065" i="2"/>
  <c r="I13065" i="2"/>
  <c r="J13065" i="2"/>
  <c r="K13065" i="2"/>
  <c r="M13065" i="2"/>
  <c r="H13066" i="2"/>
  <c r="I13066" i="2"/>
  <c r="J13066" i="2"/>
  <c r="K13066" i="2"/>
  <c r="M13066" i="2"/>
  <c r="H13067" i="2"/>
  <c r="I13067" i="2"/>
  <c r="J13067" i="2"/>
  <c r="K13067" i="2"/>
  <c r="M13067" i="2"/>
  <c r="H13068" i="2"/>
  <c r="I13068" i="2"/>
  <c r="J13068" i="2"/>
  <c r="K13068" i="2"/>
  <c r="M13068" i="2"/>
  <c r="H13069" i="2"/>
  <c r="I13069" i="2"/>
  <c r="J13069" i="2"/>
  <c r="K13069" i="2"/>
  <c r="M13069" i="2"/>
  <c r="H13070" i="2"/>
  <c r="I13070" i="2"/>
  <c r="J13070" i="2"/>
  <c r="K13070" i="2"/>
  <c r="M13070" i="2"/>
  <c r="H13071" i="2"/>
  <c r="I13071" i="2"/>
  <c r="J13071" i="2"/>
  <c r="K13071" i="2"/>
  <c r="M13071" i="2"/>
  <c r="H13072" i="2"/>
  <c r="I13072" i="2"/>
  <c r="J13072" i="2"/>
  <c r="K13072" i="2"/>
  <c r="M13072" i="2"/>
  <c r="H13073" i="2"/>
  <c r="I13073" i="2"/>
  <c r="J13073" i="2"/>
  <c r="K13073" i="2"/>
  <c r="M13073" i="2"/>
  <c r="H13074" i="2"/>
  <c r="I13074" i="2"/>
  <c r="J13074" i="2"/>
  <c r="K13074" i="2"/>
  <c r="M13074" i="2"/>
  <c r="H13075" i="2"/>
  <c r="I13075" i="2"/>
  <c r="J13075" i="2"/>
  <c r="K13075" i="2"/>
  <c r="M13075" i="2"/>
  <c r="H13076" i="2"/>
  <c r="I13076" i="2"/>
  <c r="J13076" i="2"/>
  <c r="K13076" i="2"/>
  <c r="M13076" i="2"/>
  <c r="H13077" i="2"/>
  <c r="I13077" i="2"/>
  <c r="J13077" i="2"/>
  <c r="K13077" i="2"/>
  <c r="M13077" i="2"/>
  <c r="H13078" i="2"/>
  <c r="I13078" i="2"/>
  <c r="J13078" i="2"/>
  <c r="K13078" i="2"/>
  <c r="M13078" i="2"/>
  <c r="H13079" i="2"/>
  <c r="I13079" i="2"/>
  <c r="J13079" i="2"/>
  <c r="K13079" i="2"/>
  <c r="M13079" i="2"/>
  <c r="H13080" i="2"/>
  <c r="I13080" i="2"/>
  <c r="J13080" i="2"/>
  <c r="K13080" i="2"/>
  <c r="M13080" i="2"/>
  <c r="H13081" i="2"/>
  <c r="I13081" i="2"/>
  <c r="J13081" i="2"/>
  <c r="K13081" i="2"/>
  <c r="M13081" i="2"/>
  <c r="H13082" i="2"/>
  <c r="I13082" i="2"/>
  <c r="J13082" i="2"/>
  <c r="K13082" i="2"/>
  <c r="M13082" i="2"/>
  <c r="H13083" i="2"/>
  <c r="I13083" i="2"/>
  <c r="J13083" i="2"/>
  <c r="K13083" i="2"/>
  <c r="M13083" i="2"/>
  <c r="H13084" i="2"/>
  <c r="I13084" i="2"/>
  <c r="J13084" i="2"/>
  <c r="K13084" i="2"/>
  <c r="M13084" i="2"/>
  <c r="H13085" i="2"/>
  <c r="I13085" i="2"/>
  <c r="J13085" i="2"/>
  <c r="K13085" i="2"/>
  <c r="M13085" i="2"/>
  <c r="H13086" i="2"/>
  <c r="I13086" i="2"/>
  <c r="J13086" i="2"/>
  <c r="K13086" i="2"/>
  <c r="M13086" i="2"/>
  <c r="H13087" i="2"/>
  <c r="I13087" i="2"/>
  <c r="J13087" i="2"/>
  <c r="K13087" i="2"/>
  <c r="M13087" i="2"/>
  <c r="H13088" i="2"/>
  <c r="I13088" i="2"/>
  <c r="J13088" i="2"/>
  <c r="K13088" i="2"/>
  <c r="M13088" i="2"/>
  <c r="H13089" i="2"/>
  <c r="I13089" i="2"/>
  <c r="J13089" i="2"/>
  <c r="K13089" i="2"/>
  <c r="M13089" i="2"/>
  <c r="H13090" i="2"/>
  <c r="I13090" i="2"/>
  <c r="J13090" i="2"/>
  <c r="K13090" i="2"/>
  <c r="M13090" i="2"/>
  <c r="H13091" i="2"/>
  <c r="I13091" i="2"/>
  <c r="J13091" i="2"/>
  <c r="K13091" i="2"/>
  <c r="M13091" i="2"/>
  <c r="H13092" i="2"/>
  <c r="I13092" i="2"/>
  <c r="J13092" i="2"/>
  <c r="K13092" i="2"/>
  <c r="M13092" i="2"/>
  <c r="H13093" i="2"/>
  <c r="I13093" i="2"/>
  <c r="J13093" i="2"/>
  <c r="K13093" i="2"/>
  <c r="M13093" i="2"/>
  <c r="H13094" i="2"/>
  <c r="I13094" i="2"/>
  <c r="J13094" i="2"/>
  <c r="K13094" i="2"/>
  <c r="M13094" i="2"/>
  <c r="H13095" i="2"/>
  <c r="I13095" i="2"/>
  <c r="J13095" i="2"/>
  <c r="K13095" i="2"/>
  <c r="M13095" i="2"/>
  <c r="H13096" i="2"/>
  <c r="I13096" i="2"/>
  <c r="J13096" i="2"/>
  <c r="K13096" i="2"/>
  <c r="M13096" i="2"/>
  <c r="H13097" i="2"/>
  <c r="I13097" i="2"/>
  <c r="J13097" i="2"/>
  <c r="K13097" i="2"/>
  <c r="M13097" i="2"/>
  <c r="H13098" i="2"/>
  <c r="I13098" i="2"/>
  <c r="J13098" i="2"/>
  <c r="K13098" i="2"/>
  <c r="M13098" i="2"/>
  <c r="H13099" i="2"/>
  <c r="I13099" i="2"/>
  <c r="J13099" i="2"/>
  <c r="K13099" i="2"/>
  <c r="M13099" i="2"/>
  <c r="H13100" i="2"/>
  <c r="I13100" i="2"/>
  <c r="J13100" i="2"/>
  <c r="K13100" i="2"/>
  <c r="M13100" i="2"/>
  <c r="H13101" i="2"/>
  <c r="I13101" i="2"/>
  <c r="J13101" i="2"/>
  <c r="K13101" i="2"/>
  <c r="M13101" i="2"/>
  <c r="H13102" i="2"/>
  <c r="I13102" i="2"/>
  <c r="J13102" i="2"/>
  <c r="K13102" i="2"/>
  <c r="M13102" i="2"/>
  <c r="H13103" i="2"/>
  <c r="I13103" i="2"/>
  <c r="J13103" i="2"/>
  <c r="K13103" i="2"/>
  <c r="M13103" i="2"/>
  <c r="H13104" i="2"/>
  <c r="I13104" i="2"/>
  <c r="J13104" i="2"/>
  <c r="K13104" i="2"/>
  <c r="M13104" i="2"/>
  <c r="H13105" i="2"/>
  <c r="I13105" i="2"/>
  <c r="J13105" i="2"/>
  <c r="K13105" i="2"/>
  <c r="M13105" i="2"/>
  <c r="H13106" i="2"/>
  <c r="I13106" i="2"/>
  <c r="J13106" i="2"/>
  <c r="K13106" i="2"/>
  <c r="M13106" i="2"/>
  <c r="H13107" i="2"/>
  <c r="I13107" i="2"/>
  <c r="J13107" i="2"/>
  <c r="K13107" i="2"/>
  <c r="M13107" i="2"/>
  <c r="H13108" i="2"/>
  <c r="I13108" i="2"/>
  <c r="J13108" i="2"/>
  <c r="K13108" i="2"/>
  <c r="M13108" i="2"/>
  <c r="H13109" i="2"/>
  <c r="I13109" i="2"/>
  <c r="J13109" i="2"/>
  <c r="K13109" i="2"/>
  <c r="M13109" i="2"/>
  <c r="H13110" i="2"/>
  <c r="I13110" i="2"/>
  <c r="J13110" i="2"/>
  <c r="K13110" i="2"/>
  <c r="M13110" i="2"/>
  <c r="H13111" i="2"/>
  <c r="I13111" i="2"/>
  <c r="J13111" i="2"/>
  <c r="K13111" i="2"/>
  <c r="M13111" i="2"/>
  <c r="H13112" i="2"/>
  <c r="I13112" i="2"/>
  <c r="J13112" i="2"/>
  <c r="K13112" i="2"/>
  <c r="M13112" i="2"/>
  <c r="H13113" i="2"/>
  <c r="I13113" i="2"/>
  <c r="J13113" i="2"/>
  <c r="K13113" i="2"/>
  <c r="M13113" i="2"/>
  <c r="H13114" i="2"/>
  <c r="I13114" i="2"/>
  <c r="J13114" i="2"/>
  <c r="K13114" i="2"/>
  <c r="M13114" i="2"/>
  <c r="H13115" i="2"/>
  <c r="I13115" i="2"/>
  <c r="J13115" i="2"/>
  <c r="K13115" i="2"/>
  <c r="M13115" i="2"/>
  <c r="H13116" i="2"/>
  <c r="I13116" i="2"/>
  <c r="J13116" i="2"/>
  <c r="K13116" i="2"/>
  <c r="M13116" i="2"/>
  <c r="H13117" i="2"/>
  <c r="I13117" i="2"/>
  <c r="J13117" i="2"/>
  <c r="K13117" i="2"/>
  <c r="M13117" i="2"/>
  <c r="H13118" i="2"/>
  <c r="I13118" i="2"/>
  <c r="J13118" i="2"/>
  <c r="K13118" i="2"/>
  <c r="M13118" i="2"/>
  <c r="H13119" i="2"/>
  <c r="I13119" i="2"/>
  <c r="J13119" i="2"/>
  <c r="K13119" i="2"/>
  <c r="M13119" i="2"/>
  <c r="H13120" i="2"/>
  <c r="I13120" i="2"/>
  <c r="J13120" i="2"/>
  <c r="K13120" i="2"/>
  <c r="M13120" i="2"/>
  <c r="H13121" i="2"/>
  <c r="I13121" i="2"/>
  <c r="J13121" i="2"/>
  <c r="K13121" i="2"/>
  <c r="M13121" i="2"/>
  <c r="H13122" i="2"/>
  <c r="I13122" i="2"/>
  <c r="J13122" i="2"/>
  <c r="K13122" i="2"/>
  <c r="M13122" i="2"/>
  <c r="H13123" i="2"/>
  <c r="I13123" i="2"/>
  <c r="J13123" i="2"/>
  <c r="K13123" i="2"/>
  <c r="M13123" i="2"/>
  <c r="H13124" i="2"/>
  <c r="I13124" i="2"/>
  <c r="J13124" i="2"/>
  <c r="K13124" i="2"/>
  <c r="M13124" i="2"/>
  <c r="H13125" i="2"/>
  <c r="I13125" i="2"/>
  <c r="J13125" i="2"/>
  <c r="K13125" i="2"/>
  <c r="M13125" i="2"/>
  <c r="H13126" i="2"/>
  <c r="I13126" i="2"/>
  <c r="J13126" i="2"/>
  <c r="K13126" i="2"/>
  <c r="M13126" i="2"/>
  <c r="H13127" i="2"/>
  <c r="I13127" i="2"/>
  <c r="J13127" i="2"/>
  <c r="K13127" i="2"/>
  <c r="M13127" i="2"/>
  <c r="H13128" i="2"/>
  <c r="I13128" i="2"/>
  <c r="J13128" i="2"/>
  <c r="K13128" i="2"/>
  <c r="M13128" i="2"/>
  <c r="H13129" i="2"/>
  <c r="I13129" i="2"/>
  <c r="J13129" i="2"/>
  <c r="K13129" i="2"/>
  <c r="M13129" i="2"/>
  <c r="H13130" i="2"/>
  <c r="I13130" i="2"/>
  <c r="J13130" i="2"/>
  <c r="K13130" i="2"/>
  <c r="M13130" i="2"/>
  <c r="H13131" i="2"/>
  <c r="I13131" i="2"/>
  <c r="J13131" i="2"/>
  <c r="K13131" i="2"/>
  <c r="M13131" i="2"/>
  <c r="H13132" i="2"/>
  <c r="I13132" i="2"/>
  <c r="J13132" i="2"/>
  <c r="K13132" i="2"/>
  <c r="M13132" i="2"/>
  <c r="H13133" i="2"/>
  <c r="I13133" i="2"/>
  <c r="J13133" i="2"/>
  <c r="K13133" i="2"/>
  <c r="M13133" i="2"/>
  <c r="H13134" i="2"/>
  <c r="I13134" i="2"/>
  <c r="J13134" i="2"/>
  <c r="K13134" i="2"/>
  <c r="M13134" i="2"/>
  <c r="H13135" i="2"/>
  <c r="I13135" i="2"/>
  <c r="J13135" i="2"/>
  <c r="K13135" i="2"/>
  <c r="M13135" i="2"/>
  <c r="H13136" i="2"/>
  <c r="I13136" i="2"/>
  <c r="J13136" i="2"/>
  <c r="K13136" i="2"/>
  <c r="M13136" i="2"/>
  <c r="H13137" i="2"/>
  <c r="I13137" i="2"/>
  <c r="J13137" i="2"/>
  <c r="K13137" i="2"/>
  <c r="M13137" i="2"/>
  <c r="H13138" i="2"/>
  <c r="I13138" i="2"/>
  <c r="J13138" i="2"/>
  <c r="K13138" i="2"/>
  <c r="M13138" i="2"/>
  <c r="H13139" i="2"/>
  <c r="I13139" i="2"/>
  <c r="J13139" i="2"/>
  <c r="K13139" i="2"/>
  <c r="M13139" i="2"/>
  <c r="H13140" i="2"/>
  <c r="I13140" i="2"/>
  <c r="J13140" i="2"/>
  <c r="K13140" i="2"/>
  <c r="M13140" i="2"/>
  <c r="H13141" i="2"/>
  <c r="I13141" i="2"/>
  <c r="J13141" i="2"/>
  <c r="K13141" i="2"/>
  <c r="M13141" i="2"/>
  <c r="H13142" i="2"/>
  <c r="I13142" i="2"/>
  <c r="J13142" i="2"/>
  <c r="K13142" i="2"/>
  <c r="M13142" i="2"/>
  <c r="H13143" i="2"/>
  <c r="I13143" i="2"/>
  <c r="J13143" i="2"/>
  <c r="K13143" i="2"/>
  <c r="M13143" i="2"/>
  <c r="H13144" i="2"/>
  <c r="I13144" i="2"/>
  <c r="J13144" i="2"/>
  <c r="K13144" i="2"/>
  <c r="M13144" i="2"/>
  <c r="H13145" i="2"/>
  <c r="I13145" i="2"/>
  <c r="J13145" i="2"/>
  <c r="K13145" i="2"/>
  <c r="M13145" i="2"/>
  <c r="H13146" i="2"/>
  <c r="I13146" i="2"/>
  <c r="J13146" i="2"/>
  <c r="K13146" i="2"/>
  <c r="M13146" i="2"/>
  <c r="H13147" i="2"/>
  <c r="I13147" i="2"/>
  <c r="J13147" i="2"/>
  <c r="K13147" i="2"/>
  <c r="M13147" i="2"/>
  <c r="H13148" i="2"/>
  <c r="I13148" i="2"/>
  <c r="J13148" i="2"/>
  <c r="K13148" i="2"/>
  <c r="M13148" i="2"/>
  <c r="H13149" i="2"/>
  <c r="I13149" i="2"/>
  <c r="J13149" i="2"/>
  <c r="K13149" i="2"/>
  <c r="M13149" i="2"/>
  <c r="H13150" i="2"/>
  <c r="I13150" i="2"/>
  <c r="J13150" i="2"/>
  <c r="K13150" i="2"/>
  <c r="M13150" i="2"/>
  <c r="H13151" i="2"/>
  <c r="I13151" i="2"/>
  <c r="J13151" i="2"/>
  <c r="K13151" i="2"/>
  <c r="M13151" i="2"/>
  <c r="H13152" i="2"/>
  <c r="I13152" i="2"/>
  <c r="J13152" i="2"/>
  <c r="K13152" i="2"/>
  <c r="M13152" i="2"/>
  <c r="H13153" i="2"/>
  <c r="I13153" i="2"/>
  <c r="J13153" i="2"/>
  <c r="K13153" i="2"/>
  <c r="M13153" i="2"/>
  <c r="H13154" i="2"/>
  <c r="I13154" i="2"/>
  <c r="J13154" i="2"/>
  <c r="K13154" i="2"/>
  <c r="M13154" i="2"/>
  <c r="H13155" i="2"/>
  <c r="I13155" i="2"/>
  <c r="J13155" i="2"/>
  <c r="K13155" i="2"/>
  <c r="M13155" i="2"/>
  <c r="H13156" i="2"/>
  <c r="I13156" i="2"/>
  <c r="J13156" i="2"/>
  <c r="K13156" i="2"/>
  <c r="M13156" i="2"/>
  <c r="H13157" i="2"/>
  <c r="I13157" i="2"/>
  <c r="J13157" i="2"/>
  <c r="K13157" i="2"/>
  <c r="M13157" i="2"/>
  <c r="H13158" i="2"/>
  <c r="I13158" i="2"/>
  <c r="J13158" i="2"/>
  <c r="K13158" i="2"/>
  <c r="M13158" i="2"/>
  <c r="H13159" i="2"/>
  <c r="I13159" i="2"/>
  <c r="J13159" i="2"/>
  <c r="K13159" i="2"/>
  <c r="M13159" i="2"/>
  <c r="H13160" i="2"/>
  <c r="I13160" i="2"/>
  <c r="J13160" i="2"/>
  <c r="K13160" i="2"/>
  <c r="M13160" i="2"/>
  <c r="H13161" i="2"/>
  <c r="I13161" i="2"/>
  <c r="J13161" i="2"/>
  <c r="K13161" i="2"/>
  <c r="M13161" i="2"/>
  <c r="H13162" i="2"/>
  <c r="I13162" i="2"/>
  <c r="J13162" i="2"/>
  <c r="K13162" i="2"/>
  <c r="M13162" i="2"/>
  <c r="H13163" i="2"/>
  <c r="I13163" i="2"/>
  <c r="J13163" i="2"/>
  <c r="K13163" i="2"/>
  <c r="M13163" i="2"/>
  <c r="H13164" i="2"/>
  <c r="I13164" i="2"/>
  <c r="J13164" i="2"/>
  <c r="K13164" i="2"/>
  <c r="M13164" i="2"/>
  <c r="H13165" i="2"/>
  <c r="I13165" i="2"/>
  <c r="J13165" i="2"/>
  <c r="K13165" i="2"/>
  <c r="M13165" i="2"/>
  <c r="H13166" i="2"/>
  <c r="I13166" i="2"/>
  <c r="J13166" i="2"/>
  <c r="K13166" i="2"/>
  <c r="M13166" i="2"/>
  <c r="H13167" i="2"/>
  <c r="I13167" i="2"/>
  <c r="J13167" i="2"/>
  <c r="K13167" i="2"/>
  <c r="M13167" i="2"/>
  <c r="H13168" i="2"/>
  <c r="I13168" i="2"/>
  <c r="J13168" i="2"/>
  <c r="K13168" i="2"/>
  <c r="M13168" i="2"/>
  <c r="H13169" i="2"/>
  <c r="I13169" i="2"/>
  <c r="J13169" i="2"/>
  <c r="K13169" i="2"/>
  <c r="M13169" i="2"/>
  <c r="H13170" i="2"/>
  <c r="I13170" i="2"/>
  <c r="J13170" i="2"/>
  <c r="K13170" i="2"/>
  <c r="M13170" i="2"/>
  <c r="H13171" i="2"/>
  <c r="I13171" i="2"/>
  <c r="J13171" i="2"/>
  <c r="K13171" i="2"/>
  <c r="M13171" i="2"/>
  <c r="H13172" i="2"/>
  <c r="I13172" i="2"/>
  <c r="J13172" i="2"/>
  <c r="K13172" i="2"/>
  <c r="M13172" i="2"/>
  <c r="H13173" i="2"/>
  <c r="I13173" i="2"/>
  <c r="J13173" i="2"/>
  <c r="K13173" i="2"/>
  <c r="M13173" i="2"/>
  <c r="H13174" i="2"/>
  <c r="I13174" i="2"/>
  <c r="J13174" i="2"/>
  <c r="K13174" i="2"/>
  <c r="M13174" i="2"/>
  <c r="H13175" i="2"/>
  <c r="I13175" i="2"/>
  <c r="J13175" i="2"/>
  <c r="K13175" i="2"/>
  <c r="M13175" i="2"/>
  <c r="H13176" i="2"/>
  <c r="I13176" i="2"/>
  <c r="J13176" i="2"/>
  <c r="K13176" i="2"/>
  <c r="M13176" i="2"/>
  <c r="H13177" i="2"/>
  <c r="I13177" i="2"/>
  <c r="J13177" i="2"/>
  <c r="K13177" i="2"/>
  <c r="M13177" i="2"/>
  <c r="H13178" i="2"/>
  <c r="I13178" i="2"/>
  <c r="J13178" i="2"/>
  <c r="K13178" i="2"/>
  <c r="M13178" i="2"/>
  <c r="H13179" i="2"/>
  <c r="I13179" i="2"/>
  <c r="J13179" i="2"/>
  <c r="K13179" i="2"/>
  <c r="M13179" i="2"/>
  <c r="H13180" i="2"/>
  <c r="I13180" i="2"/>
  <c r="J13180" i="2"/>
  <c r="K13180" i="2"/>
  <c r="M13180" i="2"/>
  <c r="H13181" i="2"/>
  <c r="I13181" i="2"/>
  <c r="J13181" i="2"/>
  <c r="K13181" i="2"/>
  <c r="M13181" i="2"/>
  <c r="H13182" i="2"/>
  <c r="I13182" i="2"/>
  <c r="J13182" i="2"/>
  <c r="K13182" i="2"/>
  <c r="M13182" i="2"/>
  <c r="H13183" i="2"/>
  <c r="I13183" i="2"/>
  <c r="J13183" i="2"/>
  <c r="K13183" i="2"/>
  <c r="M13183" i="2"/>
  <c r="H13184" i="2"/>
  <c r="I13184" i="2"/>
  <c r="J13184" i="2"/>
  <c r="K13184" i="2"/>
  <c r="M13184" i="2"/>
  <c r="H13185" i="2"/>
  <c r="I13185" i="2"/>
  <c r="J13185" i="2"/>
  <c r="K13185" i="2"/>
  <c r="M13185" i="2"/>
  <c r="H13186" i="2"/>
  <c r="I13186" i="2"/>
  <c r="J13186" i="2"/>
  <c r="K13186" i="2"/>
  <c r="M13186" i="2"/>
  <c r="H13187" i="2"/>
  <c r="I13187" i="2"/>
  <c r="J13187" i="2"/>
  <c r="K13187" i="2"/>
  <c r="M13187" i="2"/>
  <c r="H13188" i="2"/>
  <c r="I13188" i="2"/>
  <c r="J13188" i="2"/>
  <c r="K13188" i="2"/>
  <c r="M13188" i="2"/>
  <c r="H13189" i="2"/>
  <c r="I13189" i="2"/>
  <c r="J13189" i="2"/>
  <c r="K13189" i="2"/>
  <c r="M13189" i="2"/>
  <c r="H13190" i="2"/>
  <c r="I13190" i="2"/>
  <c r="J13190" i="2"/>
  <c r="K13190" i="2"/>
  <c r="M13190" i="2"/>
  <c r="H13191" i="2"/>
  <c r="I13191" i="2"/>
  <c r="J13191" i="2"/>
  <c r="K13191" i="2"/>
  <c r="M13191" i="2"/>
  <c r="H13192" i="2"/>
  <c r="I13192" i="2"/>
  <c r="J13192" i="2"/>
  <c r="K13192" i="2"/>
  <c r="M13192" i="2"/>
  <c r="H13193" i="2"/>
  <c r="I13193" i="2"/>
  <c r="J13193" i="2"/>
  <c r="K13193" i="2"/>
  <c r="M13193" i="2"/>
  <c r="H13194" i="2"/>
  <c r="I13194" i="2"/>
  <c r="J13194" i="2"/>
  <c r="K13194" i="2"/>
  <c r="M13194" i="2"/>
  <c r="H13195" i="2"/>
  <c r="I13195" i="2"/>
  <c r="J13195" i="2"/>
  <c r="K13195" i="2"/>
  <c r="M13195" i="2"/>
  <c r="H13196" i="2"/>
  <c r="I13196" i="2"/>
  <c r="J13196" i="2"/>
  <c r="K13196" i="2"/>
  <c r="M13196" i="2"/>
  <c r="H13197" i="2"/>
  <c r="I13197" i="2"/>
  <c r="J13197" i="2"/>
  <c r="K13197" i="2"/>
  <c r="M13197" i="2"/>
  <c r="H13198" i="2"/>
  <c r="I13198" i="2"/>
  <c r="J13198" i="2"/>
  <c r="K13198" i="2"/>
  <c r="M13198" i="2"/>
  <c r="H13199" i="2"/>
  <c r="I13199" i="2"/>
  <c r="J13199" i="2"/>
  <c r="K13199" i="2"/>
  <c r="M13199" i="2"/>
  <c r="H13200" i="2"/>
  <c r="I13200" i="2"/>
  <c r="J13200" i="2"/>
  <c r="K13200" i="2"/>
  <c r="M13200" i="2"/>
  <c r="H13201" i="2"/>
  <c r="I13201" i="2"/>
  <c r="J13201" i="2"/>
  <c r="K13201" i="2"/>
  <c r="M13201" i="2"/>
  <c r="H13202" i="2"/>
  <c r="I13202" i="2"/>
  <c r="J13202" i="2"/>
  <c r="K13202" i="2"/>
  <c r="M13202" i="2"/>
  <c r="H13203" i="2"/>
  <c r="I13203" i="2"/>
  <c r="J13203" i="2"/>
  <c r="K13203" i="2"/>
  <c r="M13203" i="2"/>
  <c r="H13204" i="2"/>
  <c r="I13204" i="2"/>
  <c r="J13204" i="2"/>
  <c r="K13204" i="2"/>
  <c r="M13204" i="2"/>
  <c r="H13205" i="2"/>
  <c r="I13205" i="2"/>
  <c r="J13205" i="2"/>
  <c r="K13205" i="2"/>
  <c r="M13205" i="2"/>
  <c r="H13206" i="2"/>
  <c r="I13206" i="2"/>
  <c r="J13206" i="2"/>
  <c r="K13206" i="2"/>
  <c r="M13206" i="2"/>
  <c r="H13207" i="2"/>
  <c r="I13207" i="2"/>
  <c r="J13207" i="2"/>
  <c r="K13207" i="2"/>
  <c r="M13207" i="2"/>
  <c r="H13208" i="2"/>
  <c r="I13208" i="2"/>
  <c r="J13208" i="2"/>
  <c r="K13208" i="2"/>
  <c r="M13208" i="2"/>
  <c r="H13209" i="2"/>
  <c r="I13209" i="2"/>
  <c r="J13209" i="2"/>
  <c r="K13209" i="2"/>
  <c r="M13209" i="2"/>
  <c r="H13210" i="2"/>
  <c r="I13210" i="2"/>
  <c r="J13210" i="2"/>
  <c r="K13210" i="2"/>
  <c r="M13210" i="2"/>
  <c r="H13211" i="2"/>
  <c r="I13211" i="2"/>
  <c r="J13211" i="2"/>
  <c r="K13211" i="2"/>
  <c r="M13211" i="2"/>
  <c r="H13212" i="2"/>
  <c r="I13212" i="2"/>
  <c r="J13212" i="2"/>
  <c r="K13212" i="2"/>
  <c r="M13212" i="2"/>
  <c r="H13213" i="2"/>
  <c r="I13213" i="2"/>
  <c r="J13213" i="2"/>
  <c r="K13213" i="2"/>
  <c r="M13213" i="2"/>
  <c r="H13214" i="2"/>
  <c r="I13214" i="2"/>
  <c r="J13214" i="2"/>
  <c r="K13214" i="2"/>
  <c r="M13214" i="2"/>
  <c r="H13215" i="2"/>
  <c r="I13215" i="2"/>
  <c r="J13215" i="2"/>
  <c r="K13215" i="2"/>
  <c r="M13215" i="2"/>
  <c r="H13216" i="2"/>
  <c r="I13216" i="2"/>
  <c r="J13216" i="2"/>
  <c r="K13216" i="2"/>
  <c r="M13216" i="2"/>
  <c r="H13217" i="2"/>
  <c r="I13217" i="2"/>
  <c r="J13217" i="2"/>
  <c r="K13217" i="2"/>
  <c r="M13217" i="2"/>
  <c r="H13218" i="2"/>
  <c r="I13218" i="2"/>
  <c r="J13218" i="2"/>
  <c r="K13218" i="2"/>
  <c r="M13218" i="2"/>
  <c r="H13219" i="2"/>
  <c r="I13219" i="2"/>
  <c r="J13219" i="2"/>
  <c r="K13219" i="2"/>
  <c r="M13219" i="2"/>
  <c r="H13220" i="2"/>
  <c r="I13220" i="2"/>
  <c r="J13220" i="2"/>
  <c r="K13220" i="2"/>
  <c r="M13220" i="2"/>
  <c r="H13221" i="2"/>
  <c r="I13221" i="2"/>
  <c r="J13221" i="2"/>
  <c r="K13221" i="2"/>
  <c r="M13221" i="2"/>
  <c r="H13222" i="2"/>
  <c r="I13222" i="2"/>
  <c r="J13222" i="2"/>
  <c r="K13222" i="2"/>
  <c r="M13222" i="2"/>
  <c r="H13223" i="2"/>
  <c r="I13223" i="2"/>
  <c r="J13223" i="2"/>
  <c r="K13223" i="2"/>
  <c r="M13223" i="2"/>
  <c r="H13224" i="2"/>
  <c r="I13224" i="2"/>
  <c r="J13224" i="2"/>
  <c r="K13224" i="2"/>
  <c r="M13224" i="2"/>
  <c r="H13225" i="2"/>
  <c r="I13225" i="2"/>
  <c r="J13225" i="2"/>
  <c r="K13225" i="2"/>
  <c r="M13225" i="2"/>
  <c r="H13226" i="2"/>
  <c r="I13226" i="2"/>
  <c r="J13226" i="2"/>
  <c r="K13226" i="2"/>
  <c r="M13226" i="2"/>
  <c r="H13227" i="2"/>
  <c r="I13227" i="2"/>
  <c r="J13227" i="2"/>
  <c r="K13227" i="2"/>
  <c r="M13227" i="2"/>
  <c r="H13228" i="2"/>
  <c r="I13228" i="2"/>
  <c r="J13228" i="2"/>
  <c r="K13228" i="2"/>
  <c r="M13228" i="2"/>
  <c r="H13229" i="2"/>
  <c r="I13229" i="2"/>
  <c r="J13229" i="2"/>
  <c r="K13229" i="2"/>
  <c r="M13229" i="2"/>
  <c r="H13230" i="2"/>
  <c r="I13230" i="2"/>
  <c r="J13230" i="2"/>
  <c r="K13230" i="2"/>
  <c r="M13230" i="2"/>
  <c r="H13231" i="2"/>
  <c r="I13231" i="2"/>
  <c r="J13231" i="2"/>
  <c r="K13231" i="2"/>
  <c r="M13231" i="2"/>
  <c r="H13232" i="2"/>
  <c r="I13232" i="2"/>
  <c r="J13232" i="2"/>
  <c r="K13232" i="2"/>
  <c r="M13232" i="2"/>
  <c r="H13233" i="2"/>
  <c r="I13233" i="2"/>
  <c r="J13233" i="2"/>
  <c r="K13233" i="2"/>
  <c r="M13233" i="2"/>
  <c r="H13234" i="2"/>
  <c r="I13234" i="2"/>
  <c r="J13234" i="2"/>
  <c r="K13234" i="2"/>
  <c r="M13234" i="2"/>
  <c r="H13235" i="2"/>
  <c r="I13235" i="2"/>
  <c r="J13235" i="2"/>
  <c r="K13235" i="2"/>
  <c r="M13235" i="2"/>
  <c r="H13236" i="2"/>
  <c r="I13236" i="2"/>
  <c r="J13236" i="2"/>
  <c r="K13236" i="2"/>
  <c r="M13236" i="2"/>
  <c r="H13237" i="2"/>
  <c r="I13237" i="2"/>
  <c r="J13237" i="2"/>
  <c r="K13237" i="2"/>
  <c r="M13237" i="2"/>
  <c r="H13238" i="2"/>
  <c r="I13238" i="2"/>
  <c r="J13238" i="2"/>
  <c r="K13238" i="2"/>
  <c r="M13238" i="2"/>
  <c r="H13239" i="2"/>
  <c r="I13239" i="2"/>
  <c r="J13239" i="2"/>
  <c r="K13239" i="2"/>
  <c r="M13239" i="2"/>
  <c r="H13240" i="2"/>
  <c r="I13240" i="2"/>
  <c r="J13240" i="2"/>
  <c r="K13240" i="2"/>
  <c r="M13240" i="2"/>
  <c r="H13241" i="2"/>
  <c r="I13241" i="2"/>
  <c r="J13241" i="2"/>
  <c r="K13241" i="2"/>
  <c r="M13241" i="2"/>
  <c r="H13242" i="2"/>
  <c r="I13242" i="2"/>
  <c r="J13242" i="2"/>
  <c r="K13242" i="2"/>
  <c r="M13242" i="2"/>
  <c r="H13243" i="2"/>
  <c r="I13243" i="2"/>
  <c r="J13243" i="2"/>
  <c r="K13243" i="2"/>
  <c r="M13243" i="2"/>
  <c r="H13244" i="2"/>
  <c r="I13244" i="2"/>
  <c r="J13244" i="2"/>
  <c r="K13244" i="2"/>
  <c r="M13244" i="2"/>
  <c r="H13245" i="2"/>
  <c r="I13245" i="2"/>
  <c r="J13245" i="2"/>
  <c r="K13245" i="2"/>
  <c r="M13245" i="2"/>
  <c r="H13246" i="2"/>
  <c r="I13246" i="2"/>
  <c r="J13246" i="2"/>
  <c r="K13246" i="2"/>
  <c r="M13246" i="2"/>
  <c r="H13247" i="2"/>
  <c r="I13247" i="2"/>
  <c r="J13247" i="2"/>
  <c r="K13247" i="2"/>
  <c r="M13247" i="2"/>
  <c r="H13248" i="2"/>
  <c r="I13248" i="2"/>
  <c r="J13248" i="2"/>
  <c r="K13248" i="2"/>
  <c r="M13248" i="2"/>
  <c r="H13249" i="2"/>
  <c r="I13249" i="2"/>
  <c r="J13249" i="2"/>
  <c r="K13249" i="2"/>
  <c r="M13249" i="2"/>
  <c r="H13250" i="2"/>
  <c r="I13250" i="2"/>
  <c r="J13250" i="2"/>
  <c r="K13250" i="2"/>
  <c r="M13250" i="2"/>
  <c r="H13251" i="2"/>
  <c r="I13251" i="2"/>
  <c r="J13251" i="2"/>
  <c r="K13251" i="2"/>
  <c r="M13251" i="2"/>
  <c r="H13252" i="2"/>
  <c r="I13252" i="2"/>
  <c r="J13252" i="2"/>
  <c r="K13252" i="2"/>
  <c r="M13252" i="2"/>
  <c r="H13253" i="2"/>
  <c r="I13253" i="2"/>
  <c r="J13253" i="2"/>
  <c r="K13253" i="2"/>
  <c r="M13253" i="2"/>
  <c r="H13254" i="2"/>
  <c r="I13254" i="2"/>
  <c r="J13254" i="2"/>
  <c r="K13254" i="2"/>
  <c r="M13254" i="2"/>
  <c r="H13255" i="2"/>
  <c r="I13255" i="2"/>
  <c r="J13255" i="2"/>
  <c r="K13255" i="2"/>
  <c r="M13255" i="2"/>
  <c r="H13256" i="2"/>
  <c r="I13256" i="2"/>
  <c r="J13256" i="2"/>
  <c r="K13256" i="2"/>
  <c r="M13256" i="2"/>
  <c r="H13257" i="2"/>
  <c r="I13257" i="2"/>
  <c r="J13257" i="2"/>
  <c r="K13257" i="2"/>
  <c r="M13257" i="2"/>
  <c r="H13258" i="2"/>
  <c r="I13258" i="2"/>
  <c r="J13258" i="2"/>
  <c r="K13258" i="2"/>
  <c r="M13258" i="2"/>
  <c r="H13259" i="2"/>
  <c r="I13259" i="2"/>
  <c r="J13259" i="2"/>
  <c r="K13259" i="2"/>
  <c r="M13259" i="2"/>
  <c r="H13260" i="2"/>
  <c r="I13260" i="2"/>
  <c r="J13260" i="2"/>
  <c r="K13260" i="2"/>
  <c r="M13260" i="2"/>
  <c r="H13261" i="2"/>
  <c r="I13261" i="2"/>
  <c r="J13261" i="2"/>
  <c r="K13261" i="2"/>
  <c r="M13261" i="2"/>
  <c r="H13262" i="2"/>
  <c r="I13262" i="2"/>
  <c r="J13262" i="2"/>
  <c r="K13262" i="2"/>
  <c r="M13262" i="2"/>
  <c r="H13263" i="2"/>
  <c r="I13263" i="2"/>
  <c r="J13263" i="2"/>
  <c r="K13263" i="2"/>
  <c r="M13263" i="2"/>
  <c r="H13264" i="2"/>
  <c r="I13264" i="2"/>
  <c r="J13264" i="2"/>
  <c r="K13264" i="2"/>
  <c r="M13264" i="2"/>
  <c r="H13265" i="2"/>
  <c r="I13265" i="2"/>
  <c r="J13265" i="2"/>
  <c r="K13265" i="2"/>
  <c r="M13265" i="2"/>
  <c r="H13266" i="2"/>
  <c r="I13266" i="2"/>
  <c r="J13266" i="2"/>
  <c r="K13266" i="2"/>
  <c r="M13266" i="2"/>
  <c r="H13267" i="2"/>
  <c r="I13267" i="2"/>
  <c r="J13267" i="2"/>
  <c r="K13267" i="2"/>
  <c r="M13267" i="2"/>
  <c r="H13268" i="2"/>
  <c r="I13268" i="2"/>
  <c r="J13268" i="2"/>
  <c r="K13268" i="2"/>
  <c r="M13268" i="2"/>
  <c r="H13269" i="2"/>
  <c r="I13269" i="2"/>
  <c r="J13269" i="2"/>
  <c r="K13269" i="2"/>
  <c r="M13269" i="2"/>
  <c r="H13270" i="2"/>
  <c r="I13270" i="2"/>
  <c r="J13270" i="2"/>
  <c r="K13270" i="2"/>
  <c r="M13270" i="2"/>
  <c r="H13271" i="2"/>
  <c r="I13271" i="2"/>
  <c r="J13271" i="2"/>
  <c r="K13271" i="2"/>
  <c r="M13271" i="2"/>
  <c r="H13272" i="2"/>
  <c r="I13272" i="2"/>
  <c r="J13272" i="2"/>
  <c r="K13272" i="2"/>
  <c r="M13272" i="2"/>
  <c r="H13273" i="2"/>
  <c r="I13273" i="2"/>
  <c r="J13273" i="2"/>
  <c r="K13273" i="2"/>
  <c r="M13273" i="2"/>
  <c r="H13274" i="2"/>
  <c r="I13274" i="2"/>
  <c r="J13274" i="2"/>
  <c r="K13274" i="2"/>
  <c r="M13274" i="2"/>
  <c r="H13275" i="2"/>
  <c r="I13275" i="2"/>
  <c r="J13275" i="2"/>
  <c r="K13275" i="2"/>
  <c r="M13275" i="2"/>
  <c r="H13276" i="2"/>
  <c r="I13276" i="2"/>
  <c r="J13276" i="2"/>
  <c r="K13276" i="2"/>
  <c r="M13276" i="2"/>
  <c r="H13277" i="2"/>
  <c r="I13277" i="2"/>
  <c r="J13277" i="2"/>
  <c r="K13277" i="2"/>
  <c r="M13277" i="2"/>
  <c r="H13278" i="2"/>
  <c r="I13278" i="2"/>
  <c r="J13278" i="2"/>
  <c r="K13278" i="2"/>
  <c r="M13278" i="2"/>
  <c r="H13279" i="2"/>
  <c r="I13279" i="2"/>
  <c r="J13279" i="2"/>
  <c r="K13279" i="2"/>
  <c r="M13279" i="2"/>
  <c r="H13280" i="2"/>
  <c r="I13280" i="2"/>
  <c r="J13280" i="2"/>
  <c r="K13280" i="2"/>
  <c r="M13280" i="2"/>
  <c r="H13281" i="2"/>
  <c r="I13281" i="2"/>
  <c r="J13281" i="2"/>
  <c r="K13281" i="2"/>
  <c r="M13281" i="2"/>
  <c r="H13282" i="2"/>
  <c r="I13282" i="2"/>
  <c r="J13282" i="2"/>
  <c r="K13282" i="2"/>
  <c r="M13282" i="2"/>
  <c r="H13283" i="2"/>
  <c r="I13283" i="2"/>
  <c r="J13283" i="2"/>
  <c r="K13283" i="2"/>
  <c r="M13283" i="2"/>
  <c r="H13284" i="2"/>
  <c r="I13284" i="2"/>
  <c r="J13284" i="2"/>
  <c r="K13284" i="2"/>
  <c r="M13284" i="2"/>
  <c r="H13285" i="2"/>
  <c r="I13285" i="2"/>
  <c r="J13285" i="2"/>
  <c r="K13285" i="2"/>
  <c r="M13285" i="2"/>
  <c r="H13286" i="2"/>
  <c r="I13286" i="2"/>
  <c r="J13286" i="2"/>
  <c r="K13286" i="2"/>
  <c r="M13286" i="2"/>
  <c r="H13287" i="2"/>
  <c r="I13287" i="2"/>
  <c r="J13287" i="2"/>
  <c r="K13287" i="2"/>
  <c r="M13287" i="2"/>
  <c r="H13288" i="2"/>
  <c r="I13288" i="2"/>
  <c r="J13288" i="2"/>
  <c r="K13288" i="2"/>
  <c r="M13288" i="2"/>
  <c r="H13289" i="2"/>
  <c r="I13289" i="2"/>
  <c r="J13289" i="2"/>
  <c r="K13289" i="2"/>
  <c r="M13289" i="2"/>
  <c r="H13290" i="2"/>
  <c r="I13290" i="2"/>
  <c r="J13290" i="2"/>
  <c r="K13290" i="2"/>
  <c r="M13290" i="2"/>
  <c r="H13291" i="2"/>
  <c r="I13291" i="2"/>
  <c r="J13291" i="2"/>
  <c r="K13291" i="2"/>
  <c r="M13291" i="2"/>
  <c r="H13292" i="2"/>
  <c r="I13292" i="2"/>
  <c r="J13292" i="2"/>
  <c r="K13292" i="2"/>
  <c r="M13292" i="2"/>
  <c r="H13293" i="2"/>
  <c r="I13293" i="2"/>
  <c r="J13293" i="2"/>
  <c r="K13293" i="2"/>
  <c r="M13293" i="2"/>
  <c r="H13294" i="2"/>
  <c r="I13294" i="2"/>
  <c r="J13294" i="2"/>
  <c r="K13294" i="2"/>
  <c r="M13294" i="2"/>
  <c r="H13295" i="2"/>
  <c r="I13295" i="2"/>
  <c r="J13295" i="2"/>
  <c r="K13295" i="2"/>
  <c r="M13295" i="2"/>
  <c r="H13296" i="2"/>
  <c r="I13296" i="2"/>
  <c r="J13296" i="2"/>
  <c r="K13296" i="2"/>
  <c r="M13296" i="2"/>
  <c r="H13297" i="2"/>
  <c r="I13297" i="2"/>
  <c r="J13297" i="2"/>
  <c r="K13297" i="2"/>
  <c r="M13297" i="2"/>
  <c r="H13298" i="2"/>
  <c r="I13298" i="2"/>
  <c r="J13298" i="2"/>
  <c r="K13298" i="2"/>
  <c r="M13298" i="2"/>
  <c r="H13299" i="2"/>
  <c r="I13299" i="2"/>
  <c r="J13299" i="2"/>
  <c r="K13299" i="2"/>
  <c r="M13299" i="2"/>
  <c r="H13300" i="2"/>
  <c r="I13300" i="2"/>
  <c r="J13300" i="2"/>
  <c r="K13300" i="2"/>
  <c r="M13300" i="2"/>
  <c r="H13301" i="2"/>
  <c r="I13301" i="2"/>
  <c r="J13301" i="2"/>
  <c r="K13301" i="2"/>
  <c r="M13301" i="2"/>
  <c r="H13302" i="2"/>
  <c r="I13302" i="2"/>
  <c r="J13302" i="2"/>
  <c r="K13302" i="2"/>
  <c r="M13302" i="2"/>
  <c r="H13303" i="2"/>
  <c r="I13303" i="2"/>
  <c r="J13303" i="2"/>
  <c r="K13303" i="2"/>
  <c r="M13303" i="2"/>
  <c r="H13304" i="2"/>
  <c r="I13304" i="2"/>
  <c r="J13304" i="2"/>
  <c r="K13304" i="2"/>
  <c r="M13304" i="2"/>
  <c r="H13305" i="2"/>
  <c r="I13305" i="2"/>
  <c r="J13305" i="2"/>
  <c r="K13305" i="2"/>
  <c r="M13305" i="2"/>
  <c r="H13306" i="2"/>
  <c r="I13306" i="2"/>
  <c r="J13306" i="2"/>
  <c r="K13306" i="2"/>
  <c r="M13306" i="2"/>
  <c r="H13307" i="2"/>
  <c r="I13307" i="2"/>
  <c r="J13307" i="2"/>
  <c r="K13307" i="2"/>
  <c r="M13307" i="2"/>
  <c r="H13308" i="2"/>
  <c r="I13308" i="2"/>
  <c r="J13308" i="2"/>
  <c r="K13308" i="2"/>
  <c r="M13308" i="2"/>
  <c r="H13309" i="2"/>
  <c r="I13309" i="2"/>
  <c r="J13309" i="2"/>
  <c r="K13309" i="2"/>
  <c r="M13309" i="2"/>
  <c r="H13310" i="2"/>
  <c r="I13310" i="2"/>
  <c r="J13310" i="2"/>
  <c r="K13310" i="2"/>
  <c r="M13310" i="2"/>
  <c r="H13311" i="2"/>
  <c r="I13311" i="2"/>
  <c r="J13311" i="2"/>
  <c r="K13311" i="2"/>
  <c r="M13311" i="2"/>
  <c r="H13312" i="2"/>
  <c r="I13312" i="2"/>
  <c r="J13312" i="2"/>
  <c r="K13312" i="2"/>
  <c r="M13312" i="2"/>
  <c r="H13313" i="2"/>
  <c r="I13313" i="2"/>
  <c r="J13313" i="2"/>
  <c r="K13313" i="2"/>
  <c r="M13313" i="2"/>
  <c r="H13314" i="2"/>
  <c r="I13314" i="2"/>
  <c r="J13314" i="2"/>
  <c r="K13314" i="2"/>
  <c r="M13314" i="2"/>
  <c r="H13315" i="2"/>
  <c r="I13315" i="2"/>
  <c r="J13315" i="2"/>
  <c r="K13315" i="2"/>
  <c r="M13315" i="2"/>
  <c r="H13316" i="2"/>
  <c r="I13316" i="2"/>
  <c r="J13316" i="2"/>
  <c r="K13316" i="2"/>
  <c r="M13316" i="2"/>
  <c r="H13317" i="2"/>
  <c r="I13317" i="2"/>
  <c r="J13317" i="2"/>
  <c r="K13317" i="2"/>
  <c r="M13317" i="2"/>
  <c r="H13318" i="2"/>
  <c r="I13318" i="2"/>
  <c r="J13318" i="2"/>
  <c r="K13318" i="2"/>
  <c r="M13318" i="2"/>
  <c r="H13319" i="2"/>
  <c r="I13319" i="2"/>
  <c r="J13319" i="2"/>
  <c r="K13319" i="2"/>
  <c r="M13319" i="2"/>
  <c r="H13320" i="2"/>
  <c r="I13320" i="2"/>
  <c r="J13320" i="2"/>
  <c r="K13320" i="2"/>
  <c r="M13320" i="2"/>
  <c r="H13321" i="2"/>
  <c r="I13321" i="2"/>
  <c r="J13321" i="2"/>
  <c r="K13321" i="2"/>
  <c r="M13321" i="2"/>
  <c r="H13322" i="2"/>
  <c r="I13322" i="2"/>
  <c r="J13322" i="2"/>
  <c r="K13322" i="2"/>
  <c r="M13322" i="2"/>
  <c r="H13323" i="2"/>
  <c r="I13323" i="2"/>
  <c r="J13323" i="2"/>
  <c r="K13323" i="2"/>
  <c r="M13323" i="2"/>
  <c r="H13324" i="2"/>
  <c r="I13324" i="2"/>
  <c r="J13324" i="2"/>
  <c r="K13324" i="2"/>
  <c r="M13324" i="2"/>
  <c r="H13325" i="2"/>
  <c r="I13325" i="2"/>
  <c r="J13325" i="2"/>
  <c r="K13325" i="2"/>
  <c r="M13325" i="2"/>
  <c r="H13326" i="2"/>
  <c r="I13326" i="2"/>
  <c r="J13326" i="2"/>
  <c r="K13326" i="2"/>
  <c r="M13326" i="2"/>
  <c r="H13327" i="2"/>
  <c r="I13327" i="2"/>
  <c r="J13327" i="2"/>
  <c r="K13327" i="2"/>
  <c r="M13327" i="2"/>
  <c r="H13328" i="2"/>
  <c r="I13328" i="2"/>
  <c r="J13328" i="2"/>
  <c r="K13328" i="2"/>
  <c r="M13328" i="2"/>
  <c r="H13329" i="2"/>
  <c r="I13329" i="2"/>
  <c r="J13329" i="2"/>
  <c r="K13329" i="2"/>
  <c r="M13329" i="2"/>
  <c r="H13330" i="2"/>
  <c r="I13330" i="2"/>
  <c r="J13330" i="2"/>
  <c r="K13330" i="2"/>
  <c r="M13330" i="2"/>
  <c r="H13331" i="2"/>
  <c r="I13331" i="2"/>
  <c r="J13331" i="2"/>
  <c r="K13331" i="2"/>
  <c r="M13331" i="2"/>
  <c r="H13332" i="2"/>
  <c r="I13332" i="2"/>
  <c r="J13332" i="2"/>
  <c r="K13332" i="2"/>
  <c r="M13332" i="2"/>
  <c r="H13333" i="2"/>
  <c r="I13333" i="2"/>
  <c r="J13333" i="2"/>
  <c r="K13333" i="2"/>
  <c r="M13333" i="2"/>
  <c r="H13334" i="2"/>
  <c r="I13334" i="2"/>
  <c r="J13334" i="2"/>
  <c r="K13334" i="2"/>
  <c r="M13334" i="2"/>
  <c r="H13335" i="2"/>
  <c r="I13335" i="2"/>
  <c r="J13335" i="2"/>
  <c r="K13335" i="2"/>
  <c r="M13335" i="2"/>
  <c r="H13336" i="2"/>
  <c r="I13336" i="2"/>
  <c r="J13336" i="2"/>
  <c r="K13336" i="2"/>
  <c r="M13336" i="2"/>
  <c r="H13337" i="2"/>
  <c r="I13337" i="2"/>
  <c r="J13337" i="2"/>
  <c r="K13337" i="2"/>
  <c r="M13337" i="2"/>
  <c r="H13338" i="2"/>
  <c r="I13338" i="2"/>
  <c r="J13338" i="2"/>
  <c r="K13338" i="2"/>
  <c r="M13338" i="2"/>
  <c r="H13339" i="2"/>
  <c r="I13339" i="2"/>
  <c r="J13339" i="2"/>
  <c r="K13339" i="2"/>
  <c r="M13339" i="2"/>
  <c r="H13340" i="2"/>
  <c r="I13340" i="2"/>
  <c r="J13340" i="2"/>
  <c r="K13340" i="2"/>
  <c r="M13340" i="2"/>
  <c r="H13341" i="2"/>
  <c r="I13341" i="2"/>
  <c r="J13341" i="2"/>
  <c r="K13341" i="2"/>
  <c r="M13341" i="2"/>
  <c r="H13342" i="2"/>
  <c r="I13342" i="2"/>
  <c r="J13342" i="2"/>
  <c r="K13342" i="2"/>
  <c r="M13342" i="2"/>
  <c r="H13343" i="2"/>
  <c r="I13343" i="2"/>
  <c r="J13343" i="2"/>
  <c r="K13343" i="2"/>
  <c r="M13343" i="2"/>
  <c r="H13344" i="2"/>
  <c r="I13344" i="2"/>
  <c r="J13344" i="2"/>
  <c r="K13344" i="2"/>
  <c r="M13344" i="2"/>
  <c r="H13345" i="2"/>
  <c r="I13345" i="2"/>
  <c r="J13345" i="2"/>
  <c r="K13345" i="2"/>
  <c r="M13345" i="2"/>
  <c r="H13346" i="2"/>
  <c r="I13346" i="2"/>
  <c r="J13346" i="2"/>
  <c r="K13346" i="2"/>
  <c r="M13346" i="2"/>
  <c r="H13347" i="2"/>
  <c r="I13347" i="2"/>
  <c r="J13347" i="2"/>
  <c r="K13347" i="2"/>
  <c r="M13347" i="2"/>
  <c r="H13348" i="2"/>
  <c r="I13348" i="2"/>
  <c r="J13348" i="2"/>
  <c r="K13348" i="2"/>
  <c r="M13348" i="2"/>
  <c r="H13349" i="2"/>
  <c r="I13349" i="2"/>
  <c r="J13349" i="2"/>
  <c r="K13349" i="2"/>
  <c r="M13349" i="2"/>
  <c r="H13350" i="2"/>
  <c r="I13350" i="2"/>
  <c r="J13350" i="2"/>
  <c r="K13350" i="2"/>
  <c r="M13350" i="2"/>
  <c r="H13351" i="2"/>
  <c r="I13351" i="2"/>
  <c r="J13351" i="2"/>
  <c r="K13351" i="2"/>
  <c r="M13351" i="2"/>
  <c r="H13352" i="2"/>
  <c r="I13352" i="2"/>
  <c r="J13352" i="2"/>
  <c r="K13352" i="2"/>
  <c r="M13352" i="2"/>
  <c r="H13353" i="2"/>
  <c r="I13353" i="2"/>
  <c r="J13353" i="2"/>
  <c r="K13353" i="2"/>
  <c r="M13353" i="2"/>
  <c r="H13354" i="2"/>
  <c r="I13354" i="2"/>
  <c r="J13354" i="2"/>
  <c r="K13354" i="2"/>
  <c r="M13354" i="2"/>
  <c r="H13355" i="2"/>
  <c r="I13355" i="2"/>
  <c r="J13355" i="2"/>
  <c r="K13355" i="2"/>
  <c r="M13355" i="2"/>
  <c r="H13356" i="2"/>
  <c r="I13356" i="2"/>
  <c r="J13356" i="2"/>
  <c r="K13356" i="2"/>
  <c r="M13356" i="2"/>
  <c r="H13357" i="2"/>
  <c r="I13357" i="2"/>
  <c r="J13357" i="2"/>
  <c r="K13357" i="2"/>
  <c r="M13357" i="2"/>
  <c r="H13358" i="2"/>
  <c r="I13358" i="2"/>
  <c r="J13358" i="2"/>
  <c r="K13358" i="2"/>
  <c r="M13358" i="2"/>
  <c r="H13359" i="2"/>
  <c r="I13359" i="2"/>
  <c r="J13359" i="2"/>
  <c r="K13359" i="2"/>
  <c r="M13359" i="2"/>
  <c r="H13360" i="2"/>
  <c r="I13360" i="2"/>
  <c r="J13360" i="2"/>
  <c r="K13360" i="2"/>
  <c r="M13360" i="2"/>
  <c r="H13361" i="2"/>
  <c r="I13361" i="2"/>
  <c r="J13361" i="2"/>
  <c r="K13361" i="2"/>
  <c r="M13361" i="2"/>
  <c r="H13362" i="2"/>
  <c r="I13362" i="2"/>
  <c r="J13362" i="2"/>
  <c r="K13362" i="2"/>
  <c r="M13362" i="2"/>
  <c r="H13363" i="2"/>
  <c r="I13363" i="2"/>
  <c r="J13363" i="2"/>
  <c r="K13363" i="2"/>
  <c r="M13363" i="2"/>
  <c r="H13364" i="2"/>
  <c r="I13364" i="2"/>
  <c r="J13364" i="2"/>
  <c r="K13364" i="2"/>
  <c r="M13364" i="2"/>
  <c r="H13365" i="2"/>
  <c r="I13365" i="2"/>
  <c r="J13365" i="2"/>
  <c r="K13365" i="2"/>
  <c r="M13365" i="2"/>
  <c r="H13366" i="2"/>
  <c r="I13366" i="2"/>
  <c r="J13366" i="2"/>
  <c r="K13366" i="2"/>
  <c r="M13366" i="2"/>
  <c r="H13367" i="2"/>
  <c r="I13367" i="2"/>
  <c r="J13367" i="2"/>
  <c r="K13367" i="2"/>
  <c r="M13367" i="2"/>
  <c r="H13368" i="2"/>
  <c r="I13368" i="2"/>
  <c r="J13368" i="2"/>
  <c r="K13368" i="2"/>
  <c r="M13368" i="2"/>
  <c r="H13369" i="2"/>
  <c r="I13369" i="2"/>
  <c r="J13369" i="2"/>
  <c r="K13369" i="2"/>
  <c r="M13369" i="2"/>
  <c r="H13370" i="2"/>
  <c r="I13370" i="2"/>
  <c r="J13370" i="2"/>
  <c r="K13370" i="2"/>
  <c r="M13370" i="2"/>
  <c r="H13371" i="2"/>
  <c r="I13371" i="2"/>
  <c r="J13371" i="2"/>
  <c r="K13371" i="2"/>
  <c r="M13371" i="2"/>
  <c r="H13372" i="2"/>
  <c r="I13372" i="2"/>
  <c r="J13372" i="2"/>
  <c r="K13372" i="2"/>
  <c r="M13372" i="2"/>
  <c r="H13373" i="2"/>
  <c r="I13373" i="2"/>
  <c r="J13373" i="2"/>
  <c r="K13373" i="2"/>
  <c r="M13373" i="2"/>
  <c r="H13374" i="2"/>
  <c r="I13374" i="2"/>
  <c r="J13374" i="2"/>
  <c r="K13374" i="2"/>
  <c r="M13374" i="2"/>
  <c r="H13375" i="2"/>
  <c r="I13375" i="2"/>
  <c r="J13375" i="2"/>
  <c r="K13375" i="2"/>
  <c r="M13375" i="2"/>
  <c r="H13376" i="2"/>
  <c r="I13376" i="2"/>
  <c r="J13376" i="2"/>
  <c r="K13376" i="2"/>
  <c r="M13376" i="2"/>
  <c r="H13377" i="2"/>
  <c r="I13377" i="2"/>
  <c r="J13377" i="2"/>
  <c r="K13377" i="2"/>
  <c r="M13377" i="2"/>
  <c r="H13378" i="2"/>
  <c r="I13378" i="2"/>
  <c r="J13378" i="2"/>
  <c r="K13378" i="2"/>
  <c r="M13378" i="2"/>
  <c r="H13379" i="2"/>
  <c r="I13379" i="2"/>
  <c r="J13379" i="2"/>
  <c r="K13379" i="2"/>
  <c r="M13379" i="2"/>
  <c r="H13380" i="2"/>
  <c r="I13380" i="2"/>
  <c r="J13380" i="2"/>
  <c r="K13380" i="2"/>
  <c r="M13380" i="2"/>
  <c r="H13381" i="2"/>
  <c r="I13381" i="2"/>
  <c r="J13381" i="2"/>
  <c r="K13381" i="2"/>
  <c r="M13381" i="2"/>
  <c r="H13382" i="2"/>
  <c r="I13382" i="2"/>
  <c r="J13382" i="2"/>
  <c r="K13382" i="2"/>
  <c r="M13382" i="2"/>
  <c r="H13383" i="2"/>
  <c r="I13383" i="2"/>
  <c r="J13383" i="2"/>
  <c r="K13383" i="2"/>
  <c r="M13383" i="2"/>
  <c r="H13384" i="2"/>
  <c r="I13384" i="2"/>
  <c r="J13384" i="2"/>
  <c r="K13384" i="2"/>
  <c r="M13384" i="2"/>
  <c r="H13385" i="2"/>
  <c r="I13385" i="2"/>
  <c r="J13385" i="2"/>
  <c r="K13385" i="2"/>
  <c r="M13385" i="2"/>
  <c r="H13386" i="2"/>
  <c r="I13386" i="2"/>
  <c r="J13386" i="2"/>
  <c r="K13386" i="2"/>
  <c r="M13386" i="2"/>
  <c r="H13387" i="2"/>
  <c r="I13387" i="2"/>
  <c r="J13387" i="2"/>
  <c r="K13387" i="2"/>
  <c r="M13387" i="2"/>
  <c r="H13388" i="2"/>
  <c r="I13388" i="2"/>
  <c r="J13388" i="2"/>
  <c r="K13388" i="2"/>
  <c r="M13388" i="2"/>
  <c r="H13389" i="2"/>
  <c r="I13389" i="2"/>
  <c r="J13389" i="2"/>
  <c r="K13389" i="2"/>
  <c r="M13389" i="2"/>
  <c r="H13390" i="2"/>
  <c r="I13390" i="2"/>
  <c r="J13390" i="2"/>
  <c r="K13390" i="2"/>
  <c r="M13390" i="2"/>
  <c r="H13391" i="2"/>
  <c r="I13391" i="2"/>
  <c r="J13391" i="2"/>
  <c r="K13391" i="2"/>
  <c r="M13391" i="2"/>
  <c r="H13392" i="2"/>
  <c r="I13392" i="2"/>
  <c r="J13392" i="2"/>
  <c r="K13392" i="2"/>
  <c r="M13392" i="2"/>
  <c r="H13393" i="2"/>
  <c r="I13393" i="2"/>
  <c r="J13393" i="2"/>
  <c r="K13393" i="2"/>
  <c r="M13393" i="2"/>
  <c r="H13394" i="2"/>
  <c r="I13394" i="2"/>
  <c r="J13394" i="2"/>
  <c r="K13394" i="2"/>
  <c r="M13394" i="2"/>
  <c r="H13395" i="2"/>
  <c r="I13395" i="2"/>
  <c r="J13395" i="2"/>
  <c r="K13395" i="2"/>
  <c r="M13395" i="2"/>
  <c r="H13396" i="2"/>
  <c r="I13396" i="2"/>
  <c r="J13396" i="2"/>
  <c r="K13396" i="2"/>
  <c r="M13396" i="2"/>
  <c r="H13397" i="2"/>
  <c r="I13397" i="2"/>
  <c r="J13397" i="2"/>
  <c r="K13397" i="2"/>
  <c r="M13397" i="2"/>
  <c r="H13398" i="2"/>
  <c r="I13398" i="2"/>
  <c r="J13398" i="2"/>
  <c r="K13398" i="2"/>
  <c r="M13398" i="2"/>
  <c r="H13399" i="2"/>
  <c r="I13399" i="2"/>
  <c r="J13399" i="2"/>
  <c r="K13399" i="2"/>
  <c r="M13399" i="2"/>
  <c r="H13400" i="2"/>
  <c r="I13400" i="2"/>
  <c r="J13400" i="2"/>
  <c r="K13400" i="2"/>
  <c r="M13400" i="2"/>
  <c r="H13401" i="2"/>
  <c r="I13401" i="2"/>
  <c r="J13401" i="2"/>
  <c r="K13401" i="2"/>
  <c r="M13401" i="2"/>
  <c r="H13402" i="2"/>
  <c r="I13402" i="2"/>
  <c r="J13402" i="2"/>
  <c r="K13402" i="2"/>
  <c r="M13402" i="2"/>
  <c r="H13403" i="2"/>
  <c r="I13403" i="2"/>
  <c r="J13403" i="2"/>
  <c r="K13403" i="2"/>
  <c r="M13403" i="2"/>
  <c r="H13404" i="2"/>
  <c r="I13404" i="2"/>
  <c r="J13404" i="2"/>
  <c r="K13404" i="2"/>
  <c r="M13404" i="2"/>
  <c r="H13405" i="2"/>
  <c r="I13405" i="2"/>
  <c r="J13405" i="2"/>
  <c r="K13405" i="2"/>
  <c r="M13405" i="2"/>
  <c r="H13406" i="2"/>
  <c r="I13406" i="2"/>
  <c r="J13406" i="2"/>
  <c r="K13406" i="2"/>
  <c r="M13406" i="2"/>
  <c r="H13407" i="2"/>
  <c r="I13407" i="2"/>
  <c r="J13407" i="2"/>
  <c r="K13407" i="2"/>
  <c r="M13407" i="2"/>
  <c r="H13408" i="2"/>
  <c r="I13408" i="2"/>
  <c r="J13408" i="2"/>
  <c r="K13408" i="2"/>
  <c r="M13408" i="2"/>
  <c r="H13409" i="2"/>
  <c r="I13409" i="2"/>
  <c r="J13409" i="2"/>
  <c r="K13409" i="2"/>
  <c r="M13409" i="2"/>
  <c r="H13410" i="2"/>
  <c r="I13410" i="2"/>
  <c r="J13410" i="2"/>
  <c r="K13410" i="2"/>
  <c r="M13410" i="2"/>
  <c r="H13411" i="2"/>
  <c r="I13411" i="2"/>
  <c r="J13411" i="2"/>
  <c r="K13411" i="2"/>
  <c r="M13411" i="2"/>
  <c r="H13412" i="2"/>
  <c r="I13412" i="2"/>
  <c r="J13412" i="2"/>
  <c r="K13412" i="2"/>
  <c r="M13412" i="2"/>
  <c r="H13413" i="2"/>
  <c r="I13413" i="2"/>
  <c r="J13413" i="2"/>
  <c r="K13413" i="2"/>
  <c r="M13413" i="2"/>
  <c r="H13414" i="2"/>
  <c r="I13414" i="2"/>
  <c r="J13414" i="2"/>
  <c r="K13414" i="2"/>
  <c r="M13414" i="2"/>
  <c r="H13415" i="2"/>
  <c r="I13415" i="2"/>
  <c r="J13415" i="2"/>
  <c r="K13415" i="2"/>
  <c r="M13415" i="2"/>
  <c r="H13416" i="2"/>
  <c r="I13416" i="2"/>
  <c r="J13416" i="2"/>
  <c r="K13416" i="2"/>
  <c r="M13416" i="2"/>
  <c r="H13417" i="2"/>
  <c r="I13417" i="2"/>
  <c r="J13417" i="2"/>
  <c r="K13417" i="2"/>
  <c r="M13417" i="2"/>
  <c r="H13418" i="2"/>
  <c r="I13418" i="2"/>
  <c r="J13418" i="2"/>
  <c r="K13418" i="2"/>
  <c r="M13418" i="2"/>
  <c r="H13419" i="2"/>
  <c r="I13419" i="2"/>
  <c r="J13419" i="2"/>
  <c r="K13419" i="2"/>
  <c r="M13419" i="2"/>
  <c r="H13420" i="2"/>
  <c r="I13420" i="2"/>
  <c r="J13420" i="2"/>
  <c r="K13420" i="2"/>
  <c r="M13420" i="2"/>
  <c r="H13421" i="2"/>
  <c r="I13421" i="2"/>
  <c r="J13421" i="2"/>
  <c r="K13421" i="2"/>
  <c r="M13421" i="2"/>
  <c r="H13422" i="2"/>
  <c r="I13422" i="2"/>
  <c r="J13422" i="2"/>
  <c r="K13422" i="2"/>
  <c r="M13422" i="2"/>
  <c r="H13423" i="2"/>
  <c r="I13423" i="2"/>
  <c r="J13423" i="2"/>
  <c r="K13423" i="2"/>
  <c r="M13423" i="2"/>
  <c r="H13424" i="2"/>
  <c r="I13424" i="2"/>
  <c r="J13424" i="2"/>
  <c r="K13424" i="2"/>
  <c r="M13424" i="2"/>
  <c r="H13425" i="2"/>
  <c r="I13425" i="2"/>
  <c r="J13425" i="2"/>
  <c r="K13425" i="2"/>
  <c r="M13425" i="2"/>
  <c r="H13426" i="2"/>
  <c r="I13426" i="2"/>
  <c r="J13426" i="2"/>
  <c r="K13426" i="2"/>
  <c r="M13426" i="2"/>
  <c r="H13427" i="2"/>
  <c r="I13427" i="2"/>
  <c r="J13427" i="2"/>
  <c r="K13427" i="2"/>
  <c r="M13427" i="2"/>
  <c r="H13428" i="2"/>
  <c r="I13428" i="2"/>
  <c r="J13428" i="2"/>
  <c r="K13428" i="2"/>
  <c r="M13428" i="2"/>
  <c r="H13429" i="2"/>
  <c r="I13429" i="2"/>
  <c r="J13429" i="2"/>
  <c r="K13429" i="2"/>
  <c r="M13429" i="2"/>
  <c r="H13430" i="2"/>
  <c r="I13430" i="2"/>
  <c r="J13430" i="2"/>
  <c r="K13430" i="2"/>
  <c r="M13430" i="2"/>
  <c r="H13431" i="2"/>
  <c r="I13431" i="2"/>
  <c r="J13431" i="2"/>
  <c r="K13431" i="2"/>
  <c r="M13431" i="2"/>
  <c r="H13432" i="2"/>
  <c r="I13432" i="2"/>
  <c r="J13432" i="2"/>
  <c r="K13432" i="2"/>
  <c r="M13432" i="2"/>
  <c r="H13433" i="2"/>
  <c r="I13433" i="2"/>
  <c r="J13433" i="2"/>
  <c r="K13433" i="2"/>
  <c r="M13433" i="2"/>
  <c r="H13434" i="2"/>
  <c r="I13434" i="2"/>
  <c r="J13434" i="2"/>
  <c r="K13434" i="2"/>
  <c r="M13434" i="2"/>
  <c r="H13435" i="2"/>
  <c r="I13435" i="2"/>
  <c r="J13435" i="2"/>
  <c r="K13435" i="2"/>
  <c r="M13435" i="2"/>
  <c r="H13436" i="2"/>
  <c r="I13436" i="2"/>
  <c r="J13436" i="2"/>
  <c r="K13436" i="2"/>
  <c r="M13436" i="2"/>
  <c r="H13437" i="2"/>
  <c r="I13437" i="2"/>
  <c r="J13437" i="2"/>
  <c r="K13437" i="2"/>
  <c r="M13437" i="2"/>
  <c r="H13438" i="2"/>
  <c r="I13438" i="2"/>
  <c r="J13438" i="2"/>
  <c r="K13438" i="2"/>
  <c r="M13438" i="2"/>
  <c r="H13439" i="2"/>
  <c r="I13439" i="2"/>
  <c r="J13439" i="2"/>
  <c r="K13439" i="2"/>
  <c r="M13439" i="2"/>
  <c r="H13440" i="2"/>
  <c r="I13440" i="2"/>
  <c r="J13440" i="2"/>
  <c r="K13440" i="2"/>
  <c r="M13440" i="2"/>
  <c r="H13441" i="2"/>
  <c r="I13441" i="2"/>
  <c r="J13441" i="2"/>
  <c r="K13441" i="2"/>
  <c r="M13441" i="2"/>
  <c r="H13442" i="2"/>
  <c r="I13442" i="2"/>
  <c r="J13442" i="2"/>
  <c r="K13442" i="2"/>
  <c r="M13442" i="2"/>
  <c r="H13443" i="2"/>
  <c r="I13443" i="2"/>
  <c r="J13443" i="2"/>
  <c r="K13443" i="2"/>
  <c r="M13443" i="2"/>
  <c r="H13444" i="2"/>
  <c r="I13444" i="2"/>
  <c r="J13444" i="2"/>
  <c r="K13444" i="2"/>
  <c r="M13444" i="2"/>
  <c r="H13445" i="2"/>
  <c r="I13445" i="2"/>
  <c r="J13445" i="2"/>
  <c r="K13445" i="2"/>
  <c r="M13445" i="2"/>
  <c r="H13446" i="2"/>
  <c r="I13446" i="2"/>
  <c r="J13446" i="2"/>
  <c r="K13446" i="2"/>
  <c r="M13446" i="2"/>
  <c r="H13447" i="2"/>
  <c r="I13447" i="2"/>
  <c r="J13447" i="2"/>
  <c r="K13447" i="2"/>
  <c r="M13447" i="2"/>
  <c r="H13448" i="2"/>
  <c r="I13448" i="2"/>
  <c r="J13448" i="2"/>
  <c r="K13448" i="2"/>
  <c r="M13448" i="2"/>
  <c r="H13449" i="2"/>
  <c r="I13449" i="2"/>
  <c r="J13449" i="2"/>
  <c r="K13449" i="2"/>
  <c r="M13449" i="2"/>
  <c r="H13450" i="2"/>
  <c r="I13450" i="2"/>
  <c r="J13450" i="2"/>
  <c r="K13450" i="2"/>
  <c r="M13450" i="2"/>
  <c r="H13451" i="2"/>
  <c r="I13451" i="2"/>
  <c r="J13451" i="2"/>
  <c r="K13451" i="2"/>
  <c r="M13451" i="2"/>
  <c r="H13452" i="2"/>
  <c r="I13452" i="2"/>
  <c r="J13452" i="2"/>
  <c r="K13452" i="2"/>
  <c r="M13452" i="2"/>
  <c r="H13453" i="2"/>
  <c r="I13453" i="2"/>
  <c r="J13453" i="2"/>
  <c r="K13453" i="2"/>
  <c r="M13453" i="2"/>
  <c r="H13454" i="2"/>
  <c r="I13454" i="2"/>
  <c r="J13454" i="2"/>
  <c r="K13454" i="2"/>
  <c r="M13454" i="2"/>
  <c r="H13455" i="2"/>
  <c r="I13455" i="2"/>
  <c r="J13455" i="2"/>
  <c r="K13455" i="2"/>
  <c r="M13455" i="2"/>
  <c r="H13456" i="2"/>
  <c r="I13456" i="2"/>
  <c r="J13456" i="2"/>
  <c r="K13456" i="2"/>
  <c r="M13456" i="2"/>
  <c r="H13457" i="2"/>
  <c r="I13457" i="2"/>
  <c r="J13457" i="2"/>
  <c r="K13457" i="2"/>
  <c r="M13457" i="2"/>
  <c r="H13458" i="2"/>
  <c r="I13458" i="2"/>
  <c r="J13458" i="2"/>
  <c r="K13458" i="2"/>
  <c r="M13458" i="2"/>
  <c r="H13459" i="2"/>
  <c r="I13459" i="2"/>
  <c r="J13459" i="2"/>
  <c r="K13459" i="2"/>
  <c r="M13459" i="2"/>
  <c r="H13460" i="2"/>
  <c r="I13460" i="2"/>
  <c r="J13460" i="2"/>
  <c r="K13460" i="2"/>
  <c r="M13460" i="2"/>
  <c r="H13461" i="2"/>
  <c r="I13461" i="2"/>
  <c r="J13461" i="2"/>
  <c r="K13461" i="2"/>
  <c r="M13461" i="2"/>
  <c r="H13462" i="2"/>
  <c r="I13462" i="2"/>
  <c r="J13462" i="2"/>
  <c r="K13462" i="2"/>
  <c r="M13462" i="2"/>
  <c r="H13463" i="2"/>
  <c r="I13463" i="2"/>
  <c r="J13463" i="2"/>
  <c r="K13463" i="2"/>
  <c r="M13463" i="2"/>
  <c r="H13464" i="2"/>
  <c r="I13464" i="2"/>
  <c r="J13464" i="2"/>
  <c r="K13464" i="2"/>
  <c r="M13464" i="2"/>
  <c r="H13465" i="2"/>
  <c r="I13465" i="2"/>
  <c r="J13465" i="2"/>
  <c r="K13465" i="2"/>
  <c r="M13465" i="2"/>
  <c r="H13466" i="2"/>
  <c r="I13466" i="2"/>
  <c r="J13466" i="2"/>
  <c r="K13466" i="2"/>
  <c r="M13466" i="2"/>
  <c r="H13467" i="2"/>
  <c r="I13467" i="2"/>
  <c r="J13467" i="2"/>
  <c r="K13467" i="2"/>
  <c r="M13467" i="2"/>
  <c r="H13468" i="2"/>
  <c r="I13468" i="2"/>
  <c r="J13468" i="2"/>
  <c r="K13468" i="2"/>
  <c r="M13468" i="2"/>
  <c r="H13469" i="2"/>
  <c r="I13469" i="2"/>
  <c r="J13469" i="2"/>
  <c r="K13469" i="2"/>
  <c r="M13469" i="2"/>
  <c r="H13470" i="2"/>
  <c r="I13470" i="2"/>
  <c r="J13470" i="2"/>
  <c r="K13470" i="2"/>
  <c r="M13470" i="2"/>
  <c r="H13471" i="2"/>
  <c r="I13471" i="2"/>
  <c r="J13471" i="2"/>
  <c r="K13471" i="2"/>
  <c r="M13471" i="2"/>
  <c r="H13472" i="2"/>
  <c r="I13472" i="2"/>
  <c r="J13472" i="2"/>
  <c r="K13472" i="2"/>
  <c r="M13472" i="2"/>
  <c r="H13473" i="2"/>
  <c r="I13473" i="2"/>
  <c r="J13473" i="2"/>
  <c r="K13473" i="2"/>
  <c r="M13473" i="2"/>
  <c r="H13474" i="2"/>
  <c r="I13474" i="2"/>
  <c r="J13474" i="2"/>
  <c r="K13474" i="2"/>
  <c r="M13474" i="2"/>
  <c r="H13475" i="2"/>
  <c r="I13475" i="2"/>
  <c r="J13475" i="2"/>
  <c r="K13475" i="2"/>
  <c r="M13475" i="2"/>
  <c r="H13476" i="2"/>
  <c r="I13476" i="2"/>
  <c r="J13476" i="2"/>
  <c r="K13476" i="2"/>
  <c r="M13476" i="2"/>
  <c r="H13477" i="2"/>
  <c r="I13477" i="2"/>
  <c r="J13477" i="2"/>
  <c r="K13477" i="2"/>
  <c r="M13477" i="2"/>
  <c r="H13478" i="2"/>
  <c r="I13478" i="2"/>
  <c r="J13478" i="2"/>
  <c r="K13478" i="2"/>
  <c r="M13478" i="2"/>
  <c r="H13479" i="2"/>
  <c r="I13479" i="2"/>
  <c r="J13479" i="2"/>
  <c r="K13479" i="2"/>
  <c r="M13479" i="2"/>
  <c r="H13480" i="2"/>
  <c r="I13480" i="2"/>
  <c r="J13480" i="2"/>
  <c r="K13480" i="2"/>
  <c r="M13480" i="2"/>
  <c r="H13481" i="2"/>
  <c r="I13481" i="2"/>
  <c r="J13481" i="2"/>
  <c r="K13481" i="2"/>
  <c r="M13481" i="2"/>
  <c r="H13482" i="2"/>
  <c r="I13482" i="2"/>
  <c r="J13482" i="2"/>
  <c r="K13482" i="2"/>
  <c r="M13482" i="2"/>
  <c r="H13483" i="2"/>
  <c r="I13483" i="2"/>
  <c r="J13483" i="2"/>
  <c r="K13483" i="2"/>
  <c r="M13483" i="2"/>
  <c r="H13484" i="2"/>
  <c r="I13484" i="2"/>
  <c r="J13484" i="2"/>
  <c r="K13484" i="2"/>
  <c r="M13484" i="2"/>
  <c r="H13485" i="2"/>
  <c r="I13485" i="2"/>
  <c r="J13485" i="2"/>
  <c r="K13485" i="2"/>
  <c r="M13485" i="2"/>
  <c r="H13486" i="2"/>
  <c r="I13486" i="2"/>
  <c r="J13486" i="2"/>
  <c r="K13486" i="2"/>
  <c r="M13486" i="2"/>
  <c r="H13487" i="2"/>
  <c r="I13487" i="2"/>
  <c r="J13487" i="2"/>
  <c r="K13487" i="2"/>
  <c r="M13487" i="2"/>
  <c r="H13488" i="2"/>
  <c r="I13488" i="2"/>
  <c r="J13488" i="2"/>
  <c r="K13488" i="2"/>
  <c r="M13488" i="2"/>
  <c r="H13489" i="2"/>
  <c r="I13489" i="2"/>
  <c r="J13489" i="2"/>
  <c r="K13489" i="2"/>
  <c r="M13489" i="2"/>
  <c r="H13490" i="2"/>
  <c r="I13490" i="2"/>
  <c r="J13490" i="2"/>
  <c r="K13490" i="2"/>
  <c r="M13490" i="2"/>
  <c r="H13491" i="2"/>
  <c r="I13491" i="2"/>
  <c r="J13491" i="2"/>
  <c r="K13491" i="2"/>
  <c r="M13491" i="2"/>
  <c r="H13492" i="2"/>
  <c r="I13492" i="2"/>
  <c r="J13492" i="2"/>
  <c r="K13492" i="2"/>
  <c r="M13492" i="2"/>
  <c r="H13493" i="2"/>
  <c r="I13493" i="2"/>
  <c r="J13493" i="2"/>
  <c r="K13493" i="2"/>
  <c r="M13493" i="2"/>
  <c r="H13494" i="2"/>
  <c r="I13494" i="2"/>
  <c r="J13494" i="2"/>
  <c r="K13494" i="2"/>
  <c r="M13494" i="2"/>
  <c r="H13495" i="2"/>
  <c r="I13495" i="2"/>
  <c r="J13495" i="2"/>
  <c r="K13495" i="2"/>
  <c r="M13495" i="2"/>
  <c r="H13496" i="2"/>
  <c r="I13496" i="2"/>
  <c r="J13496" i="2"/>
  <c r="K13496" i="2"/>
  <c r="M13496" i="2"/>
  <c r="H13497" i="2"/>
  <c r="I13497" i="2"/>
  <c r="J13497" i="2"/>
  <c r="K13497" i="2"/>
  <c r="M13497" i="2"/>
  <c r="H13498" i="2"/>
  <c r="I13498" i="2"/>
  <c r="J13498" i="2"/>
  <c r="K13498" i="2"/>
  <c r="M13498" i="2"/>
  <c r="H13499" i="2"/>
  <c r="I13499" i="2"/>
  <c r="J13499" i="2"/>
  <c r="K13499" i="2"/>
  <c r="M13499" i="2"/>
  <c r="H13500" i="2"/>
  <c r="I13500" i="2"/>
  <c r="J13500" i="2"/>
  <c r="K13500" i="2"/>
  <c r="M13500" i="2"/>
  <c r="H13501" i="2"/>
  <c r="I13501" i="2"/>
  <c r="J13501" i="2"/>
  <c r="K13501" i="2"/>
  <c r="M13501" i="2"/>
  <c r="H13502" i="2"/>
  <c r="I13502" i="2"/>
  <c r="J13502" i="2"/>
  <c r="K13502" i="2"/>
  <c r="M13502" i="2"/>
  <c r="H13503" i="2"/>
  <c r="I13503" i="2"/>
  <c r="J13503" i="2"/>
  <c r="K13503" i="2"/>
  <c r="M13503" i="2"/>
  <c r="H13504" i="2"/>
  <c r="I13504" i="2"/>
  <c r="J13504" i="2"/>
  <c r="K13504" i="2"/>
  <c r="M13504" i="2"/>
  <c r="H13505" i="2"/>
  <c r="I13505" i="2"/>
  <c r="J13505" i="2"/>
  <c r="K13505" i="2"/>
  <c r="M13505" i="2"/>
  <c r="H13506" i="2"/>
  <c r="I13506" i="2"/>
  <c r="J13506" i="2"/>
  <c r="K13506" i="2"/>
  <c r="M13506" i="2"/>
  <c r="H13507" i="2"/>
  <c r="I13507" i="2"/>
  <c r="J13507" i="2"/>
  <c r="K13507" i="2"/>
  <c r="M13507" i="2"/>
  <c r="H13508" i="2"/>
  <c r="I13508" i="2"/>
  <c r="J13508" i="2"/>
  <c r="K13508" i="2"/>
  <c r="M13508" i="2"/>
  <c r="H13509" i="2"/>
  <c r="I13509" i="2"/>
  <c r="J13509" i="2"/>
  <c r="K13509" i="2"/>
  <c r="M13509" i="2"/>
  <c r="H13510" i="2"/>
  <c r="I13510" i="2"/>
  <c r="J13510" i="2"/>
  <c r="K13510" i="2"/>
  <c r="M13510" i="2"/>
  <c r="H13511" i="2"/>
  <c r="I13511" i="2"/>
  <c r="J13511" i="2"/>
  <c r="K13511" i="2"/>
  <c r="M13511" i="2"/>
  <c r="H13512" i="2"/>
  <c r="I13512" i="2"/>
  <c r="J13512" i="2"/>
  <c r="K13512" i="2"/>
  <c r="M13512" i="2"/>
  <c r="H13513" i="2"/>
  <c r="I13513" i="2"/>
  <c r="J13513" i="2"/>
  <c r="K13513" i="2"/>
  <c r="M13513" i="2"/>
  <c r="H13514" i="2"/>
  <c r="I13514" i="2"/>
  <c r="J13514" i="2"/>
  <c r="K13514" i="2"/>
  <c r="M13514" i="2"/>
  <c r="H13515" i="2"/>
  <c r="I13515" i="2"/>
  <c r="J13515" i="2"/>
  <c r="K13515" i="2"/>
  <c r="M13515" i="2"/>
  <c r="H13516" i="2"/>
  <c r="I13516" i="2"/>
  <c r="J13516" i="2"/>
  <c r="K13516" i="2"/>
  <c r="M13516" i="2"/>
  <c r="H13517" i="2"/>
  <c r="I13517" i="2"/>
  <c r="J13517" i="2"/>
  <c r="K13517" i="2"/>
  <c r="M13517" i="2"/>
  <c r="H13518" i="2"/>
  <c r="I13518" i="2"/>
  <c r="J13518" i="2"/>
  <c r="K13518" i="2"/>
  <c r="M13518" i="2"/>
  <c r="H13519" i="2"/>
  <c r="I13519" i="2"/>
  <c r="J13519" i="2"/>
  <c r="K13519" i="2"/>
  <c r="M13519" i="2"/>
  <c r="H13520" i="2"/>
  <c r="I13520" i="2"/>
  <c r="J13520" i="2"/>
  <c r="K13520" i="2"/>
  <c r="M13520" i="2"/>
  <c r="H13521" i="2"/>
  <c r="I13521" i="2"/>
  <c r="J13521" i="2"/>
  <c r="K13521" i="2"/>
  <c r="M13521" i="2"/>
  <c r="H13522" i="2"/>
  <c r="I13522" i="2"/>
  <c r="J13522" i="2"/>
  <c r="K13522" i="2"/>
  <c r="M13522" i="2"/>
  <c r="H13523" i="2"/>
  <c r="I13523" i="2"/>
  <c r="J13523" i="2"/>
  <c r="K13523" i="2"/>
  <c r="M13523" i="2"/>
  <c r="H13524" i="2"/>
  <c r="I13524" i="2"/>
  <c r="J13524" i="2"/>
  <c r="K13524" i="2"/>
  <c r="M13524" i="2"/>
  <c r="H13525" i="2"/>
  <c r="I13525" i="2"/>
  <c r="J13525" i="2"/>
  <c r="K13525" i="2"/>
  <c r="M13525" i="2"/>
  <c r="H13526" i="2"/>
  <c r="I13526" i="2"/>
  <c r="J13526" i="2"/>
  <c r="K13526" i="2"/>
  <c r="M13526" i="2"/>
  <c r="H13527" i="2"/>
  <c r="I13527" i="2"/>
  <c r="J13527" i="2"/>
  <c r="K13527" i="2"/>
  <c r="M13527" i="2"/>
  <c r="H13528" i="2"/>
  <c r="I13528" i="2"/>
  <c r="J13528" i="2"/>
  <c r="K13528" i="2"/>
  <c r="M13528" i="2"/>
  <c r="H13529" i="2"/>
  <c r="I13529" i="2"/>
  <c r="J13529" i="2"/>
  <c r="K13529" i="2"/>
  <c r="M13529" i="2"/>
  <c r="H13530" i="2"/>
  <c r="I13530" i="2"/>
  <c r="J13530" i="2"/>
  <c r="K13530" i="2"/>
  <c r="M13530" i="2"/>
  <c r="H13531" i="2"/>
  <c r="I13531" i="2"/>
  <c r="J13531" i="2"/>
  <c r="K13531" i="2"/>
  <c r="M13531" i="2"/>
  <c r="H13532" i="2"/>
  <c r="I13532" i="2"/>
  <c r="J13532" i="2"/>
  <c r="K13532" i="2"/>
  <c r="M13532" i="2"/>
  <c r="H13533" i="2"/>
  <c r="I13533" i="2"/>
  <c r="J13533" i="2"/>
  <c r="K13533" i="2"/>
  <c r="M13533" i="2"/>
  <c r="H13534" i="2"/>
  <c r="I13534" i="2"/>
  <c r="J13534" i="2"/>
  <c r="K13534" i="2"/>
  <c r="M13534" i="2"/>
  <c r="H13535" i="2"/>
  <c r="I13535" i="2"/>
  <c r="J13535" i="2"/>
  <c r="K13535" i="2"/>
  <c r="M13535" i="2"/>
  <c r="H13536" i="2"/>
  <c r="I13536" i="2"/>
  <c r="J13536" i="2"/>
  <c r="K13536" i="2"/>
  <c r="M13536" i="2"/>
  <c r="H13537" i="2"/>
  <c r="I13537" i="2"/>
  <c r="J13537" i="2"/>
  <c r="K13537" i="2"/>
  <c r="M13537" i="2"/>
  <c r="H13538" i="2"/>
  <c r="I13538" i="2"/>
  <c r="J13538" i="2"/>
  <c r="K13538" i="2"/>
  <c r="M13538" i="2"/>
  <c r="H13539" i="2"/>
  <c r="I13539" i="2"/>
  <c r="J13539" i="2"/>
  <c r="K13539" i="2"/>
  <c r="M13539" i="2"/>
  <c r="H13540" i="2"/>
  <c r="I13540" i="2"/>
  <c r="J13540" i="2"/>
  <c r="K13540" i="2"/>
  <c r="M13540" i="2"/>
  <c r="H13541" i="2"/>
  <c r="I13541" i="2"/>
  <c r="J13541" i="2"/>
  <c r="K13541" i="2"/>
  <c r="M13541" i="2"/>
  <c r="H13542" i="2"/>
  <c r="I13542" i="2"/>
  <c r="J13542" i="2"/>
  <c r="K13542" i="2"/>
  <c r="M13542" i="2"/>
  <c r="H13543" i="2"/>
  <c r="I13543" i="2"/>
  <c r="J13543" i="2"/>
  <c r="K13543" i="2"/>
  <c r="M13543" i="2"/>
  <c r="H13544" i="2"/>
  <c r="I13544" i="2"/>
  <c r="J13544" i="2"/>
  <c r="K13544" i="2"/>
  <c r="M13544" i="2"/>
  <c r="H13545" i="2"/>
  <c r="I13545" i="2"/>
  <c r="J13545" i="2"/>
  <c r="K13545" i="2"/>
  <c r="M13545" i="2"/>
  <c r="H13546" i="2"/>
  <c r="I13546" i="2"/>
  <c r="J13546" i="2"/>
  <c r="K13546" i="2"/>
  <c r="M13546" i="2"/>
  <c r="H13547" i="2"/>
  <c r="I13547" i="2"/>
  <c r="J13547" i="2"/>
  <c r="K13547" i="2"/>
  <c r="M13547" i="2"/>
  <c r="H13548" i="2"/>
  <c r="I13548" i="2"/>
  <c r="J13548" i="2"/>
  <c r="K13548" i="2"/>
  <c r="M13548" i="2"/>
  <c r="H13549" i="2"/>
  <c r="I13549" i="2"/>
  <c r="J13549" i="2"/>
  <c r="K13549" i="2"/>
  <c r="M13549" i="2"/>
  <c r="H13550" i="2"/>
  <c r="I13550" i="2"/>
  <c r="J13550" i="2"/>
  <c r="K13550" i="2"/>
  <c r="M13550" i="2"/>
  <c r="H13551" i="2"/>
  <c r="I13551" i="2"/>
  <c r="J13551" i="2"/>
  <c r="K13551" i="2"/>
  <c r="M13551" i="2"/>
  <c r="H13552" i="2"/>
  <c r="I13552" i="2"/>
  <c r="J13552" i="2"/>
  <c r="K13552" i="2"/>
  <c r="M13552" i="2"/>
  <c r="H13553" i="2"/>
  <c r="I13553" i="2"/>
  <c r="J13553" i="2"/>
  <c r="K13553" i="2"/>
  <c r="M13553" i="2"/>
  <c r="H13554" i="2"/>
  <c r="I13554" i="2"/>
  <c r="J13554" i="2"/>
  <c r="K13554" i="2"/>
  <c r="M13554" i="2"/>
  <c r="H13555" i="2"/>
  <c r="I13555" i="2"/>
  <c r="J13555" i="2"/>
  <c r="K13555" i="2"/>
  <c r="M13555" i="2"/>
  <c r="H13556" i="2"/>
  <c r="I13556" i="2"/>
  <c r="J13556" i="2"/>
  <c r="K13556" i="2"/>
  <c r="M13556" i="2"/>
  <c r="H13557" i="2"/>
  <c r="I13557" i="2"/>
  <c r="J13557" i="2"/>
  <c r="K13557" i="2"/>
  <c r="M13557" i="2"/>
  <c r="H13558" i="2"/>
  <c r="I13558" i="2"/>
  <c r="J13558" i="2"/>
  <c r="K13558" i="2"/>
  <c r="M13558" i="2"/>
  <c r="H13559" i="2"/>
  <c r="I13559" i="2"/>
  <c r="J13559" i="2"/>
  <c r="K13559" i="2"/>
  <c r="M13559" i="2"/>
  <c r="H13560" i="2"/>
  <c r="I13560" i="2"/>
  <c r="J13560" i="2"/>
  <c r="K13560" i="2"/>
  <c r="M13560" i="2"/>
  <c r="H13561" i="2"/>
  <c r="I13561" i="2"/>
  <c r="J13561" i="2"/>
  <c r="K13561" i="2"/>
  <c r="M13561" i="2"/>
  <c r="H13562" i="2"/>
  <c r="I13562" i="2"/>
  <c r="J13562" i="2"/>
  <c r="K13562" i="2"/>
  <c r="M13562" i="2"/>
  <c r="H13563" i="2"/>
  <c r="I13563" i="2"/>
  <c r="J13563" i="2"/>
  <c r="K13563" i="2"/>
  <c r="M13563" i="2"/>
  <c r="H13564" i="2"/>
  <c r="I13564" i="2"/>
  <c r="J13564" i="2"/>
  <c r="K13564" i="2"/>
  <c r="M13564" i="2"/>
  <c r="H13565" i="2"/>
  <c r="I13565" i="2"/>
  <c r="J13565" i="2"/>
  <c r="K13565" i="2"/>
  <c r="M13565" i="2"/>
  <c r="H13566" i="2"/>
  <c r="I13566" i="2"/>
  <c r="J13566" i="2"/>
  <c r="K13566" i="2"/>
  <c r="M13566" i="2"/>
  <c r="H13567" i="2"/>
  <c r="I13567" i="2"/>
  <c r="J13567" i="2"/>
  <c r="K13567" i="2"/>
  <c r="M13567" i="2"/>
  <c r="H13568" i="2"/>
  <c r="I13568" i="2"/>
  <c r="J13568" i="2"/>
  <c r="K13568" i="2"/>
  <c r="M13568" i="2"/>
  <c r="H13569" i="2"/>
  <c r="I13569" i="2"/>
  <c r="J13569" i="2"/>
  <c r="K13569" i="2"/>
  <c r="M13569" i="2"/>
  <c r="H13570" i="2"/>
  <c r="I13570" i="2"/>
  <c r="J13570" i="2"/>
  <c r="K13570" i="2"/>
  <c r="M13570" i="2"/>
  <c r="H13571" i="2"/>
  <c r="I13571" i="2"/>
  <c r="J13571" i="2"/>
  <c r="K13571" i="2"/>
  <c r="M13571" i="2"/>
  <c r="H13572" i="2"/>
  <c r="I13572" i="2"/>
  <c r="J13572" i="2"/>
  <c r="K13572" i="2"/>
  <c r="M13572" i="2"/>
  <c r="H13573" i="2"/>
  <c r="I13573" i="2"/>
  <c r="J13573" i="2"/>
  <c r="K13573" i="2"/>
  <c r="M13573" i="2"/>
  <c r="H13574" i="2"/>
  <c r="I13574" i="2"/>
  <c r="J13574" i="2"/>
  <c r="K13574" i="2"/>
  <c r="M13574" i="2"/>
  <c r="H13575" i="2"/>
  <c r="I13575" i="2"/>
  <c r="J13575" i="2"/>
  <c r="K13575" i="2"/>
  <c r="M13575" i="2"/>
  <c r="H13576" i="2"/>
  <c r="I13576" i="2"/>
  <c r="J13576" i="2"/>
  <c r="K13576" i="2"/>
  <c r="M13576" i="2"/>
  <c r="H13577" i="2"/>
  <c r="I13577" i="2"/>
  <c r="J13577" i="2"/>
  <c r="K13577" i="2"/>
  <c r="M13577" i="2"/>
  <c r="H13578" i="2"/>
  <c r="I13578" i="2"/>
  <c r="J13578" i="2"/>
  <c r="K13578" i="2"/>
  <c r="M13578" i="2"/>
  <c r="H13579" i="2"/>
  <c r="I13579" i="2"/>
  <c r="J13579" i="2"/>
  <c r="K13579" i="2"/>
  <c r="M13579" i="2"/>
  <c r="H13580" i="2"/>
  <c r="I13580" i="2"/>
  <c r="J13580" i="2"/>
  <c r="K13580" i="2"/>
  <c r="M13580" i="2"/>
  <c r="H13581" i="2"/>
  <c r="I13581" i="2"/>
  <c r="J13581" i="2"/>
  <c r="K13581" i="2"/>
  <c r="M13581" i="2"/>
  <c r="H13582" i="2"/>
  <c r="I13582" i="2"/>
  <c r="J13582" i="2"/>
  <c r="K13582" i="2"/>
  <c r="M13582" i="2"/>
  <c r="H13583" i="2"/>
  <c r="I13583" i="2"/>
  <c r="J13583" i="2"/>
  <c r="K13583" i="2"/>
  <c r="M13583" i="2"/>
  <c r="H13584" i="2"/>
  <c r="I13584" i="2"/>
  <c r="J13584" i="2"/>
  <c r="K13584" i="2"/>
  <c r="M13584" i="2"/>
  <c r="H13585" i="2"/>
  <c r="I13585" i="2"/>
  <c r="J13585" i="2"/>
  <c r="K13585" i="2"/>
  <c r="M13585" i="2"/>
  <c r="H13586" i="2"/>
  <c r="I13586" i="2"/>
  <c r="J13586" i="2"/>
  <c r="K13586" i="2"/>
  <c r="M13586" i="2"/>
  <c r="H13587" i="2"/>
  <c r="I13587" i="2"/>
  <c r="J13587" i="2"/>
  <c r="K13587" i="2"/>
  <c r="M13587" i="2"/>
  <c r="H13588" i="2"/>
  <c r="I13588" i="2"/>
  <c r="J13588" i="2"/>
  <c r="K13588" i="2"/>
  <c r="M13588" i="2"/>
  <c r="H13589" i="2"/>
  <c r="I13589" i="2"/>
  <c r="J13589" i="2"/>
  <c r="K13589" i="2"/>
  <c r="M13589" i="2"/>
  <c r="H13590" i="2"/>
  <c r="I13590" i="2"/>
  <c r="J13590" i="2"/>
  <c r="K13590" i="2"/>
  <c r="M13590" i="2"/>
  <c r="H13591" i="2"/>
  <c r="I13591" i="2"/>
  <c r="J13591" i="2"/>
  <c r="K13591" i="2"/>
  <c r="M13591" i="2"/>
  <c r="H13592" i="2"/>
  <c r="I13592" i="2"/>
  <c r="J13592" i="2"/>
  <c r="K13592" i="2"/>
  <c r="M13592" i="2"/>
  <c r="H13593" i="2"/>
  <c r="I13593" i="2"/>
  <c r="J13593" i="2"/>
  <c r="K13593" i="2"/>
  <c r="M13593" i="2"/>
  <c r="H13594" i="2"/>
  <c r="I13594" i="2"/>
  <c r="J13594" i="2"/>
  <c r="K13594" i="2"/>
  <c r="M13594" i="2"/>
  <c r="H13595" i="2"/>
  <c r="I13595" i="2"/>
  <c r="J13595" i="2"/>
  <c r="K13595" i="2"/>
  <c r="M13595" i="2"/>
  <c r="H13596" i="2"/>
  <c r="I13596" i="2"/>
  <c r="J13596" i="2"/>
  <c r="K13596" i="2"/>
  <c r="M13596" i="2"/>
  <c r="H13597" i="2"/>
  <c r="I13597" i="2"/>
  <c r="J13597" i="2"/>
  <c r="K13597" i="2"/>
  <c r="M13597" i="2"/>
  <c r="H13598" i="2"/>
  <c r="I13598" i="2"/>
  <c r="J13598" i="2"/>
  <c r="K13598" i="2"/>
  <c r="M13598" i="2"/>
  <c r="H13599" i="2"/>
  <c r="I13599" i="2"/>
  <c r="J13599" i="2"/>
  <c r="K13599" i="2"/>
  <c r="M13599" i="2"/>
  <c r="H13600" i="2"/>
  <c r="I13600" i="2"/>
  <c r="J13600" i="2"/>
  <c r="K13600" i="2"/>
  <c r="M13600" i="2"/>
  <c r="H13601" i="2"/>
  <c r="I13601" i="2"/>
  <c r="J13601" i="2"/>
  <c r="K13601" i="2"/>
  <c r="M13601" i="2"/>
  <c r="H13602" i="2"/>
  <c r="I13602" i="2"/>
  <c r="J13602" i="2"/>
  <c r="K13602" i="2"/>
  <c r="M13602" i="2"/>
  <c r="H13603" i="2"/>
  <c r="I13603" i="2"/>
  <c r="J13603" i="2"/>
  <c r="K13603" i="2"/>
  <c r="M13603" i="2"/>
  <c r="H13604" i="2"/>
  <c r="I13604" i="2"/>
  <c r="J13604" i="2"/>
  <c r="K13604" i="2"/>
  <c r="M13604" i="2"/>
  <c r="H13605" i="2"/>
  <c r="I13605" i="2"/>
  <c r="J13605" i="2"/>
  <c r="K13605" i="2"/>
  <c r="M13605" i="2"/>
  <c r="H13606" i="2"/>
  <c r="I13606" i="2"/>
  <c r="J13606" i="2"/>
  <c r="K13606" i="2"/>
  <c r="M13606" i="2"/>
  <c r="H13607" i="2"/>
  <c r="I13607" i="2"/>
  <c r="J13607" i="2"/>
  <c r="K13607" i="2"/>
  <c r="M13607" i="2"/>
  <c r="H13608" i="2"/>
  <c r="I13608" i="2"/>
  <c r="J13608" i="2"/>
  <c r="K13608" i="2"/>
  <c r="M13608" i="2"/>
  <c r="H13609" i="2"/>
  <c r="I13609" i="2"/>
  <c r="J13609" i="2"/>
  <c r="K13609" i="2"/>
  <c r="M13609" i="2"/>
  <c r="H13610" i="2"/>
  <c r="I13610" i="2"/>
  <c r="J13610" i="2"/>
  <c r="K13610" i="2"/>
  <c r="M13610" i="2"/>
  <c r="H13611" i="2"/>
  <c r="I13611" i="2"/>
  <c r="J13611" i="2"/>
  <c r="K13611" i="2"/>
  <c r="M13611" i="2"/>
  <c r="H13612" i="2"/>
  <c r="I13612" i="2"/>
  <c r="J13612" i="2"/>
  <c r="K13612" i="2"/>
  <c r="M13612" i="2"/>
  <c r="H13613" i="2"/>
  <c r="I13613" i="2"/>
  <c r="J13613" i="2"/>
  <c r="K13613" i="2"/>
  <c r="M13613" i="2"/>
  <c r="H13614" i="2"/>
  <c r="I13614" i="2"/>
  <c r="J13614" i="2"/>
  <c r="K13614" i="2"/>
  <c r="M13614" i="2"/>
  <c r="H13615" i="2"/>
  <c r="I13615" i="2"/>
  <c r="J13615" i="2"/>
  <c r="K13615" i="2"/>
  <c r="M13615" i="2"/>
  <c r="H13616" i="2"/>
  <c r="I13616" i="2"/>
  <c r="J13616" i="2"/>
  <c r="K13616" i="2"/>
  <c r="M13616" i="2"/>
  <c r="H13617" i="2"/>
  <c r="I13617" i="2"/>
  <c r="J13617" i="2"/>
  <c r="K13617" i="2"/>
  <c r="M13617" i="2"/>
  <c r="H13618" i="2"/>
  <c r="I13618" i="2"/>
  <c r="J13618" i="2"/>
  <c r="K13618" i="2"/>
  <c r="M13618" i="2"/>
  <c r="H13619" i="2"/>
  <c r="I13619" i="2"/>
  <c r="J13619" i="2"/>
  <c r="K13619" i="2"/>
  <c r="M13619" i="2"/>
  <c r="H13620" i="2"/>
  <c r="I13620" i="2"/>
  <c r="J13620" i="2"/>
  <c r="K13620" i="2"/>
  <c r="M13620" i="2"/>
  <c r="H13621" i="2"/>
  <c r="I13621" i="2"/>
  <c r="J13621" i="2"/>
  <c r="K13621" i="2"/>
  <c r="M13621" i="2"/>
  <c r="H13622" i="2"/>
  <c r="I13622" i="2"/>
  <c r="J13622" i="2"/>
  <c r="K13622" i="2"/>
  <c r="M13622" i="2"/>
  <c r="H13623" i="2"/>
  <c r="I13623" i="2"/>
  <c r="J13623" i="2"/>
  <c r="K13623" i="2"/>
  <c r="M13623" i="2"/>
  <c r="H13624" i="2"/>
  <c r="I13624" i="2"/>
  <c r="J13624" i="2"/>
  <c r="K13624" i="2"/>
  <c r="M13624" i="2"/>
  <c r="H13625" i="2"/>
  <c r="I13625" i="2"/>
  <c r="J13625" i="2"/>
  <c r="K13625" i="2"/>
  <c r="M13625" i="2"/>
  <c r="H13626" i="2"/>
  <c r="I13626" i="2"/>
  <c r="J13626" i="2"/>
  <c r="K13626" i="2"/>
  <c r="M13626" i="2"/>
  <c r="H13627" i="2"/>
  <c r="I13627" i="2"/>
  <c r="J13627" i="2"/>
  <c r="K13627" i="2"/>
  <c r="M13627" i="2"/>
  <c r="H13628" i="2"/>
  <c r="I13628" i="2"/>
  <c r="J13628" i="2"/>
  <c r="K13628" i="2"/>
  <c r="M13628" i="2"/>
  <c r="H13629" i="2"/>
  <c r="I13629" i="2"/>
  <c r="J13629" i="2"/>
  <c r="K13629" i="2"/>
  <c r="M13629" i="2"/>
  <c r="H13630" i="2"/>
  <c r="I13630" i="2"/>
  <c r="J13630" i="2"/>
  <c r="K13630" i="2"/>
  <c r="M13630" i="2"/>
  <c r="H13631" i="2"/>
  <c r="I13631" i="2"/>
  <c r="J13631" i="2"/>
  <c r="K13631" i="2"/>
  <c r="M13631" i="2"/>
  <c r="H13632" i="2"/>
  <c r="I13632" i="2"/>
  <c r="J13632" i="2"/>
  <c r="K13632" i="2"/>
  <c r="M13632" i="2"/>
  <c r="H13633" i="2"/>
  <c r="I13633" i="2"/>
  <c r="J13633" i="2"/>
  <c r="K13633" i="2"/>
  <c r="M13633" i="2"/>
  <c r="H13634" i="2"/>
  <c r="I13634" i="2"/>
  <c r="J13634" i="2"/>
  <c r="K13634" i="2"/>
  <c r="M13634" i="2"/>
  <c r="H13635" i="2"/>
  <c r="I13635" i="2"/>
  <c r="J13635" i="2"/>
  <c r="K13635" i="2"/>
  <c r="M13635" i="2"/>
  <c r="H13636" i="2"/>
  <c r="I13636" i="2"/>
  <c r="J13636" i="2"/>
  <c r="K13636" i="2"/>
  <c r="M13636" i="2"/>
  <c r="H13637" i="2"/>
  <c r="I13637" i="2"/>
  <c r="J13637" i="2"/>
  <c r="K13637" i="2"/>
  <c r="M13637" i="2"/>
  <c r="H13638" i="2"/>
  <c r="I13638" i="2"/>
  <c r="J13638" i="2"/>
  <c r="K13638" i="2"/>
  <c r="M13638" i="2"/>
  <c r="H13639" i="2"/>
  <c r="I13639" i="2"/>
  <c r="J13639" i="2"/>
  <c r="K13639" i="2"/>
  <c r="M13639" i="2"/>
  <c r="H13640" i="2"/>
  <c r="I13640" i="2"/>
  <c r="J13640" i="2"/>
  <c r="K13640" i="2"/>
  <c r="M13640" i="2"/>
  <c r="H13641" i="2"/>
  <c r="I13641" i="2"/>
  <c r="J13641" i="2"/>
  <c r="K13641" i="2"/>
  <c r="M13641" i="2"/>
  <c r="H13642" i="2"/>
  <c r="I13642" i="2"/>
  <c r="J13642" i="2"/>
  <c r="K13642" i="2"/>
  <c r="M13642" i="2"/>
  <c r="H13643" i="2"/>
  <c r="I13643" i="2"/>
  <c r="J13643" i="2"/>
  <c r="K13643" i="2"/>
  <c r="M13643" i="2"/>
  <c r="H13644" i="2"/>
  <c r="I13644" i="2"/>
  <c r="J13644" i="2"/>
  <c r="K13644" i="2"/>
  <c r="M13644" i="2"/>
  <c r="H13645" i="2"/>
  <c r="I13645" i="2"/>
  <c r="J13645" i="2"/>
  <c r="K13645" i="2"/>
  <c r="M13645" i="2"/>
  <c r="H13646" i="2"/>
  <c r="I13646" i="2"/>
  <c r="J13646" i="2"/>
  <c r="K13646" i="2"/>
  <c r="M13646" i="2"/>
  <c r="H13647" i="2"/>
  <c r="I13647" i="2"/>
  <c r="J13647" i="2"/>
  <c r="K13647" i="2"/>
  <c r="M13647" i="2"/>
  <c r="H13648" i="2"/>
  <c r="I13648" i="2"/>
  <c r="J13648" i="2"/>
  <c r="K13648" i="2"/>
  <c r="M13648" i="2"/>
  <c r="H13649" i="2"/>
  <c r="I13649" i="2"/>
  <c r="J13649" i="2"/>
  <c r="K13649" i="2"/>
  <c r="M13649" i="2"/>
  <c r="H13650" i="2"/>
  <c r="I13650" i="2"/>
  <c r="J13650" i="2"/>
  <c r="K13650" i="2"/>
  <c r="M13650" i="2"/>
  <c r="H13651" i="2"/>
  <c r="I13651" i="2"/>
  <c r="J13651" i="2"/>
  <c r="K13651" i="2"/>
  <c r="M13651" i="2"/>
  <c r="H13652" i="2"/>
  <c r="I13652" i="2"/>
  <c r="J13652" i="2"/>
  <c r="K13652" i="2"/>
  <c r="M13652" i="2"/>
  <c r="H13653" i="2"/>
  <c r="I13653" i="2"/>
  <c r="J13653" i="2"/>
  <c r="K13653" i="2"/>
  <c r="M13653" i="2"/>
  <c r="H13654" i="2"/>
  <c r="I13654" i="2"/>
  <c r="J13654" i="2"/>
  <c r="K13654" i="2"/>
  <c r="M13654" i="2"/>
  <c r="H13655" i="2"/>
  <c r="I13655" i="2"/>
  <c r="J13655" i="2"/>
  <c r="K13655" i="2"/>
  <c r="M13655" i="2"/>
  <c r="H13656" i="2"/>
  <c r="I13656" i="2"/>
  <c r="J13656" i="2"/>
  <c r="K13656" i="2"/>
  <c r="M13656" i="2"/>
  <c r="H13657" i="2"/>
  <c r="I13657" i="2"/>
  <c r="J13657" i="2"/>
  <c r="K13657" i="2"/>
  <c r="M13657" i="2"/>
  <c r="H13658" i="2"/>
  <c r="I13658" i="2"/>
  <c r="J13658" i="2"/>
  <c r="K13658" i="2"/>
  <c r="M13658" i="2"/>
  <c r="H13659" i="2"/>
  <c r="I13659" i="2"/>
  <c r="J13659" i="2"/>
  <c r="K13659" i="2"/>
  <c r="M13659" i="2"/>
  <c r="H13660" i="2"/>
  <c r="I13660" i="2"/>
  <c r="J13660" i="2"/>
  <c r="K13660" i="2"/>
  <c r="M13660" i="2"/>
  <c r="H13661" i="2"/>
  <c r="I13661" i="2"/>
  <c r="J13661" i="2"/>
  <c r="K13661" i="2"/>
  <c r="M13661" i="2"/>
  <c r="H13662" i="2"/>
  <c r="I13662" i="2"/>
  <c r="J13662" i="2"/>
  <c r="K13662" i="2"/>
  <c r="M13662" i="2"/>
  <c r="H13663" i="2"/>
  <c r="I13663" i="2"/>
  <c r="J13663" i="2"/>
  <c r="K13663" i="2"/>
  <c r="M13663" i="2"/>
  <c r="H13664" i="2"/>
  <c r="I13664" i="2"/>
  <c r="J13664" i="2"/>
  <c r="K13664" i="2"/>
  <c r="M13664" i="2"/>
  <c r="H13665" i="2"/>
  <c r="I13665" i="2"/>
  <c r="J13665" i="2"/>
  <c r="K13665" i="2"/>
  <c r="M13665" i="2"/>
  <c r="H13666" i="2"/>
  <c r="I13666" i="2"/>
  <c r="J13666" i="2"/>
  <c r="K13666" i="2"/>
  <c r="M13666" i="2"/>
  <c r="H13667" i="2"/>
  <c r="I13667" i="2"/>
  <c r="J13667" i="2"/>
  <c r="K13667" i="2"/>
  <c r="M13667" i="2"/>
  <c r="H13668" i="2"/>
  <c r="I13668" i="2"/>
  <c r="J13668" i="2"/>
  <c r="K13668" i="2"/>
  <c r="M13668" i="2"/>
  <c r="H13669" i="2"/>
  <c r="I13669" i="2"/>
  <c r="J13669" i="2"/>
  <c r="K13669" i="2"/>
  <c r="M13669" i="2"/>
  <c r="H13670" i="2"/>
  <c r="I13670" i="2"/>
  <c r="J13670" i="2"/>
  <c r="K13670" i="2"/>
  <c r="M13670" i="2"/>
  <c r="H13671" i="2"/>
  <c r="I13671" i="2"/>
  <c r="J13671" i="2"/>
  <c r="K13671" i="2"/>
  <c r="M13671" i="2"/>
  <c r="H13672" i="2"/>
  <c r="I13672" i="2"/>
  <c r="J13672" i="2"/>
  <c r="K13672" i="2"/>
  <c r="M13672" i="2"/>
  <c r="H13673" i="2"/>
  <c r="I13673" i="2"/>
  <c r="J13673" i="2"/>
  <c r="K13673" i="2"/>
  <c r="M13673" i="2"/>
  <c r="H13674" i="2"/>
  <c r="I13674" i="2"/>
  <c r="J13674" i="2"/>
  <c r="K13674" i="2"/>
  <c r="M13674" i="2"/>
  <c r="H13675" i="2"/>
  <c r="I13675" i="2"/>
  <c r="J13675" i="2"/>
  <c r="K13675" i="2"/>
  <c r="M13675" i="2"/>
  <c r="H13676" i="2"/>
  <c r="I13676" i="2"/>
  <c r="J13676" i="2"/>
  <c r="K13676" i="2"/>
  <c r="M13676" i="2"/>
  <c r="H13677" i="2"/>
  <c r="I13677" i="2"/>
  <c r="J13677" i="2"/>
  <c r="K13677" i="2"/>
  <c r="M13677" i="2"/>
  <c r="H13678" i="2"/>
  <c r="I13678" i="2"/>
  <c r="J13678" i="2"/>
  <c r="K13678" i="2"/>
  <c r="M13678" i="2"/>
  <c r="H13679" i="2"/>
  <c r="I13679" i="2"/>
  <c r="J13679" i="2"/>
  <c r="K13679" i="2"/>
  <c r="M13679" i="2"/>
  <c r="H13680" i="2"/>
  <c r="I13680" i="2"/>
  <c r="J13680" i="2"/>
  <c r="K13680" i="2"/>
  <c r="M13680" i="2"/>
  <c r="H13681" i="2"/>
  <c r="I13681" i="2"/>
  <c r="J13681" i="2"/>
  <c r="K13681" i="2"/>
  <c r="M13681" i="2"/>
  <c r="H13682" i="2"/>
  <c r="I13682" i="2"/>
  <c r="J13682" i="2"/>
  <c r="K13682" i="2"/>
  <c r="M13682" i="2"/>
  <c r="H13683" i="2"/>
  <c r="I13683" i="2"/>
  <c r="J13683" i="2"/>
  <c r="K13683" i="2"/>
  <c r="M13683" i="2"/>
  <c r="H13684" i="2"/>
  <c r="I13684" i="2"/>
  <c r="J13684" i="2"/>
  <c r="K13684" i="2"/>
  <c r="M13684" i="2"/>
  <c r="H13685" i="2"/>
  <c r="I13685" i="2"/>
  <c r="J13685" i="2"/>
  <c r="K13685" i="2"/>
  <c r="M13685" i="2"/>
  <c r="H13686" i="2"/>
  <c r="I13686" i="2"/>
  <c r="J13686" i="2"/>
  <c r="K13686" i="2"/>
  <c r="M13686" i="2"/>
  <c r="H13687" i="2"/>
  <c r="I13687" i="2"/>
  <c r="J13687" i="2"/>
  <c r="K13687" i="2"/>
  <c r="M13687" i="2"/>
  <c r="H13688" i="2"/>
  <c r="I13688" i="2"/>
  <c r="J13688" i="2"/>
  <c r="K13688" i="2"/>
  <c r="M13688" i="2"/>
  <c r="H13689" i="2"/>
  <c r="I13689" i="2"/>
  <c r="J13689" i="2"/>
  <c r="K13689" i="2"/>
  <c r="M13689" i="2"/>
  <c r="H13690" i="2"/>
  <c r="I13690" i="2"/>
  <c r="J13690" i="2"/>
  <c r="K13690" i="2"/>
  <c r="M13690" i="2"/>
  <c r="H13691" i="2"/>
  <c r="I13691" i="2"/>
  <c r="J13691" i="2"/>
  <c r="K13691" i="2"/>
  <c r="M13691" i="2"/>
  <c r="H13692" i="2"/>
  <c r="I13692" i="2"/>
  <c r="J13692" i="2"/>
  <c r="K13692" i="2"/>
  <c r="M13692" i="2"/>
  <c r="H13693" i="2"/>
  <c r="I13693" i="2"/>
  <c r="J13693" i="2"/>
  <c r="K13693" i="2"/>
  <c r="M13693" i="2"/>
  <c r="H13694" i="2"/>
  <c r="I13694" i="2"/>
  <c r="J13694" i="2"/>
  <c r="K13694" i="2"/>
  <c r="M13694" i="2"/>
  <c r="H13695" i="2"/>
  <c r="I13695" i="2"/>
  <c r="J13695" i="2"/>
  <c r="K13695" i="2"/>
  <c r="M13695" i="2"/>
  <c r="H13696" i="2"/>
  <c r="I13696" i="2"/>
  <c r="J13696" i="2"/>
  <c r="K13696" i="2"/>
  <c r="M13696" i="2"/>
  <c r="H13697" i="2"/>
  <c r="I13697" i="2"/>
  <c r="J13697" i="2"/>
  <c r="K13697" i="2"/>
  <c r="M13697" i="2"/>
  <c r="H13698" i="2"/>
  <c r="I13698" i="2"/>
  <c r="J13698" i="2"/>
  <c r="K13698" i="2"/>
  <c r="M13698" i="2"/>
  <c r="H13699" i="2"/>
  <c r="I13699" i="2"/>
  <c r="J13699" i="2"/>
  <c r="K13699" i="2"/>
  <c r="M13699" i="2"/>
  <c r="H13700" i="2"/>
  <c r="I13700" i="2"/>
  <c r="J13700" i="2"/>
  <c r="K13700" i="2"/>
  <c r="M13700" i="2"/>
  <c r="H13701" i="2"/>
  <c r="I13701" i="2"/>
  <c r="J13701" i="2"/>
  <c r="K13701" i="2"/>
  <c r="M13701" i="2"/>
  <c r="H13702" i="2"/>
  <c r="I13702" i="2"/>
  <c r="J13702" i="2"/>
  <c r="K13702" i="2"/>
  <c r="M13702" i="2"/>
  <c r="H13703" i="2"/>
  <c r="I13703" i="2"/>
  <c r="J13703" i="2"/>
  <c r="K13703" i="2"/>
  <c r="M13703" i="2"/>
  <c r="H13704" i="2"/>
  <c r="I13704" i="2"/>
  <c r="J13704" i="2"/>
  <c r="K13704" i="2"/>
  <c r="M13704" i="2"/>
  <c r="H13705" i="2"/>
  <c r="I13705" i="2"/>
  <c r="J13705" i="2"/>
  <c r="K13705" i="2"/>
  <c r="M13705" i="2"/>
  <c r="H13706" i="2"/>
  <c r="I13706" i="2"/>
  <c r="J13706" i="2"/>
  <c r="K13706" i="2"/>
  <c r="M13706" i="2"/>
  <c r="H13707" i="2"/>
  <c r="I13707" i="2"/>
  <c r="J13707" i="2"/>
  <c r="K13707" i="2"/>
  <c r="M13707" i="2"/>
  <c r="H13708" i="2"/>
  <c r="I13708" i="2"/>
  <c r="J13708" i="2"/>
  <c r="K13708" i="2"/>
  <c r="M13708" i="2"/>
  <c r="H13709" i="2"/>
  <c r="I13709" i="2"/>
  <c r="J13709" i="2"/>
  <c r="K13709" i="2"/>
  <c r="M13709" i="2"/>
  <c r="H13710" i="2"/>
  <c r="I13710" i="2"/>
  <c r="J13710" i="2"/>
  <c r="K13710" i="2"/>
  <c r="M13710" i="2"/>
  <c r="H13711" i="2"/>
  <c r="I13711" i="2"/>
  <c r="J13711" i="2"/>
  <c r="K13711" i="2"/>
  <c r="M13711" i="2"/>
  <c r="H13712" i="2"/>
  <c r="I13712" i="2"/>
  <c r="J13712" i="2"/>
  <c r="K13712" i="2"/>
  <c r="M13712" i="2"/>
  <c r="H13713" i="2"/>
  <c r="I13713" i="2"/>
  <c r="J13713" i="2"/>
  <c r="K13713" i="2"/>
  <c r="M13713" i="2"/>
  <c r="H13714" i="2"/>
  <c r="I13714" i="2"/>
  <c r="J13714" i="2"/>
  <c r="K13714" i="2"/>
  <c r="M13714" i="2"/>
  <c r="H13715" i="2"/>
  <c r="I13715" i="2"/>
  <c r="J13715" i="2"/>
  <c r="K13715" i="2"/>
  <c r="M13715" i="2"/>
  <c r="H13716" i="2"/>
  <c r="I13716" i="2"/>
  <c r="J13716" i="2"/>
  <c r="K13716" i="2"/>
  <c r="M13716" i="2"/>
  <c r="H13717" i="2"/>
  <c r="I13717" i="2"/>
  <c r="J13717" i="2"/>
  <c r="K13717" i="2"/>
  <c r="M13717" i="2"/>
  <c r="H13718" i="2"/>
  <c r="I13718" i="2"/>
  <c r="J13718" i="2"/>
  <c r="K13718" i="2"/>
  <c r="M13718" i="2"/>
  <c r="H13719" i="2"/>
  <c r="I13719" i="2"/>
  <c r="J13719" i="2"/>
  <c r="K13719" i="2"/>
  <c r="M13719" i="2"/>
  <c r="H13720" i="2"/>
  <c r="I13720" i="2"/>
  <c r="J13720" i="2"/>
  <c r="K13720" i="2"/>
  <c r="M13720" i="2"/>
  <c r="H13721" i="2"/>
  <c r="I13721" i="2"/>
  <c r="J13721" i="2"/>
  <c r="K13721" i="2"/>
  <c r="M13721" i="2"/>
  <c r="H13722" i="2"/>
  <c r="I13722" i="2"/>
  <c r="J13722" i="2"/>
  <c r="K13722" i="2"/>
  <c r="M13722" i="2"/>
  <c r="H13723" i="2"/>
  <c r="I13723" i="2"/>
  <c r="J13723" i="2"/>
  <c r="K13723" i="2"/>
  <c r="M13723" i="2"/>
  <c r="H13724" i="2"/>
  <c r="I13724" i="2"/>
  <c r="J13724" i="2"/>
  <c r="K13724" i="2"/>
  <c r="M13724" i="2"/>
  <c r="H13725" i="2"/>
  <c r="I13725" i="2"/>
  <c r="J13725" i="2"/>
  <c r="K13725" i="2"/>
  <c r="M13725" i="2"/>
  <c r="H13726" i="2"/>
  <c r="I13726" i="2"/>
  <c r="J13726" i="2"/>
  <c r="K13726" i="2"/>
  <c r="M13726" i="2"/>
  <c r="H13727" i="2"/>
  <c r="I13727" i="2"/>
  <c r="J13727" i="2"/>
  <c r="K13727" i="2"/>
  <c r="M13727" i="2"/>
  <c r="H13728" i="2"/>
  <c r="I13728" i="2"/>
  <c r="J13728" i="2"/>
  <c r="K13728" i="2"/>
  <c r="M13728" i="2"/>
  <c r="H13729" i="2"/>
  <c r="I13729" i="2"/>
  <c r="J13729" i="2"/>
  <c r="K13729" i="2"/>
  <c r="M13729" i="2"/>
  <c r="H13730" i="2"/>
  <c r="I13730" i="2"/>
  <c r="J13730" i="2"/>
  <c r="K13730" i="2"/>
  <c r="M13730" i="2"/>
  <c r="H13731" i="2"/>
  <c r="I13731" i="2"/>
  <c r="J13731" i="2"/>
  <c r="K13731" i="2"/>
  <c r="M13731" i="2"/>
  <c r="H13732" i="2"/>
  <c r="I13732" i="2"/>
  <c r="J13732" i="2"/>
  <c r="K13732" i="2"/>
  <c r="M13732" i="2"/>
  <c r="H13733" i="2"/>
  <c r="I13733" i="2"/>
  <c r="J13733" i="2"/>
  <c r="K13733" i="2"/>
  <c r="M13733" i="2"/>
  <c r="H13734" i="2"/>
  <c r="I13734" i="2"/>
  <c r="J13734" i="2"/>
  <c r="K13734" i="2"/>
  <c r="M13734" i="2"/>
  <c r="H13735" i="2"/>
  <c r="I13735" i="2"/>
  <c r="J13735" i="2"/>
  <c r="K13735" i="2"/>
  <c r="M13735" i="2"/>
  <c r="H13736" i="2"/>
  <c r="I13736" i="2"/>
  <c r="J13736" i="2"/>
  <c r="K13736" i="2"/>
  <c r="M13736" i="2"/>
  <c r="H13737" i="2"/>
  <c r="I13737" i="2"/>
  <c r="J13737" i="2"/>
  <c r="K13737" i="2"/>
  <c r="M13737" i="2"/>
  <c r="H13738" i="2"/>
  <c r="I13738" i="2"/>
  <c r="J13738" i="2"/>
  <c r="K13738" i="2"/>
  <c r="M13738" i="2"/>
  <c r="H13739" i="2"/>
  <c r="I13739" i="2"/>
  <c r="J13739" i="2"/>
  <c r="K13739" i="2"/>
  <c r="M13739" i="2"/>
  <c r="H13740" i="2"/>
  <c r="I13740" i="2"/>
  <c r="J13740" i="2"/>
  <c r="K13740" i="2"/>
  <c r="M13740" i="2"/>
  <c r="H13741" i="2"/>
  <c r="I13741" i="2"/>
  <c r="J13741" i="2"/>
  <c r="K13741" i="2"/>
  <c r="M13741" i="2"/>
  <c r="H13742" i="2"/>
  <c r="I13742" i="2"/>
  <c r="J13742" i="2"/>
  <c r="K13742" i="2"/>
  <c r="M13742" i="2"/>
  <c r="H13743" i="2"/>
  <c r="I13743" i="2"/>
  <c r="J13743" i="2"/>
  <c r="K13743" i="2"/>
  <c r="M13743" i="2"/>
  <c r="H13744" i="2"/>
  <c r="I13744" i="2"/>
  <c r="J13744" i="2"/>
  <c r="K13744" i="2"/>
  <c r="M13744" i="2"/>
  <c r="H13745" i="2"/>
  <c r="I13745" i="2"/>
  <c r="J13745" i="2"/>
  <c r="K13745" i="2"/>
  <c r="M13745" i="2"/>
  <c r="H13746" i="2"/>
  <c r="I13746" i="2"/>
  <c r="J13746" i="2"/>
  <c r="K13746" i="2"/>
  <c r="M13746" i="2"/>
  <c r="H13747" i="2"/>
  <c r="I13747" i="2"/>
  <c r="J13747" i="2"/>
  <c r="K13747" i="2"/>
  <c r="M13747" i="2"/>
  <c r="H13748" i="2"/>
  <c r="I13748" i="2"/>
  <c r="J13748" i="2"/>
  <c r="K13748" i="2"/>
  <c r="M13748" i="2"/>
  <c r="H13749" i="2"/>
  <c r="I13749" i="2"/>
  <c r="J13749" i="2"/>
  <c r="K13749" i="2"/>
  <c r="M13749" i="2"/>
  <c r="H13750" i="2"/>
  <c r="I13750" i="2"/>
  <c r="J13750" i="2"/>
  <c r="K13750" i="2"/>
  <c r="M13750" i="2"/>
  <c r="H13751" i="2"/>
  <c r="I13751" i="2"/>
  <c r="J13751" i="2"/>
  <c r="K13751" i="2"/>
  <c r="M13751" i="2"/>
  <c r="H13752" i="2"/>
  <c r="I13752" i="2"/>
  <c r="J13752" i="2"/>
  <c r="K13752" i="2"/>
  <c r="M13752" i="2"/>
  <c r="H13753" i="2"/>
  <c r="I13753" i="2"/>
  <c r="J13753" i="2"/>
  <c r="K13753" i="2"/>
  <c r="M13753" i="2"/>
  <c r="H13754" i="2"/>
  <c r="I13754" i="2"/>
  <c r="J13754" i="2"/>
  <c r="K13754" i="2"/>
  <c r="M13754" i="2"/>
  <c r="H13755" i="2"/>
  <c r="I13755" i="2"/>
  <c r="J13755" i="2"/>
  <c r="K13755" i="2"/>
  <c r="M13755" i="2"/>
  <c r="H13756" i="2"/>
  <c r="I13756" i="2"/>
  <c r="J13756" i="2"/>
  <c r="K13756" i="2"/>
  <c r="M13756" i="2"/>
  <c r="H13757" i="2"/>
  <c r="I13757" i="2"/>
  <c r="J13757" i="2"/>
  <c r="K13757" i="2"/>
  <c r="M13757" i="2"/>
  <c r="H13758" i="2"/>
  <c r="I13758" i="2"/>
  <c r="J13758" i="2"/>
  <c r="K13758" i="2"/>
  <c r="M13758" i="2"/>
  <c r="H13759" i="2"/>
  <c r="I13759" i="2"/>
  <c r="J13759" i="2"/>
  <c r="K13759" i="2"/>
  <c r="M13759" i="2"/>
  <c r="H13760" i="2"/>
  <c r="I13760" i="2"/>
  <c r="J13760" i="2"/>
  <c r="K13760" i="2"/>
  <c r="M13760" i="2"/>
  <c r="H13761" i="2"/>
  <c r="I13761" i="2"/>
  <c r="J13761" i="2"/>
  <c r="K13761" i="2"/>
  <c r="M13761" i="2"/>
  <c r="H13762" i="2"/>
  <c r="I13762" i="2"/>
  <c r="J13762" i="2"/>
  <c r="K13762" i="2"/>
  <c r="M13762" i="2"/>
  <c r="H13763" i="2"/>
  <c r="I13763" i="2"/>
  <c r="J13763" i="2"/>
  <c r="K13763" i="2"/>
  <c r="M13763" i="2"/>
  <c r="H13764" i="2"/>
  <c r="I13764" i="2"/>
  <c r="J13764" i="2"/>
  <c r="K13764" i="2"/>
  <c r="M13764" i="2"/>
  <c r="H13765" i="2"/>
  <c r="I13765" i="2"/>
  <c r="J13765" i="2"/>
  <c r="K13765" i="2"/>
  <c r="M13765" i="2"/>
  <c r="H13766" i="2"/>
  <c r="I13766" i="2"/>
  <c r="J13766" i="2"/>
  <c r="K13766" i="2"/>
  <c r="M13766" i="2"/>
  <c r="H13767" i="2"/>
  <c r="I13767" i="2"/>
  <c r="J13767" i="2"/>
  <c r="K13767" i="2"/>
  <c r="M13767" i="2"/>
  <c r="H13768" i="2"/>
  <c r="I13768" i="2"/>
  <c r="J13768" i="2"/>
  <c r="K13768" i="2"/>
  <c r="M13768" i="2"/>
  <c r="H13769" i="2"/>
  <c r="I13769" i="2"/>
  <c r="J13769" i="2"/>
  <c r="K13769" i="2"/>
  <c r="M13769" i="2"/>
  <c r="H13770" i="2"/>
  <c r="I13770" i="2"/>
  <c r="J13770" i="2"/>
  <c r="K13770" i="2"/>
  <c r="M13770" i="2"/>
  <c r="H13771" i="2"/>
  <c r="I13771" i="2"/>
  <c r="J13771" i="2"/>
  <c r="K13771" i="2"/>
  <c r="M13771" i="2"/>
  <c r="H13772" i="2"/>
  <c r="I13772" i="2"/>
  <c r="J13772" i="2"/>
  <c r="K13772" i="2"/>
  <c r="M13772" i="2"/>
  <c r="H13773" i="2"/>
  <c r="I13773" i="2"/>
  <c r="J13773" i="2"/>
  <c r="K13773" i="2"/>
  <c r="M13773" i="2"/>
  <c r="H13774" i="2"/>
  <c r="I13774" i="2"/>
  <c r="J13774" i="2"/>
  <c r="K13774" i="2"/>
  <c r="M13774" i="2"/>
  <c r="H13775" i="2"/>
  <c r="I13775" i="2"/>
  <c r="J13775" i="2"/>
  <c r="K13775" i="2"/>
  <c r="M13775" i="2"/>
  <c r="H13776" i="2"/>
  <c r="I13776" i="2"/>
  <c r="J13776" i="2"/>
  <c r="K13776" i="2"/>
  <c r="M13776" i="2"/>
  <c r="H13777" i="2"/>
  <c r="I13777" i="2"/>
  <c r="J13777" i="2"/>
  <c r="K13777" i="2"/>
  <c r="M13777" i="2"/>
  <c r="H13778" i="2"/>
  <c r="I13778" i="2"/>
  <c r="J13778" i="2"/>
  <c r="K13778" i="2"/>
  <c r="M13778" i="2"/>
  <c r="H13779" i="2"/>
  <c r="I13779" i="2"/>
  <c r="J13779" i="2"/>
  <c r="K13779" i="2"/>
  <c r="M13779" i="2"/>
  <c r="H13780" i="2"/>
  <c r="I13780" i="2"/>
  <c r="J13780" i="2"/>
  <c r="K13780" i="2"/>
  <c r="M13780" i="2"/>
  <c r="H13781" i="2"/>
  <c r="I13781" i="2"/>
  <c r="J13781" i="2"/>
  <c r="K13781" i="2"/>
  <c r="M13781" i="2"/>
  <c r="H13782" i="2"/>
  <c r="I13782" i="2"/>
  <c r="J13782" i="2"/>
  <c r="K13782" i="2"/>
  <c r="M13782" i="2"/>
  <c r="H13783" i="2"/>
  <c r="I13783" i="2"/>
  <c r="J13783" i="2"/>
  <c r="K13783" i="2"/>
  <c r="M13783" i="2"/>
  <c r="H13784" i="2"/>
  <c r="I13784" i="2"/>
  <c r="J13784" i="2"/>
  <c r="K13784" i="2"/>
  <c r="M13784" i="2"/>
  <c r="H13785" i="2"/>
  <c r="I13785" i="2"/>
  <c r="J13785" i="2"/>
  <c r="K13785" i="2"/>
  <c r="M13785" i="2"/>
  <c r="H13786" i="2"/>
  <c r="I13786" i="2"/>
  <c r="J13786" i="2"/>
  <c r="K13786" i="2"/>
  <c r="M13786" i="2"/>
  <c r="H13787" i="2"/>
  <c r="I13787" i="2"/>
  <c r="J13787" i="2"/>
  <c r="K13787" i="2"/>
  <c r="M13787" i="2"/>
  <c r="H13788" i="2"/>
  <c r="I13788" i="2"/>
  <c r="J13788" i="2"/>
  <c r="K13788" i="2"/>
  <c r="M13788" i="2"/>
  <c r="H13789" i="2"/>
  <c r="I13789" i="2"/>
  <c r="J13789" i="2"/>
  <c r="K13789" i="2"/>
  <c r="M13789" i="2"/>
  <c r="H13790" i="2"/>
  <c r="I13790" i="2"/>
  <c r="J13790" i="2"/>
  <c r="K13790" i="2"/>
  <c r="M13790" i="2"/>
  <c r="H13791" i="2"/>
  <c r="I13791" i="2"/>
  <c r="J13791" i="2"/>
  <c r="K13791" i="2"/>
  <c r="M13791" i="2"/>
  <c r="H13792" i="2"/>
  <c r="I13792" i="2"/>
  <c r="J13792" i="2"/>
  <c r="K13792" i="2"/>
  <c r="M13792" i="2"/>
  <c r="H13793" i="2"/>
  <c r="I13793" i="2"/>
  <c r="J13793" i="2"/>
  <c r="K13793" i="2"/>
  <c r="M13793" i="2"/>
  <c r="H13794" i="2"/>
  <c r="I13794" i="2"/>
  <c r="J13794" i="2"/>
  <c r="K13794" i="2"/>
  <c r="M13794" i="2"/>
  <c r="H13795" i="2"/>
  <c r="I13795" i="2"/>
  <c r="J13795" i="2"/>
  <c r="K13795" i="2"/>
  <c r="M13795" i="2"/>
  <c r="H13796" i="2"/>
  <c r="I13796" i="2"/>
  <c r="J13796" i="2"/>
  <c r="K13796" i="2"/>
  <c r="M13796" i="2"/>
  <c r="H13797" i="2"/>
  <c r="I13797" i="2"/>
  <c r="J13797" i="2"/>
  <c r="K13797" i="2"/>
  <c r="M13797" i="2"/>
  <c r="H13798" i="2"/>
  <c r="I13798" i="2"/>
  <c r="J13798" i="2"/>
  <c r="K13798" i="2"/>
  <c r="M13798" i="2"/>
  <c r="H13799" i="2"/>
  <c r="I13799" i="2"/>
  <c r="J13799" i="2"/>
  <c r="K13799" i="2"/>
  <c r="M13799" i="2"/>
  <c r="H13800" i="2"/>
  <c r="I13800" i="2"/>
  <c r="J13800" i="2"/>
  <c r="K13800" i="2"/>
  <c r="M13800" i="2"/>
  <c r="H13801" i="2"/>
  <c r="I13801" i="2"/>
  <c r="J13801" i="2"/>
  <c r="K13801" i="2"/>
  <c r="M13801" i="2"/>
  <c r="H13802" i="2"/>
  <c r="I13802" i="2"/>
  <c r="J13802" i="2"/>
  <c r="K13802" i="2"/>
  <c r="M13802" i="2"/>
  <c r="H13803" i="2"/>
  <c r="I13803" i="2"/>
  <c r="J13803" i="2"/>
  <c r="K13803" i="2"/>
  <c r="M13803" i="2"/>
  <c r="H13804" i="2"/>
  <c r="I13804" i="2"/>
  <c r="J13804" i="2"/>
  <c r="K13804" i="2"/>
  <c r="M13804" i="2"/>
  <c r="H13805" i="2"/>
  <c r="I13805" i="2"/>
  <c r="J13805" i="2"/>
  <c r="K13805" i="2"/>
  <c r="M13805" i="2"/>
  <c r="H13806" i="2"/>
  <c r="I13806" i="2"/>
  <c r="J13806" i="2"/>
  <c r="K13806" i="2"/>
  <c r="M13806" i="2"/>
  <c r="H13807" i="2"/>
  <c r="I13807" i="2"/>
  <c r="J13807" i="2"/>
  <c r="K13807" i="2"/>
  <c r="M13807" i="2"/>
  <c r="H13808" i="2"/>
  <c r="I13808" i="2"/>
  <c r="J13808" i="2"/>
  <c r="K13808" i="2"/>
  <c r="M13808" i="2"/>
  <c r="H13809" i="2"/>
  <c r="I13809" i="2"/>
  <c r="J13809" i="2"/>
  <c r="K13809" i="2"/>
  <c r="M13809" i="2"/>
  <c r="H13810" i="2"/>
  <c r="I13810" i="2"/>
  <c r="J13810" i="2"/>
  <c r="K13810" i="2"/>
  <c r="M13810" i="2"/>
  <c r="H13811" i="2"/>
  <c r="I13811" i="2"/>
  <c r="J13811" i="2"/>
  <c r="K13811" i="2"/>
  <c r="M13811" i="2"/>
  <c r="H13812" i="2"/>
  <c r="I13812" i="2"/>
  <c r="J13812" i="2"/>
  <c r="K13812" i="2"/>
  <c r="M13812" i="2"/>
  <c r="H13813" i="2"/>
  <c r="I13813" i="2"/>
  <c r="J13813" i="2"/>
  <c r="K13813" i="2"/>
  <c r="M13813" i="2"/>
  <c r="H13814" i="2"/>
  <c r="I13814" i="2"/>
  <c r="J13814" i="2"/>
  <c r="K13814" i="2"/>
  <c r="M13814" i="2"/>
  <c r="H13815" i="2"/>
  <c r="I13815" i="2"/>
  <c r="J13815" i="2"/>
  <c r="K13815" i="2"/>
  <c r="M13815" i="2"/>
  <c r="H13816" i="2"/>
  <c r="I13816" i="2"/>
  <c r="J13816" i="2"/>
  <c r="K13816" i="2"/>
  <c r="M13816" i="2"/>
  <c r="H13817" i="2"/>
  <c r="I13817" i="2"/>
  <c r="J13817" i="2"/>
  <c r="K13817" i="2"/>
  <c r="M13817" i="2"/>
  <c r="H13818" i="2"/>
  <c r="I13818" i="2"/>
  <c r="J13818" i="2"/>
  <c r="K13818" i="2"/>
  <c r="M13818" i="2"/>
  <c r="H13819" i="2"/>
  <c r="I13819" i="2"/>
  <c r="J13819" i="2"/>
  <c r="K13819" i="2"/>
  <c r="M13819" i="2"/>
  <c r="H13820" i="2"/>
  <c r="I13820" i="2"/>
  <c r="J13820" i="2"/>
  <c r="K13820" i="2"/>
  <c r="M13820" i="2"/>
  <c r="H13821" i="2"/>
  <c r="I13821" i="2"/>
  <c r="J13821" i="2"/>
  <c r="K13821" i="2"/>
  <c r="M13821" i="2"/>
  <c r="H13822" i="2"/>
  <c r="I13822" i="2"/>
  <c r="J13822" i="2"/>
  <c r="K13822" i="2"/>
  <c r="M13822" i="2"/>
  <c r="H13823" i="2"/>
  <c r="I13823" i="2"/>
  <c r="J13823" i="2"/>
  <c r="K13823" i="2"/>
  <c r="M13823" i="2"/>
  <c r="H13824" i="2"/>
  <c r="I13824" i="2"/>
  <c r="J13824" i="2"/>
  <c r="K13824" i="2"/>
  <c r="M13824" i="2"/>
  <c r="H13825" i="2"/>
  <c r="I13825" i="2"/>
  <c r="J13825" i="2"/>
  <c r="K13825" i="2"/>
  <c r="M13825" i="2"/>
  <c r="H13826" i="2"/>
  <c r="I13826" i="2"/>
  <c r="J13826" i="2"/>
  <c r="K13826" i="2"/>
  <c r="M13826" i="2"/>
  <c r="H13827" i="2"/>
  <c r="I13827" i="2"/>
  <c r="J13827" i="2"/>
  <c r="K13827" i="2"/>
  <c r="M13827" i="2"/>
  <c r="H13828" i="2"/>
  <c r="I13828" i="2"/>
  <c r="J13828" i="2"/>
  <c r="K13828" i="2"/>
  <c r="M13828" i="2"/>
  <c r="H13829" i="2"/>
  <c r="I13829" i="2"/>
  <c r="J13829" i="2"/>
  <c r="K13829" i="2"/>
  <c r="M13829" i="2"/>
  <c r="H13830" i="2"/>
  <c r="I13830" i="2"/>
  <c r="J13830" i="2"/>
  <c r="K13830" i="2"/>
  <c r="M13830" i="2"/>
  <c r="H13831" i="2"/>
  <c r="I13831" i="2"/>
  <c r="J13831" i="2"/>
  <c r="K13831" i="2"/>
  <c r="M13831" i="2"/>
  <c r="H13832" i="2"/>
  <c r="I13832" i="2"/>
  <c r="J13832" i="2"/>
  <c r="K13832" i="2"/>
  <c r="M13832" i="2"/>
  <c r="H13833" i="2"/>
  <c r="I13833" i="2"/>
  <c r="J13833" i="2"/>
  <c r="K13833" i="2"/>
  <c r="M13833" i="2"/>
  <c r="H13834" i="2"/>
  <c r="I13834" i="2"/>
  <c r="J13834" i="2"/>
  <c r="K13834" i="2"/>
  <c r="M13834" i="2"/>
  <c r="H13835" i="2"/>
  <c r="I13835" i="2"/>
  <c r="J13835" i="2"/>
  <c r="K13835" i="2"/>
  <c r="M13835" i="2"/>
  <c r="H13836" i="2"/>
  <c r="I13836" i="2"/>
  <c r="J13836" i="2"/>
  <c r="K13836" i="2"/>
  <c r="M13836" i="2"/>
  <c r="H13837" i="2"/>
  <c r="I13837" i="2"/>
  <c r="J13837" i="2"/>
  <c r="K13837" i="2"/>
  <c r="M13837" i="2"/>
  <c r="H13838" i="2"/>
  <c r="I13838" i="2"/>
  <c r="J13838" i="2"/>
  <c r="K13838" i="2"/>
  <c r="M13838" i="2"/>
  <c r="H13839" i="2"/>
  <c r="I13839" i="2"/>
  <c r="J13839" i="2"/>
  <c r="K13839" i="2"/>
  <c r="M13839" i="2"/>
  <c r="H13840" i="2"/>
  <c r="I13840" i="2"/>
  <c r="J13840" i="2"/>
  <c r="K13840" i="2"/>
  <c r="M13840" i="2"/>
  <c r="H13841" i="2"/>
  <c r="I13841" i="2"/>
  <c r="J13841" i="2"/>
  <c r="K13841" i="2"/>
  <c r="M13841" i="2"/>
  <c r="H13842" i="2"/>
  <c r="I13842" i="2"/>
  <c r="J13842" i="2"/>
  <c r="K13842" i="2"/>
  <c r="M13842" i="2"/>
  <c r="H13843" i="2"/>
  <c r="I13843" i="2"/>
  <c r="J13843" i="2"/>
  <c r="K13843" i="2"/>
  <c r="M13843" i="2"/>
  <c r="H13844" i="2"/>
  <c r="I13844" i="2"/>
  <c r="J13844" i="2"/>
  <c r="K13844" i="2"/>
  <c r="M13844" i="2"/>
  <c r="H13845" i="2"/>
  <c r="I13845" i="2"/>
  <c r="J13845" i="2"/>
  <c r="K13845" i="2"/>
  <c r="M13845" i="2"/>
  <c r="H13846" i="2"/>
  <c r="I13846" i="2"/>
  <c r="J13846" i="2"/>
  <c r="K13846" i="2"/>
  <c r="M13846" i="2"/>
  <c r="H13847" i="2"/>
  <c r="I13847" i="2"/>
  <c r="J13847" i="2"/>
  <c r="K13847" i="2"/>
  <c r="M13847" i="2"/>
  <c r="H13848" i="2"/>
  <c r="I13848" i="2"/>
  <c r="J13848" i="2"/>
  <c r="K13848" i="2"/>
  <c r="M13848" i="2"/>
  <c r="H13849" i="2"/>
  <c r="I13849" i="2"/>
  <c r="J13849" i="2"/>
  <c r="K13849" i="2"/>
  <c r="M13849" i="2"/>
  <c r="H13850" i="2"/>
  <c r="I13850" i="2"/>
  <c r="J13850" i="2"/>
  <c r="K13850" i="2"/>
  <c r="M13850" i="2"/>
  <c r="H13851" i="2"/>
  <c r="I13851" i="2"/>
  <c r="J13851" i="2"/>
  <c r="K13851" i="2"/>
  <c r="M13851" i="2"/>
  <c r="H13852" i="2"/>
  <c r="I13852" i="2"/>
  <c r="J13852" i="2"/>
  <c r="K13852" i="2"/>
  <c r="M13852" i="2"/>
  <c r="H13853" i="2"/>
  <c r="I13853" i="2"/>
  <c r="J13853" i="2"/>
  <c r="K13853" i="2"/>
  <c r="M13853" i="2"/>
  <c r="H13854" i="2"/>
  <c r="I13854" i="2"/>
  <c r="J13854" i="2"/>
  <c r="K13854" i="2"/>
  <c r="M13854" i="2"/>
  <c r="H13855" i="2"/>
  <c r="I13855" i="2"/>
  <c r="J13855" i="2"/>
  <c r="K13855" i="2"/>
  <c r="M13855" i="2"/>
  <c r="H13856" i="2"/>
  <c r="I13856" i="2"/>
  <c r="J13856" i="2"/>
  <c r="K13856" i="2"/>
  <c r="M13856" i="2"/>
  <c r="H13857" i="2"/>
  <c r="I13857" i="2"/>
  <c r="J13857" i="2"/>
  <c r="K13857" i="2"/>
  <c r="M13857" i="2"/>
  <c r="H13858" i="2"/>
  <c r="I13858" i="2"/>
  <c r="J13858" i="2"/>
  <c r="K13858" i="2"/>
  <c r="M13858" i="2"/>
  <c r="H13859" i="2"/>
  <c r="I13859" i="2"/>
  <c r="J13859" i="2"/>
  <c r="K13859" i="2"/>
  <c r="M13859" i="2"/>
  <c r="H13860" i="2"/>
  <c r="I13860" i="2"/>
  <c r="J13860" i="2"/>
  <c r="K13860" i="2"/>
  <c r="M13860" i="2"/>
  <c r="H13861" i="2"/>
  <c r="I13861" i="2"/>
  <c r="J13861" i="2"/>
  <c r="K13861" i="2"/>
  <c r="M13861" i="2"/>
  <c r="H13862" i="2"/>
  <c r="I13862" i="2"/>
  <c r="J13862" i="2"/>
  <c r="K13862" i="2"/>
  <c r="M13862" i="2"/>
  <c r="H13863" i="2"/>
  <c r="I13863" i="2"/>
  <c r="J13863" i="2"/>
  <c r="K13863" i="2"/>
  <c r="M13863" i="2"/>
  <c r="H13864" i="2"/>
  <c r="I13864" i="2"/>
  <c r="J13864" i="2"/>
  <c r="K13864" i="2"/>
  <c r="M13864" i="2"/>
  <c r="H13865" i="2"/>
  <c r="I13865" i="2"/>
  <c r="J13865" i="2"/>
  <c r="K13865" i="2"/>
  <c r="M13865" i="2"/>
  <c r="H13866" i="2"/>
  <c r="I13866" i="2"/>
  <c r="J13866" i="2"/>
  <c r="K13866" i="2"/>
  <c r="M13866" i="2"/>
  <c r="H13867" i="2"/>
  <c r="I13867" i="2"/>
  <c r="J13867" i="2"/>
  <c r="K13867" i="2"/>
  <c r="M13867" i="2"/>
  <c r="H13868" i="2"/>
  <c r="I13868" i="2"/>
  <c r="J13868" i="2"/>
  <c r="K13868" i="2"/>
  <c r="M13868" i="2"/>
  <c r="H13869" i="2"/>
  <c r="I13869" i="2"/>
  <c r="J13869" i="2"/>
  <c r="K13869" i="2"/>
  <c r="M13869" i="2"/>
  <c r="H13870" i="2"/>
  <c r="I13870" i="2"/>
  <c r="J13870" i="2"/>
  <c r="K13870" i="2"/>
  <c r="M13870" i="2"/>
  <c r="H13871" i="2"/>
  <c r="I13871" i="2"/>
  <c r="J13871" i="2"/>
  <c r="K13871" i="2"/>
  <c r="M13871" i="2"/>
  <c r="H13872" i="2"/>
  <c r="I13872" i="2"/>
  <c r="J13872" i="2"/>
  <c r="K13872" i="2"/>
  <c r="M13872" i="2"/>
  <c r="H13873" i="2"/>
  <c r="I13873" i="2"/>
  <c r="J13873" i="2"/>
  <c r="K13873" i="2"/>
  <c r="M13873" i="2"/>
  <c r="H13874" i="2"/>
  <c r="I13874" i="2"/>
  <c r="J13874" i="2"/>
  <c r="K13874" i="2"/>
  <c r="M13874" i="2"/>
  <c r="H13875" i="2"/>
  <c r="I13875" i="2"/>
  <c r="J13875" i="2"/>
  <c r="K13875" i="2"/>
  <c r="M13875" i="2"/>
  <c r="H13876" i="2"/>
  <c r="I13876" i="2"/>
  <c r="J13876" i="2"/>
  <c r="K13876" i="2"/>
  <c r="M13876" i="2"/>
  <c r="H13877" i="2"/>
  <c r="I13877" i="2"/>
  <c r="J13877" i="2"/>
  <c r="K13877" i="2"/>
  <c r="M13877" i="2"/>
  <c r="H13878" i="2"/>
  <c r="I13878" i="2"/>
  <c r="J13878" i="2"/>
  <c r="K13878" i="2"/>
  <c r="M13878" i="2"/>
  <c r="H13879" i="2"/>
  <c r="I13879" i="2"/>
  <c r="J13879" i="2"/>
  <c r="K13879" i="2"/>
  <c r="M13879" i="2"/>
  <c r="H13880" i="2"/>
  <c r="I13880" i="2"/>
  <c r="J13880" i="2"/>
  <c r="K13880" i="2"/>
  <c r="M13880" i="2"/>
  <c r="H13881" i="2"/>
  <c r="I13881" i="2"/>
  <c r="J13881" i="2"/>
  <c r="K13881" i="2"/>
  <c r="M13881" i="2"/>
  <c r="H13882" i="2"/>
  <c r="I13882" i="2"/>
  <c r="J13882" i="2"/>
  <c r="K13882" i="2"/>
  <c r="M13882" i="2"/>
  <c r="H13883" i="2"/>
  <c r="I13883" i="2"/>
  <c r="J13883" i="2"/>
  <c r="K13883" i="2"/>
  <c r="M13883" i="2"/>
  <c r="H13884" i="2"/>
  <c r="I13884" i="2"/>
  <c r="J13884" i="2"/>
  <c r="K13884" i="2"/>
  <c r="M13884" i="2"/>
  <c r="H13885" i="2"/>
  <c r="I13885" i="2"/>
  <c r="J13885" i="2"/>
  <c r="K13885" i="2"/>
  <c r="M13885" i="2"/>
  <c r="H13886" i="2"/>
  <c r="I13886" i="2"/>
  <c r="J13886" i="2"/>
  <c r="K13886" i="2"/>
  <c r="M13886" i="2"/>
  <c r="H13887" i="2"/>
  <c r="I13887" i="2"/>
  <c r="J13887" i="2"/>
  <c r="K13887" i="2"/>
  <c r="M13887" i="2"/>
  <c r="H13888" i="2"/>
  <c r="I13888" i="2"/>
  <c r="J13888" i="2"/>
  <c r="K13888" i="2"/>
  <c r="M13888" i="2"/>
  <c r="H13889" i="2"/>
  <c r="I13889" i="2"/>
  <c r="J13889" i="2"/>
  <c r="K13889" i="2"/>
  <c r="M13889" i="2"/>
  <c r="H13890" i="2"/>
  <c r="I13890" i="2"/>
  <c r="J13890" i="2"/>
  <c r="K13890" i="2"/>
  <c r="M13890" i="2"/>
  <c r="H13891" i="2"/>
  <c r="I13891" i="2"/>
  <c r="J13891" i="2"/>
  <c r="K13891" i="2"/>
  <c r="M13891" i="2"/>
  <c r="H13892" i="2"/>
  <c r="I13892" i="2"/>
  <c r="J13892" i="2"/>
  <c r="K13892" i="2"/>
  <c r="M13892" i="2"/>
  <c r="H13893" i="2"/>
  <c r="I13893" i="2"/>
  <c r="J13893" i="2"/>
  <c r="K13893" i="2"/>
  <c r="M13893" i="2"/>
  <c r="H13894" i="2"/>
  <c r="I13894" i="2"/>
  <c r="J13894" i="2"/>
  <c r="K13894" i="2"/>
  <c r="M13894" i="2"/>
  <c r="H13895" i="2"/>
  <c r="I13895" i="2"/>
  <c r="J13895" i="2"/>
  <c r="K13895" i="2"/>
  <c r="M13895" i="2"/>
  <c r="H13896" i="2"/>
  <c r="I13896" i="2"/>
  <c r="J13896" i="2"/>
  <c r="K13896" i="2"/>
  <c r="M13896" i="2"/>
  <c r="H13897" i="2"/>
  <c r="I13897" i="2"/>
  <c r="J13897" i="2"/>
  <c r="K13897" i="2"/>
  <c r="M13897" i="2"/>
  <c r="H13898" i="2"/>
  <c r="I13898" i="2"/>
  <c r="J13898" i="2"/>
  <c r="K13898" i="2"/>
  <c r="M13898" i="2"/>
  <c r="H13899" i="2"/>
  <c r="I13899" i="2"/>
  <c r="J13899" i="2"/>
  <c r="K13899" i="2"/>
  <c r="M13899" i="2"/>
  <c r="H13900" i="2"/>
  <c r="I13900" i="2"/>
  <c r="J13900" i="2"/>
  <c r="K13900" i="2"/>
  <c r="M13900" i="2"/>
  <c r="H13901" i="2"/>
  <c r="I13901" i="2"/>
  <c r="J13901" i="2"/>
  <c r="K13901" i="2"/>
  <c r="M13901" i="2"/>
  <c r="H13902" i="2"/>
  <c r="I13902" i="2"/>
  <c r="J13902" i="2"/>
  <c r="K13902" i="2"/>
  <c r="M13902" i="2"/>
  <c r="H13903" i="2"/>
  <c r="I13903" i="2"/>
  <c r="J13903" i="2"/>
  <c r="K13903" i="2"/>
  <c r="M13903" i="2"/>
  <c r="H13904" i="2"/>
  <c r="I13904" i="2"/>
  <c r="J13904" i="2"/>
  <c r="K13904" i="2"/>
  <c r="M13904" i="2"/>
  <c r="H13905" i="2"/>
  <c r="I13905" i="2"/>
  <c r="J13905" i="2"/>
  <c r="K13905" i="2"/>
  <c r="M13905" i="2"/>
  <c r="H13906" i="2"/>
  <c r="I13906" i="2"/>
  <c r="J13906" i="2"/>
  <c r="K13906" i="2"/>
  <c r="M13906" i="2"/>
  <c r="H13907" i="2"/>
  <c r="I13907" i="2"/>
  <c r="J13907" i="2"/>
  <c r="K13907" i="2"/>
  <c r="M13907" i="2"/>
  <c r="H13908" i="2"/>
  <c r="I13908" i="2"/>
  <c r="J13908" i="2"/>
  <c r="K13908" i="2"/>
  <c r="M13908" i="2"/>
  <c r="H13909" i="2"/>
  <c r="I13909" i="2"/>
  <c r="J13909" i="2"/>
  <c r="K13909" i="2"/>
  <c r="M13909" i="2"/>
  <c r="H13910" i="2"/>
  <c r="I13910" i="2"/>
  <c r="J13910" i="2"/>
  <c r="K13910" i="2"/>
  <c r="M13910" i="2"/>
  <c r="H13911" i="2"/>
  <c r="I13911" i="2"/>
  <c r="J13911" i="2"/>
  <c r="K13911" i="2"/>
  <c r="M13911" i="2"/>
  <c r="H13912" i="2"/>
  <c r="I13912" i="2"/>
  <c r="J13912" i="2"/>
  <c r="K13912" i="2"/>
  <c r="M13912" i="2"/>
  <c r="H13913" i="2"/>
  <c r="I13913" i="2"/>
  <c r="J13913" i="2"/>
  <c r="K13913" i="2"/>
  <c r="M13913" i="2"/>
  <c r="H13914" i="2"/>
  <c r="I13914" i="2"/>
  <c r="J13914" i="2"/>
  <c r="K13914" i="2"/>
  <c r="M13914" i="2"/>
  <c r="H13915" i="2"/>
  <c r="I13915" i="2"/>
  <c r="J13915" i="2"/>
  <c r="K13915" i="2"/>
  <c r="M13915" i="2"/>
  <c r="H13916" i="2"/>
  <c r="I13916" i="2"/>
  <c r="J13916" i="2"/>
  <c r="K13916" i="2"/>
  <c r="M13916" i="2"/>
  <c r="H13917" i="2"/>
  <c r="I13917" i="2"/>
  <c r="J13917" i="2"/>
  <c r="K13917" i="2"/>
  <c r="M13917" i="2"/>
  <c r="H13918" i="2"/>
  <c r="I13918" i="2"/>
  <c r="J13918" i="2"/>
  <c r="K13918" i="2"/>
  <c r="M13918" i="2"/>
  <c r="H13919" i="2"/>
  <c r="I13919" i="2"/>
  <c r="J13919" i="2"/>
  <c r="K13919" i="2"/>
  <c r="M13919" i="2"/>
  <c r="H13920" i="2"/>
  <c r="I13920" i="2"/>
  <c r="J13920" i="2"/>
  <c r="K13920" i="2"/>
  <c r="M13920" i="2"/>
  <c r="H13921" i="2"/>
  <c r="I13921" i="2"/>
  <c r="J13921" i="2"/>
  <c r="K13921" i="2"/>
  <c r="M13921" i="2"/>
  <c r="H13922" i="2"/>
  <c r="I13922" i="2"/>
  <c r="J13922" i="2"/>
  <c r="K13922" i="2"/>
  <c r="M13922" i="2"/>
  <c r="H13923" i="2"/>
  <c r="I13923" i="2"/>
  <c r="J13923" i="2"/>
  <c r="K13923" i="2"/>
  <c r="M13923" i="2"/>
  <c r="H13924" i="2"/>
  <c r="I13924" i="2"/>
  <c r="J13924" i="2"/>
  <c r="K13924" i="2"/>
  <c r="M13924" i="2"/>
  <c r="H13925" i="2"/>
  <c r="I13925" i="2"/>
  <c r="J13925" i="2"/>
  <c r="K13925" i="2"/>
  <c r="M13925" i="2"/>
  <c r="H13926" i="2"/>
  <c r="I13926" i="2"/>
  <c r="J13926" i="2"/>
  <c r="K13926" i="2"/>
  <c r="M13926" i="2"/>
  <c r="H13927" i="2"/>
  <c r="I13927" i="2"/>
  <c r="J13927" i="2"/>
  <c r="K13927" i="2"/>
  <c r="M13927" i="2"/>
  <c r="H13928" i="2"/>
  <c r="I13928" i="2"/>
  <c r="J13928" i="2"/>
  <c r="K13928" i="2"/>
  <c r="M13928" i="2"/>
  <c r="H13929" i="2"/>
  <c r="I13929" i="2"/>
  <c r="J13929" i="2"/>
  <c r="K13929" i="2"/>
  <c r="M13929" i="2"/>
  <c r="H13930" i="2"/>
  <c r="I13930" i="2"/>
  <c r="J13930" i="2"/>
  <c r="K13930" i="2"/>
  <c r="M13930" i="2"/>
  <c r="H13931" i="2"/>
  <c r="I13931" i="2"/>
  <c r="J13931" i="2"/>
  <c r="K13931" i="2"/>
  <c r="M13931" i="2"/>
  <c r="H13932" i="2"/>
  <c r="I13932" i="2"/>
  <c r="J13932" i="2"/>
  <c r="K13932" i="2"/>
  <c r="M13932" i="2"/>
  <c r="H13933" i="2"/>
  <c r="I13933" i="2"/>
  <c r="J13933" i="2"/>
  <c r="K13933" i="2"/>
  <c r="M13933" i="2"/>
  <c r="H13934" i="2"/>
  <c r="I13934" i="2"/>
  <c r="J13934" i="2"/>
  <c r="K13934" i="2"/>
  <c r="M13934" i="2"/>
  <c r="H13935" i="2"/>
  <c r="I13935" i="2"/>
  <c r="J13935" i="2"/>
  <c r="K13935" i="2"/>
  <c r="M13935" i="2"/>
  <c r="H13936" i="2"/>
  <c r="I13936" i="2"/>
  <c r="J13936" i="2"/>
  <c r="K13936" i="2"/>
  <c r="M13936" i="2"/>
  <c r="H13937" i="2"/>
  <c r="I13937" i="2"/>
  <c r="J13937" i="2"/>
  <c r="K13937" i="2"/>
  <c r="M13937" i="2"/>
  <c r="H13938" i="2"/>
  <c r="I13938" i="2"/>
  <c r="J13938" i="2"/>
  <c r="K13938" i="2"/>
  <c r="M13938" i="2"/>
  <c r="H13939" i="2"/>
  <c r="I13939" i="2"/>
  <c r="J13939" i="2"/>
  <c r="K13939" i="2"/>
  <c r="M13939" i="2"/>
  <c r="H13940" i="2"/>
  <c r="I13940" i="2"/>
  <c r="J13940" i="2"/>
  <c r="K13940" i="2"/>
  <c r="M13940" i="2"/>
  <c r="H13941" i="2"/>
  <c r="I13941" i="2"/>
  <c r="J13941" i="2"/>
  <c r="K13941" i="2"/>
  <c r="M13941" i="2"/>
  <c r="H13942" i="2"/>
  <c r="I13942" i="2"/>
  <c r="J13942" i="2"/>
  <c r="K13942" i="2"/>
  <c r="M13942" i="2"/>
  <c r="H13943" i="2"/>
  <c r="I13943" i="2"/>
  <c r="J13943" i="2"/>
  <c r="K13943" i="2"/>
  <c r="M13943" i="2"/>
  <c r="H13944" i="2"/>
  <c r="I13944" i="2"/>
  <c r="J13944" i="2"/>
  <c r="K13944" i="2"/>
  <c r="M13944" i="2"/>
  <c r="H13945" i="2"/>
  <c r="I13945" i="2"/>
  <c r="J13945" i="2"/>
  <c r="K13945" i="2"/>
  <c r="M13945" i="2"/>
  <c r="H13946" i="2"/>
  <c r="I13946" i="2"/>
  <c r="J13946" i="2"/>
  <c r="K13946" i="2"/>
  <c r="M13946" i="2"/>
  <c r="H13947" i="2"/>
  <c r="I13947" i="2"/>
  <c r="J13947" i="2"/>
  <c r="K13947" i="2"/>
  <c r="M13947" i="2"/>
  <c r="H13948" i="2"/>
  <c r="I13948" i="2"/>
  <c r="J13948" i="2"/>
  <c r="K13948" i="2"/>
  <c r="M13948" i="2"/>
  <c r="H13949" i="2"/>
  <c r="I13949" i="2"/>
  <c r="J13949" i="2"/>
  <c r="K13949" i="2"/>
  <c r="M13949" i="2"/>
  <c r="H13950" i="2"/>
  <c r="I13950" i="2"/>
  <c r="J13950" i="2"/>
  <c r="K13950" i="2"/>
  <c r="M13950" i="2"/>
  <c r="H13951" i="2"/>
  <c r="I13951" i="2"/>
  <c r="J13951" i="2"/>
  <c r="K13951" i="2"/>
  <c r="M13951" i="2"/>
  <c r="H13952" i="2"/>
  <c r="I13952" i="2"/>
  <c r="J13952" i="2"/>
  <c r="K13952" i="2"/>
  <c r="M13952" i="2"/>
  <c r="H13953" i="2"/>
  <c r="I13953" i="2"/>
  <c r="J13953" i="2"/>
  <c r="K13953" i="2"/>
  <c r="M13953" i="2"/>
  <c r="H13954" i="2"/>
  <c r="I13954" i="2"/>
  <c r="J13954" i="2"/>
  <c r="K13954" i="2"/>
  <c r="M13954" i="2"/>
  <c r="H13955" i="2"/>
  <c r="I13955" i="2"/>
  <c r="J13955" i="2"/>
  <c r="K13955" i="2"/>
  <c r="M13955" i="2"/>
  <c r="H13956" i="2"/>
  <c r="I13956" i="2"/>
  <c r="J13956" i="2"/>
  <c r="K13956" i="2"/>
  <c r="M13956" i="2"/>
  <c r="H13957" i="2"/>
  <c r="I13957" i="2"/>
  <c r="J13957" i="2"/>
  <c r="K13957" i="2"/>
  <c r="M13957" i="2"/>
  <c r="H13958" i="2"/>
  <c r="I13958" i="2"/>
  <c r="J13958" i="2"/>
  <c r="K13958" i="2"/>
  <c r="M13958" i="2"/>
  <c r="H13959" i="2"/>
  <c r="I13959" i="2"/>
  <c r="J13959" i="2"/>
  <c r="K13959" i="2"/>
  <c r="M13959" i="2"/>
  <c r="H13960" i="2"/>
  <c r="I13960" i="2"/>
  <c r="J13960" i="2"/>
  <c r="K13960" i="2"/>
  <c r="M13960" i="2"/>
  <c r="H13961" i="2"/>
  <c r="I13961" i="2"/>
  <c r="J13961" i="2"/>
  <c r="K13961" i="2"/>
  <c r="M13961" i="2"/>
  <c r="H13962" i="2"/>
  <c r="I13962" i="2"/>
  <c r="J13962" i="2"/>
  <c r="K13962" i="2"/>
  <c r="M13962" i="2"/>
  <c r="H13963" i="2"/>
  <c r="I13963" i="2"/>
  <c r="J13963" i="2"/>
  <c r="K13963" i="2"/>
  <c r="M13963" i="2"/>
  <c r="H13964" i="2"/>
  <c r="I13964" i="2"/>
  <c r="J13964" i="2"/>
  <c r="K13964" i="2"/>
  <c r="M13964" i="2"/>
  <c r="H13965" i="2"/>
  <c r="I13965" i="2"/>
  <c r="J13965" i="2"/>
  <c r="K13965" i="2"/>
  <c r="M13965" i="2"/>
  <c r="H13966" i="2"/>
  <c r="I13966" i="2"/>
  <c r="J13966" i="2"/>
  <c r="K13966" i="2"/>
  <c r="M13966" i="2"/>
  <c r="H13967" i="2"/>
  <c r="I13967" i="2"/>
  <c r="J13967" i="2"/>
  <c r="K13967" i="2"/>
  <c r="M13967" i="2"/>
  <c r="H13968" i="2"/>
  <c r="I13968" i="2"/>
  <c r="J13968" i="2"/>
  <c r="K13968" i="2"/>
  <c r="M13968" i="2"/>
  <c r="H13969" i="2"/>
  <c r="I13969" i="2"/>
  <c r="J13969" i="2"/>
  <c r="K13969" i="2"/>
  <c r="M13969" i="2"/>
  <c r="H13970" i="2"/>
  <c r="I13970" i="2"/>
  <c r="J13970" i="2"/>
  <c r="K13970" i="2"/>
  <c r="M13970" i="2"/>
  <c r="H13971" i="2"/>
  <c r="I13971" i="2"/>
  <c r="J13971" i="2"/>
  <c r="K13971" i="2"/>
  <c r="M13971" i="2"/>
  <c r="H13972" i="2"/>
  <c r="I13972" i="2"/>
  <c r="J13972" i="2"/>
  <c r="K13972" i="2"/>
  <c r="M13972" i="2"/>
  <c r="H13973" i="2"/>
  <c r="I13973" i="2"/>
  <c r="J13973" i="2"/>
  <c r="K13973" i="2"/>
  <c r="M13973" i="2"/>
  <c r="H13974" i="2"/>
  <c r="I13974" i="2"/>
  <c r="J13974" i="2"/>
  <c r="K13974" i="2"/>
  <c r="M13974" i="2"/>
  <c r="H13975" i="2"/>
  <c r="I13975" i="2"/>
  <c r="J13975" i="2"/>
  <c r="K13975" i="2"/>
  <c r="M13975" i="2"/>
  <c r="H13976" i="2"/>
  <c r="I13976" i="2"/>
  <c r="J13976" i="2"/>
  <c r="K13976" i="2"/>
  <c r="M13976" i="2"/>
  <c r="H13977" i="2"/>
  <c r="I13977" i="2"/>
  <c r="J13977" i="2"/>
  <c r="K13977" i="2"/>
  <c r="M13977" i="2"/>
  <c r="H13978" i="2"/>
  <c r="I13978" i="2"/>
  <c r="J13978" i="2"/>
  <c r="K13978" i="2"/>
  <c r="M13978" i="2"/>
  <c r="H13979" i="2"/>
  <c r="I13979" i="2"/>
  <c r="J13979" i="2"/>
  <c r="K13979" i="2"/>
  <c r="M13979" i="2"/>
  <c r="H13980" i="2"/>
  <c r="I13980" i="2"/>
  <c r="J13980" i="2"/>
  <c r="K13980" i="2"/>
  <c r="M13980" i="2"/>
  <c r="H13981" i="2"/>
  <c r="I13981" i="2"/>
  <c r="J13981" i="2"/>
  <c r="K13981" i="2"/>
  <c r="M13981" i="2"/>
  <c r="H13982" i="2"/>
  <c r="I13982" i="2"/>
  <c r="J13982" i="2"/>
  <c r="K13982" i="2"/>
  <c r="M13982" i="2"/>
  <c r="H13983" i="2"/>
  <c r="I13983" i="2"/>
  <c r="J13983" i="2"/>
  <c r="K13983" i="2"/>
  <c r="M13983" i="2"/>
  <c r="H13984" i="2"/>
  <c r="I13984" i="2"/>
  <c r="J13984" i="2"/>
  <c r="K13984" i="2"/>
  <c r="M13984" i="2"/>
  <c r="H13985" i="2"/>
  <c r="I13985" i="2"/>
  <c r="J13985" i="2"/>
  <c r="K13985" i="2"/>
  <c r="M13985" i="2"/>
  <c r="H13986" i="2"/>
  <c r="I13986" i="2"/>
  <c r="J13986" i="2"/>
  <c r="K13986" i="2"/>
  <c r="M13986" i="2"/>
  <c r="H13987" i="2"/>
  <c r="I13987" i="2"/>
  <c r="J13987" i="2"/>
  <c r="K13987" i="2"/>
  <c r="M13987" i="2"/>
  <c r="H13988" i="2"/>
  <c r="I13988" i="2"/>
  <c r="J13988" i="2"/>
  <c r="K13988" i="2"/>
  <c r="M13988" i="2"/>
  <c r="H13989" i="2"/>
  <c r="I13989" i="2"/>
  <c r="J13989" i="2"/>
  <c r="K13989" i="2"/>
  <c r="M13989" i="2"/>
  <c r="H13990" i="2"/>
  <c r="I13990" i="2"/>
  <c r="J13990" i="2"/>
  <c r="K13990" i="2"/>
  <c r="M13990" i="2"/>
  <c r="H13991" i="2"/>
  <c r="I13991" i="2"/>
  <c r="J13991" i="2"/>
  <c r="K13991" i="2"/>
  <c r="M13991" i="2"/>
  <c r="H13992" i="2"/>
  <c r="I13992" i="2"/>
  <c r="J13992" i="2"/>
  <c r="K13992" i="2"/>
  <c r="M13992" i="2"/>
  <c r="H13993" i="2"/>
  <c r="I13993" i="2"/>
  <c r="J13993" i="2"/>
  <c r="K13993" i="2"/>
  <c r="M13993" i="2"/>
  <c r="H13994" i="2"/>
  <c r="I13994" i="2"/>
  <c r="J13994" i="2"/>
  <c r="K13994" i="2"/>
  <c r="M13994" i="2"/>
  <c r="H13995" i="2"/>
  <c r="I13995" i="2"/>
  <c r="J13995" i="2"/>
  <c r="K13995" i="2"/>
  <c r="M13995" i="2"/>
  <c r="H13996" i="2"/>
  <c r="I13996" i="2"/>
  <c r="J13996" i="2"/>
  <c r="K13996" i="2"/>
  <c r="M13996" i="2"/>
  <c r="H13997" i="2"/>
  <c r="I13997" i="2"/>
  <c r="J13997" i="2"/>
  <c r="K13997" i="2"/>
  <c r="M13997" i="2"/>
  <c r="H13998" i="2"/>
  <c r="I13998" i="2"/>
  <c r="J13998" i="2"/>
  <c r="K13998" i="2"/>
  <c r="M13998" i="2"/>
  <c r="H13999" i="2"/>
  <c r="I13999" i="2"/>
  <c r="J13999" i="2"/>
  <c r="K13999" i="2"/>
  <c r="M13999" i="2"/>
  <c r="H14000" i="2"/>
  <c r="I14000" i="2"/>
  <c r="J14000" i="2"/>
  <c r="K14000" i="2"/>
  <c r="M14000" i="2"/>
  <c r="H14001" i="2"/>
  <c r="I14001" i="2"/>
  <c r="J14001" i="2"/>
  <c r="K14001" i="2"/>
  <c r="M14001" i="2"/>
  <c r="H14002" i="2"/>
  <c r="I14002" i="2"/>
  <c r="J14002" i="2"/>
  <c r="K14002" i="2"/>
  <c r="M14002" i="2"/>
  <c r="H14003" i="2"/>
  <c r="I14003" i="2"/>
  <c r="J14003" i="2"/>
  <c r="K14003" i="2"/>
  <c r="M14003" i="2"/>
  <c r="H14004" i="2"/>
  <c r="I14004" i="2"/>
  <c r="J14004" i="2"/>
  <c r="K14004" i="2"/>
  <c r="M14004" i="2"/>
  <c r="H14005" i="2"/>
  <c r="I14005" i="2"/>
  <c r="J14005" i="2"/>
  <c r="K14005" i="2"/>
  <c r="M14005" i="2"/>
  <c r="H14006" i="2"/>
  <c r="I14006" i="2"/>
  <c r="J14006" i="2"/>
  <c r="K14006" i="2"/>
  <c r="M14006" i="2"/>
  <c r="H14007" i="2"/>
  <c r="I14007" i="2"/>
  <c r="J14007" i="2"/>
  <c r="K14007" i="2"/>
  <c r="M14007" i="2"/>
  <c r="H14008" i="2"/>
  <c r="I14008" i="2"/>
  <c r="J14008" i="2"/>
  <c r="K14008" i="2"/>
  <c r="M14008" i="2"/>
  <c r="H14009" i="2"/>
  <c r="I14009" i="2"/>
  <c r="J14009" i="2"/>
  <c r="K14009" i="2"/>
  <c r="M14009" i="2"/>
  <c r="H14010" i="2"/>
  <c r="I14010" i="2"/>
  <c r="J14010" i="2"/>
  <c r="K14010" i="2"/>
  <c r="M14010" i="2"/>
  <c r="H14011" i="2"/>
  <c r="I14011" i="2"/>
  <c r="J14011" i="2"/>
  <c r="K14011" i="2"/>
  <c r="M14011" i="2"/>
  <c r="H14012" i="2"/>
  <c r="I14012" i="2"/>
  <c r="J14012" i="2"/>
  <c r="K14012" i="2"/>
  <c r="M14012" i="2"/>
  <c r="H14013" i="2"/>
  <c r="I14013" i="2"/>
  <c r="J14013" i="2"/>
  <c r="K14013" i="2"/>
  <c r="M14013" i="2"/>
  <c r="H14014" i="2"/>
  <c r="I14014" i="2"/>
  <c r="J14014" i="2"/>
  <c r="K14014" i="2"/>
  <c r="M14014" i="2"/>
  <c r="H14015" i="2"/>
  <c r="I14015" i="2"/>
  <c r="J14015" i="2"/>
  <c r="K14015" i="2"/>
  <c r="M14015" i="2"/>
  <c r="H14016" i="2"/>
  <c r="I14016" i="2"/>
  <c r="J14016" i="2"/>
  <c r="K14016" i="2"/>
  <c r="M14016" i="2"/>
  <c r="H14017" i="2"/>
  <c r="I14017" i="2"/>
  <c r="J14017" i="2"/>
  <c r="K14017" i="2"/>
  <c r="M14017" i="2"/>
  <c r="H14018" i="2"/>
  <c r="I14018" i="2"/>
  <c r="J14018" i="2"/>
  <c r="K14018" i="2"/>
  <c r="M14018" i="2"/>
  <c r="H14019" i="2"/>
  <c r="I14019" i="2"/>
  <c r="J14019" i="2"/>
  <c r="K14019" i="2"/>
  <c r="M14019" i="2"/>
  <c r="H14020" i="2"/>
  <c r="I14020" i="2"/>
  <c r="J14020" i="2"/>
  <c r="K14020" i="2"/>
  <c r="M14020" i="2"/>
  <c r="H14021" i="2"/>
  <c r="I14021" i="2"/>
  <c r="J14021" i="2"/>
  <c r="K14021" i="2"/>
  <c r="M14021" i="2"/>
  <c r="H14022" i="2"/>
  <c r="I14022" i="2"/>
  <c r="J14022" i="2"/>
  <c r="K14022" i="2"/>
  <c r="M14022" i="2"/>
  <c r="H14023" i="2"/>
  <c r="I14023" i="2"/>
  <c r="J14023" i="2"/>
  <c r="K14023" i="2"/>
  <c r="M14023" i="2"/>
  <c r="H14024" i="2"/>
  <c r="I14024" i="2"/>
  <c r="J14024" i="2"/>
  <c r="K14024" i="2"/>
  <c r="M14024" i="2"/>
  <c r="H14025" i="2"/>
  <c r="I14025" i="2"/>
  <c r="J14025" i="2"/>
  <c r="K14025" i="2"/>
  <c r="M14025" i="2"/>
  <c r="H14026" i="2"/>
  <c r="I14026" i="2"/>
  <c r="J14026" i="2"/>
  <c r="K14026" i="2"/>
  <c r="M14026" i="2"/>
  <c r="H14027" i="2"/>
  <c r="I14027" i="2"/>
  <c r="J14027" i="2"/>
  <c r="K14027" i="2"/>
  <c r="M14027" i="2"/>
  <c r="H14028" i="2"/>
  <c r="I14028" i="2"/>
  <c r="J14028" i="2"/>
  <c r="K14028" i="2"/>
  <c r="M14028" i="2"/>
  <c r="H14029" i="2"/>
  <c r="I14029" i="2"/>
  <c r="J14029" i="2"/>
  <c r="K14029" i="2"/>
  <c r="M14029" i="2"/>
  <c r="H14030" i="2"/>
  <c r="I14030" i="2"/>
  <c r="J14030" i="2"/>
  <c r="K14030" i="2"/>
  <c r="M14030" i="2"/>
  <c r="H14031" i="2"/>
  <c r="I14031" i="2"/>
  <c r="J14031" i="2"/>
  <c r="K14031" i="2"/>
  <c r="M14031" i="2"/>
  <c r="H14032" i="2"/>
  <c r="I14032" i="2"/>
  <c r="J14032" i="2"/>
  <c r="K14032" i="2"/>
  <c r="M14032" i="2"/>
  <c r="H14033" i="2"/>
  <c r="I14033" i="2"/>
  <c r="J14033" i="2"/>
  <c r="K14033" i="2"/>
  <c r="M14033" i="2"/>
  <c r="H14034" i="2"/>
  <c r="I14034" i="2"/>
  <c r="J14034" i="2"/>
  <c r="K14034" i="2"/>
  <c r="M14034" i="2"/>
  <c r="H14035" i="2"/>
  <c r="I14035" i="2"/>
  <c r="J14035" i="2"/>
  <c r="K14035" i="2"/>
  <c r="M14035" i="2"/>
  <c r="H14036" i="2"/>
  <c r="I14036" i="2"/>
  <c r="J14036" i="2"/>
  <c r="K14036" i="2"/>
  <c r="M14036" i="2"/>
  <c r="H14037" i="2"/>
  <c r="I14037" i="2"/>
  <c r="J14037" i="2"/>
  <c r="K14037" i="2"/>
  <c r="M14037" i="2"/>
  <c r="H14038" i="2"/>
  <c r="I14038" i="2"/>
  <c r="J14038" i="2"/>
  <c r="K14038" i="2"/>
  <c r="M14038" i="2"/>
  <c r="H14039" i="2"/>
  <c r="I14039" i="2"/>
  <c r="J14039" i="2"/>
  <c r="K14039" i="2"/>
  <c r="M14039" i="2"/>
  <c r="H14040" i="2"/>
  <c r="I14040" i="2"/>
  <c r="J14040" i="2"/>
  <c r="K14040" i="2"/>
  <c r="M14040" i="2"/>
  <c r="H14041" i="2"/>
  <c r="I14041" i="2"/>
  <c r="J14041" i="2"/>
  <c r="K14041" i="2"/>
  <c r="M14041" i="2"/>
  <c r="H14042" i="2"/>
  <c r="I14042" i="2"/>
  <c r="J14042" i="2"/>
  <c r="K14042" i="2"/>
  <c r="M14042" i="2"/>
  <c r="H14043" i="2"/>
  <c r="I14043" i="2"/>
  <c r="J14043" i="2"/>
  <c r="K14043" i="2"/>
  <c r="M14043" i="2"/>
  <c r="H14044" i="2"/>
  <c r="I14044" i="2"/>
  <c r="J14044" i="2"/>
  <c r="K14044" i="2"/>
  <c r="M14044" i="2"/>
  <c r="H14045" i="2"/>
  <c r="I14045" i="2"/>
  <c r="J14045" i="2"/>
  <c r="K14045" i="2"/>
  <c r="M14045" i="2"/>
  <c r="H14046" i="2"/>
  <c r="I14046" i="2"/>
  <c r="J14046" i="2"/>
  <c r="K14046" i="2"/>
  <c r="M14046" i="2"/>
  <c r="H14047" i="2"/>
  <c r="I14047" i="2"/>
  <c r="J14047" i="2"/>
  <c r="K14047" i="2"/>
  <c r="M14047" i="2"/>
  <c r="H14048" i="2"/>
  <c r="I14048" i="2"/>
  <c r="J14048" i="2"/>
  <c r="K14048" i="2"/>
  <c r="M14048" i="2"/>
  <c r="H14049" i="2"/>
  <c r="I14049" i="2"/>
  <c r="J14049" i="2"/>
  <c r="K14049" i="2"/>
  <c r="M14049" i="2"/>
  <c r="H14050" i="2"/>
  <c r="I14050" i="2"/>
  <c r="J14050" i="2"/>
  <c r="K14050" i="2"/>
  <c r="M14050" i="2"/>
  <c r="H14051" i="2"/>
  <c r="I14051" i="2"/>
  <c r="J14051" i="2"/>
  <c r="K14051" i="2"/>
  <c r="M14051" i="2"/>
  <c r="H14052" i="2"/>
  <c r="I14052" i="2"/>
  <c r="J14052" i="2"/>
  <c r="K14052" i="2"/>
  <c r="M14052" i="2"/>
  <c r="H14053" i="2"/>
  <c r="I14053" i="2"/>
  <c r="J14053" i="2"/>
  <c r="K14053" i="2"/>
  <c r="M14053" i="2"/>
  <c r="H14054" i="2"/>
  <c r="I14054" i="2"/>
  <c r="J14054" i="2"/>
  <c r="K14054" i="2"/>
  <c r="M14054" i="2"/>
  <c r="H14055" i="2"/>
  <c r="I14055" i="2"/>
  <c r="J14055" i="2"/>
  <c r="K14055" i="2"/>
  <c r="M14055" i="2"/>
  <c r="H14056" i="2"/>
  <c r="I14056" i="2"/>
  <c r="J14056" i="2"/>
  <c r="K14056" i="2"/>
  <c r="M14056" i="2"/>
  <c r="H14057" i="2"/>
  <c r="I14057" i="2"/>
  <c r="J14057" i="2"/>
  <c r="K14057" i="2"/>
  <c r="M14057" i="2"/>
  <c r="H14058" i="2"/>
  <c r="I14058" i="2"/>
  <c r="J14058" i="2"/>
  <c r="K14058" i="2"/>
  <c r="M14058" i="2"/>
  <c r="H14059" i="2"/>
  <c r="I14059" i="2"/>
  <c r="J14059" i="2"/>
  <c r="K14059" i="2"/>
  <c r="M14059" i="2"/>
  <c r="H14060" i="2"/>
  <c r="I14060" i="2"/>
  <c r="J14060" i="2"/>
  <c r="K14060" i="2"/>
  <c r="M14060" i="2"/>
  <c r="H14061" i="2"/>
  <c r="I14061" i="2"/>
  <c r="J14061" i="2"/>
  <c r="K14061" i="2"/>
  <c r="M14061" i="2"/>
  <c r="H14062" i="2"/>
  <c r="I14062" i="2"/>
  <c r="J14062" i="2"/>
  <c r="K14062" i="2"/>
  <c r="M14062" i="2"/>
  <c r="H14063" i="2"/>
  <c r="I14063" i="2"/>
  <c r="J14063" i="2"/>
  <c r="K14063" i="2"/>
  <c r="M14063" i="2"/>
  <c r="H14064" i="2"/>
  <c r="I14064" i="2"/>
  <c r="J14064" i="2"/>
  <c r="K14064" i="2"/>
  <c r="M14064" i="2"/>
  <c r="H14065" i="2"/>
  <c r="I14065" i="2"/>
  <c r="J14065" i="2"/>
  <c r="K14065" i="2"/>
  <c r="M14065" i="2"/>
  <c r="H14066" i="2"/>
  <c r="I14066" i="2"/>
  <c r="J14066" i="2"/>
  <c r="K14066" i="2"/>
  <c r="M14066" i="2"/>
  <c r="H14067" i="2"/>
  <c r="I14067" i="2"/>
  <c r="J14067" i="2"/>
  <c r="K14067" i="2"/>
  <c r="M14067" i="2"/>
  <c r="H14068" i="2"/>
  <c r="I14068" i="2"/>
  <c r="J14068" i="2"/>
  <c r="K14068" i="2"/>
  <c r="M14068" i="2"/>
  <c r="H14069" i="2"/>
  <c r="I14069" i="2"/>
  <c r="J14069" i="2"/>
  <c r="K14069" i="2"/>
  <c r="M14069" i="2"/>
  <c r="H14070" i="2"/>
  <c r="I14070" i="2"/>
  <c r="J14070" i="2"/>
  <c r="K14070" i="2"/>
  <c r="M14070" i="2"/>
  <c r="H14071" i="2"/>
  <c r="I14071" i="2"/>
  <c r="J14071" i="2"/>
  <c r="K14071" i="2"/>
  <c r="M14071" i="2"/>
  <c r="H14072" i="2"/>
  <c r="I14072" i="2"/>
  <c r="J14072" i="2"/>
  <c r="K14072" i="2"/>
  <c r="M14072" i="2"/>
  <c r="H14073" i="2"/>
  <c r="I14073" i="2"/>
  <c r="J14073" i="2"/>
  <c r="K14073" i="2"/>
  <c r="M14073" i="2"/>
  <c r="H14074" i="2"/>
  <c r="I14074" i="2"/>
  <c r="J14074" i="2"/>
  <c r="K14074" i="2"/>
  <c r="M14074" i="2"/>
  <c r="H14075" i="2"/>
  <c r="I14075" i="2"/>
  <c r="J14075" i="2"/>
  <c r="K14075" i="2"/>
  <c r="M14075" i="2"/>
  <c r="H14076" i="2"/>
  <c r="I14076" i="2"/>
  <c r="J14076" i="2"/>
  <c r="K14076" i="2"/>
  <c r="M14076" i="2"/>
  <c r="H14077" i="2"/>
  <c r="I14077" i="2"/>
  <c r="J14077" i="2"/>
  <c r="K14077" i="2"/>
  <c r="M14077" i="2"/>
  <c r="H14078" i="2"/>
  <c r="I14078" i="2"/>
  <c r="J14078" i="2"/>
  <c r="K14078" i="2"/>
  <c r="M14078" i="2"/>
  <c r="H14079" i="2"/>
  <c r="I14079" i="2"/>
  <c r="J14079" i="2"/>
  <c r="K14079" i="2"/>
  <c r="M14079" i="2"/>
  <c r="H14080" i="2"/>
  <c r="I14080" i="2"/>
  <c r="J14080" i="2"/>
  <c r="K14080" i="2"/>
  <c r="M14080" i="2"/>
  <c r="H14081" i="2"/>
  <c r="I14081" i="2"/>
  <c r="J14081" i="2"/>
  <c r="K14081" i="2"/>
  <c r="M14081" i="2"/>
  <c r="H14082" i="2"/>
  <c r="I14082" i="2"/>
  <c r="J14082" i="2"/>
  <c r="K14082" i="2"/>
  <c r="M14082" i="2"/>
  <c r="H14083" i="2"/>
  <c r="I14083" i="2"/>
  <c r="J14083" i="2"/>
  <c r="K14083" i="2"/>
  <c r="M14083" i="2"/>
  <c r="H14084" i="2"/>
  <c r="I14084" i="2"/>
  <c r="J14084" i="2"/>
  <c r="K14084" i="2"/>
  <c r="M14084" i="2"/>
  <c r="H14085" i="2"/>
  <c r="I14085" i="2"/>
  <c r="J14085" i="2"/>
  <c r="K14085" i="2"/>
  <c r="M14085" i="2"/>
  <c r="H14086" i="2"/>
  <c r="I14086" i="2"/>
  <c r="J14086" i="2"/>
  <c r="K14086" i="2"/>
  <c r="M14086" i="2"/>
  <c r="H14087" i="2"/>
  <c r="I14087" i="2"/>
  <c r="J14087" i="2"/>
  <c r="K14087" i="2"/>
  <c r="M14087" i="2"/>
  <c r="H14088" i="2"/>
  <c r="I14088" i="2"/>
  <c r="J14088" i="2"/>
  <c r="K14088" i="2"/>
  <c r="M14088" i="2"/>
  <c r="H14089" i="2"/>
  <c r="I14089" i="2"/>
  <c r="J14089" i="2"/>
  <c r="K14089" i="2"/>
  <c r="M14089" i="2"/>
  <c r="H14090" i="2"/>
  <c r="I14090" i="2"/>
  <c r="J14090" i="2"/>
  <c r="K14090" i="2"/>
  <c r="M14090" i="2"/>
  <c r="H14091" i="2"/>
  <c r="I14091" i="2"/>
  <c r="J14091" i="2"/>
  <c r="K14091" i="2"/>
  <c r="M14091" i="2"/>
  <c r="H14092" i="2"/>
  <c r="I14092" i="2"/>
  <c r="J14092" i="2"/>
  <c r="K14092" i="2"/>
  <c r="M14092" i="2"/>
  <c r="H14093" i="2"/>
  <c r="I14093" i="2"/>
  <c r="J14093" i="2"/>
  <c r="K14093" i="2"/>
  <c r="M14093" i="2"/>
  <c r="H14094" i="2"/>
  <c r="I14094" i="2"/>
  <c r="J14094" i="2"/>
  <c r="K14094" i="2"/>
  <c r="M14094" i="2"/>
  <c r="H14095" i="2"/>
  <c r="I14095" i="2"/>
  <c r="J14095" i="2"/>
  <c r="K14095" i="2"/>
  <c r="M14095" i="2"/>
  <c r="H14096" i="2"/>
  <c r="I14096" i="2"/>
  <c r="J14096" i="2"/>
  <c r="K14096" i="2"/>
  <c r="M14096" i="2"/>
  <c r="H14097" i="2"/>
  <c r="I14097" i="2"/>
  <c r="J14097" i="2"/>
  <c r="K14097" i="2"/>
  <c r="M14097" i="2"/>
  <c r="H14098" i="2"/>
  <c r="I14098" i="2"/>
  <c r="J14098" i="2"/>
  <c r="K14098" i="2"/>
  <c r="M14098" i="2"/>
  <c r="H14099" i="2"/>
  <c r="I14099" i="2"/>
  <c r="J14099" i="2"/>
  <c r="K14099" i="2"/>
  <c r="M14099" i="2"/>
  <c r="H14100" i="2"/>
  <c r="I14100" i="2"/>
  <c r="J14100" i="2"/>
  <c r="K14100" i="2"/>
  <c r="M14100" i="2"/>
  <c r="H14101" i="2"/>
  <c r="I14101" i="2"/>
  <c r="J14101" i="2"/>
  <c r="K14101" i="2"/>
  <c r="M14101" i="2"/>
  <c r="H14102" i="2"/>
  <c r="I14102" i="2"/>
  <c r="J14102" i="2"/>
  <c r="K14102" i="2"/>
  <c r="M14102" i="2"/>
  <c r="H14103" i="2"/>
  <c r="I14103" i="2"/>
  <c r="J14103" i="2"/>
  <c r="K14103" i="2"/>
  <c r="M14103" i="2"/>
  <c r="H14104" i="2"/>
  <c r="I14104" i="2"/>
  <c r="J14104" i="2"/>
  <c r="K14104" i="2"/>
  <c r="M14104" i="2"/>
  <c r="H14105" i="2"/>
  <c r="I14105" i="2"/>
  <c r="J14105" i="2"/>
  <c r="K14105" i="2"/>
  <c r="M14105" i="2"/>
  <c r="H14106" i="2"/>
  <c r="I14106" i="2"/>
  <c r="J14106" i="2"/>
  <c r="K14106" i="2"/>
  <c r="M14106" i="2"/>
  <c r="H14107" i="2"/>
  <c r="I14107" i="2"/>
  <c r="J14107" i="2"/>
  <c r="K14107" i="2"/>
  <c r="M14107" i="2"/>
  <c r="H14108" i="2"/>
  <c r="I14108" i="2"/>
  <c r="J14108" i="2"/>
  <c r="K14108" i="2"/>
  <c r="M14108" i="2"/>
  <c r="H14109" i="2"/>
  <c r="I14109" i="2"/>
  <c r="J14109" i="2"/>
  <c r="K14109" i="2"/>
  <c r="M14109" i="2"/>
  <c r="H14110" i="2"/>
  <c r="I14110" i="2"/>
  <c r="J14110" i="2"/>
  <c r="K14110" i="2"/>
  <c r="M14110" i="2"/>
  <c r="H14111" i="2"/>
  <c r="I14111" i="2"/>
  <c r="J14111" i="2"/>
  <c r="K14111" i="2"/>
  <c r="M14111" i="2"/>
  <c r="H14112" i="2"/>
  <c r="I14112" i="2"/>
  <c r="J14112" i="2"/>
  <c r="K14112" i="2"/>
  <c r="M14112" i="2"/>
  <c r="H14113" i="2"/>
  <c r="I14113" i="2"/>
  <c r="J14113" i="2"/>
  <c r="K14113" i="2"/>
  <c r="M14113" i="2"/>
  <c r="H14114" i="2"/>
  <c r="I14114" i="2"/>
  <c r="J14114" i="2"/>
  <c r="K14114" i="2"/>
  <c r="M14114" i="2"/>
  <c r="H14115" i="2"/>
  <c r="I14115" i="2"/>
  <c r="J14115" i="2"/>
  <c r="K14115" i="2"/>
  <c r="M14115" i="2"/>
  <c r="H14116" i="2"/>
  <c r="I14116" i="2"/>
  <c r="J14116" i="2"/>
  <c r="K14116" i="2"/>
  <c r="M14116" i="2"/>
  <c r="H14117" i="2"/>
  <c r="I14117" i="2"/>
  <c r="J14117" i="2"/>
  <c r="K14117" i="2"/>
  <c r="M14117" i="2"/>
  <c r="H14118" i="2"/>
  <c r="I14118" i="2"/>
  <c r="J14118" i="2"/>
  <c r="K14118" i="2"/>
  <c r="M14118" i="2"/>
  <c r="H14119" i="2"/>
  <c r="I14119" i="2"/>
  <c r="J14119" i="2"/>
  <c r="K14119" i="2"/>
  <c r="M14119" i="2"/>
  <c r="H14120" i="2"/>
  <c r="I14120" i="2"/>
  <c r="J14120" i="2"/>
  <c r="K14120" i="2"/>
  <c r="M14120" i="2"/>
  <c r="H14121" i="2"/>
  <c r="I14121" i="2"/>
  <c r="J14121" i="2"/>
  <c r="K14121" i="2"/>
  <c r="M14121" i="2"/>
  <c r="H14122" i="2"/>
  <c r="I14122" i="2"/>
  <c r="J14122" i="2"/>
  <c r="K14122" i="2"/>
  <c r="M14122" i="2"/>
  <c r="H14123" i="2"/>
  <c r="I14123" i="2"/>
  <c r="J14123" i="2"/>
  <c r="K14123" i="2"/>
  <c r="M14123" i="2"/>
  <c r="H14124" i="2"/>
  <c r="I14124" i="2"/>
  <c r="J14124" i="2"/>
  <c r="K14124" i="2"/>
  <c r="M14124" i="2"/>
  <c r="H14125" i="2"/>
  <c r="I14125" i="2"/>
  <c r="J14125" i="2"/>
  <c r="K14125" i="2"/>
  <c r="M14125" i="2"/>
  <c r="H14126" i="2"/>
  <c r="I14126" i="2"/>
  <c r="J14126" i="2"/>
  <c r="K14126" i="2"/>
  <c r="M14126" i="2"/>
  <c r="H14127" i="2"/>
  <c r="I14127" i="2"/>
  <c r="J14127" i="2"/>
  <c r="K14127" i="2"/>
  <c r="M14127" i="2"/>
  <c r="H14128" i="2"/>
  <c r="I14128" i="2"/>
  <c r="J14128" i="2"/>
  <c r="K14128" i="2"/>
  <c r="M14128" i="2"/>
  <c r="H14129" i="2"/>
  <c r="I14129" i="2"/>
  <c r="J14129" i="2"/>
  <c r="K14129" i="2"/>
  <c r="M14129" i="2"/>
  <c r="H14130" i="2"/>
  <c r="I14130" i="2"/>
  <c r="J14130" i="2"/>
  <c r="K14130" i="2"/>
  <c r="M14130" i="2"/>
  <c r="H14131" i="2"/>
  <c r="I14131" i="2"/>
  <c r="J14131" i="2"/>
  <c r="K14131" i="2"/>
  <c r="M14131" i="2"/>
  <c r="H14132" i="2"/>
  <c r="I14132" i="2"/>
  <c r="J14132" i="2"/>
  <c r="K14132" i="2"/>
  <c r="M14132" i="2"/>
  <c r="H14133" i="2"/>
  <c r="I14133" i="2"/>
  <c r="J14133" i="2"/>
  <c r="K14133" i="2"/>
  <c r="M14133" i="2"/>
  <c r="H14134" i="2"/>
  <c r="I14134" i="2"/>
  <c r="J14134" i="2"/>
  <c r="K14134" i="2"/>
  <c r="M14134" i="2"/>
  <c r="H14135" i="2"/>
  <c r="I14135" i="2"/>
  <c r="J14135" i="2"/>
  <c r="K14135" i="2"/>
  <c r="M14135" i="2"/>
  <c r="H14136" i="2"/>
  <c r="I14136" i="2"/>
  <c r="J14136" i="2"/>
  <c r="K14136" i="2"/>
  <c r="M14136" i="2"/>
  <c r="H14137" i="2"/>
  <c r="I14137" i="2"/>
  <c r="J14137" i="2"/>
  <c r="K14137" i="2"/>
  <c r="M14137" i="2"/>
  <c r="H14138" i="2"/>
  <c r="I14138" i="2"/>
  <c r="J14138" i="2"/>
  <c r="K14138" i="2"/>
  <c r="M14138" i="2"/>
  <c r="H14139" i="2"/>
  <c r="I14139" i="2"/>
  <c r="J14139" i="2"/>
  <c r="K14139" i="2"/>
  <c r="M14139" i="2"/>
  <c r="H14140" i="2"/>
  <c r="I14140" i="2"/>
  <c r="J14140" i="2"/>
  <c r="K14140" i="2"/>
  <c r="M14140" i="2"/>
  <c r="H14141" i="2"/>
  <c r="I14141" i="2"/>
  <c r="J14141" i="2"/>
  <c r="K14141" i="2"/>
  <c r="M14141" i="2"/>
  <c r="H14142" i="2"/>
  <c r="I14142" i="2"/>
  <c r="J14142" i="2"/>
  <c r="K14142" i="2"/>
  <c r="M14142" i="2"/>
  <c r="H14143" i="2"/>
  <c r="I14143" i="2"/>
  <c r="J14143" i="2"/>
  <c r="K14143" i="2"/>
  <c r="M14143" i="2"/>
  <c r="H14144" i="2"/>
  <c r="I14144" i="2"/>
  <c r="J14144" i="2"/>
  <c r="K14144" i="2"/>
  <c r="M14144" i="2"/>
  <c r="H14145" i="2"/>
  <c r="I14145" i="2"/>
  <c r="J14145" i="2"/>
  <c r="K14145" i="2"/>
  <c r="M14145" i="2"/>
  <c r="H14146" i="2"/>
  <c r="I14146" i="2"/>
  <c r="J14146" i="2"/>
  <c r="K14146" i="2"/>
  <c r="M14146" i="2"/>
  <c r="H14147" i="2"/>
  <c r="I14147" i="2"/>
  <c r="J14147" i="2"/>
  <c r="K14147" i="2"/>
  <c r="M14147" i="2"/>
  <c r="H14148" i="2"/>
  <c r="I14148" i="2"/>
  <c r="J14148" i="2"/>
  <c r="K14148" i="2"/>
  <c r="M14148" i="2"/>
  <c r="H14149" i="2"/>
  <c r="I14149" i="2"/>
  <c r="J14149" i="2"/>
  <c r="K14149" i="2"/>
  <c r="M14149" i="2"/>
  <c r="H14150" i="2"/>
  <c r="I14150" i="2"/>
  <c r="J14150" i="2"/>
  <c r="K14150" i="2"/>
  <c r="M14150" i="2"/>
  <c r="H14151" i="2"/>
  <c r="I14151" i="2"/>
  <c r="J14151" i="2"/>
  <c r="K14151" i="2"/>
  <c r="M14151" i="2"/>
  <c r="H14152" i="2"/>
  <c r="I14152" i="2"/>
  <c r="J14152" i="2"/>
  <c r="K14152" i="2"/>
  <c r="M14152" i="2"/>
  <c r="H14153" i="2"/>
  <c r="I14153" i="2"/>
  <c r="J14153" i="2"/>
  <c r="K14153" i="2"/>
  <c r="M14153" i="2"/>
  <c r="H14154" i="2"/>
  <c r="I14154" i="2"/>
  <c r="J14154" i="2"/>
  <c r="K14154" i="2"/>
  <c r="M14154" i="2"/>
  <c r="H14155" i="2"/>
  <c r="I14155" i="2"/>
  <c r="J14155" i="2"/>
  <c r="K14155" i="2"/>
  <c r="M14155" i="2"/>
  <c r="H14156" i="2"/>
  <c r="I14156" i="2"/>
  <c r="J14156" i="2"/>
  <c r="K14156" i="2"/>
  <c r="M14156" i="2"/>
  <c r="H14157" i="2"/>
  <c r="I14157" i="2"/>
  <c r="J14157" i="2"/>
  <c r="K14157" i="2"/>
  <c r="M14157" i="2"/>
  <c r="H14158" i="2"/>
  <c r="I14158" i="2"/>
  <c r="J14158" i="2"/>
  <c r="K14158" i="2"/>
  <c r="M14158" i="2"/>
  <c r="H14159" i="2"/>
  <c r="I14159" i="2"/>
  <c r="J14159" i="2"/>
  <c r="K14159" i="2"/>
  <c r="M14159" i="2"/>
  <c r="H14160" i="2"/>
  <c r="I14160" i="2"/>
  <c r="J14160" i="2"/>
  <c r="K14160" i="2"/>
  <c r="M14160" i="2"/>
  <c r="H14161" i="2"/>
  <c r="I14161" i="2"/>
  <c r="J14161" i="2"/>
  <c r="K14161" i="2"/>
  <c r="M14161" i="2"/>
  <c r="H14162" i="2"/>
  <c r="I14162" i="2"/>
  <c r="J14162" i="2"/>
  <c r="K14162" i="2"/>
  <c r="M14162" i="2"/>
  <c r="H14163" i="2"/>
  <c r="I14163" i="2"/>
  <c r="J14163" i="2"/>
  <c r="K14163" i="2"/>
  <c r="M14163" i="2"/>
  <c r="H14164" i="2"/>
  <c r="I14164" i="2"/>
  <c r="J14164" i="2"/>
  <c r="K14164" i="2"/>
  <c r="M14164" i="2"/>
  <c r="H14165" i="2"/>
  <c r="I14165" i="2"/>
  <c r="J14165" i="2"/>
  <c r="K14165" i="2"/>
  <c r="M14165" i="2"/>
  <c r="H14166" i="2"/>
  <c r="I14166" i="2"/>
  <c r="J14166" i="2"/>
  <c r="K14166" i="2"/>
  <c r="M14166" i="2"/>
  <c r="H14167" i="2"/>
  <c r="I14167" i="2"/>
  <c r="J14167" i="2"/>
  <c r="K14167" i="2"/>
  <c r="M14167" i="2"/>
  <c r="H14168" i="2"/>
  <c r="I14168" i="2"/>
  <c r="J14168" i="2"/>
  <c r="K14168" i="2"/>
  <c r="M14168" i="2"/>
  <c r="H14169" i="2"/>
  <c r="I14169" i="2"/>
  <c r="J14169" i="2"/>
  <c r="K14169" i="2"/>
  <c r="M14169" i="2"/>
  <c r="H14170" i="2"/>
  <c r="I14170" i="2"/>
  <c r="J14170" i="2"/>
  <c r="K14170" i="2"/>
  <c r="M14170" i="2"/>
  <c r="H14171" i="2"/>
  <c r="I14171" i="2"/>
  <c r="J14171" i="2"/>
  <c r="K14171" i="2"/>
  <c r="M14171" i="2"/>
  <c r="H14172" i="2"/>
  <c r="I14172" i="2"/>
  <c r="J14172" i="2"/>
  <c r="K14172" i="2"/>
  <c r="M14172" i="2"/>
  <c r="H14173" i="2"/>
  <c r="I14173" i="2"/>
  <c r="J14173" i="2"/>
  <c r="K14173" i="2"/>
  <c r="M14173" i="2"/>
  <c r="H14174" i="2"/>
  <c r="I14174" i="2"/>
  <c r="J14174" i="2"/>
  <c r="K14174" i="2"/>
  <c r="M14174" i="2"/>
  <c r="H14175" i="2"/>
  <c r="I14175" i="2"/>
  <c r="J14175" i="2"/>
  <c r="K14175" i="2"/>
  <c r="M14175" i="2"/>
  <c r="H14176" i="2"/>
  <c r="I14176" i="2"/>
  <c r="J14176" i="2"/>
  <c r="K14176" i="2"/>
  <c r="M14176" i="2"/>
  <c r="H14177" i="2"/>
  <c r="I14177" i="2"/>
  <c r="J14177" i="2"/>
  <c r="K14177" i="2"/>
  <c r="M14177" i="2"/>
  <c r="H14178" i="2"/>
  <c r="I14178" i="2"/>
  <c r="J14178" i="2"/>
  <c r="K14178" i="2"/>
  <c r="M14178" i="2"/>
  <c r="H14179" i="2"/>
  <c r="I14179" i="2"/>
  <c r="J14179" i="2"/>
  <c r="K14179" i="2"/>
  <c r="M14179" i="2"/>
  <c r="H14180" i="2"/>
  <c r="I14180" i="2"/>
  <c r="J14180" i="2"/>
  <c r="K14180" i="2"/>
  <c r="M14180" i="2"/>
  <c r="H14181" i="2"/>
  <c r="I14181" i="2"/>
  <c r="J14181" i="2"/>
  <c r="K14181" i="2"/>
  <c r="M14181" i="2"/>
  <c r="H14182" i="2"/>
  <c r="I14182" i="2"/>
  <c r="J14182" i="2"/>
  <c r="K14182" i="2"/>
  <c r="M14182" i="2"/>
  <c r="H14183" i="2"/>
  <c r="I14183" i="2"/>
  <c r="J14183" i="2"/>
  <c r="K14183" i="2"/>
  <c r="M14183" i="2"/>
  <c r="H14184" i="2"/>
  <c r="I14184" i="2"/>
  <c r="J14184" i="2"/>
  <c r="K14184" i="2"/>
  <c r="M14184" i="2"/>
  <c r="H14185" i="2"/>
  <c r="I14185" i="2"/>
  <c r="J14185" i="2"/>
  <c r="K14185" i="2"/>
  <c r="M14185" i="2"/>
  <c r="H14186" i="2"/>
  <c r="I14186" i="2"/>
  <c r="J14186" i="2"/>
  <c r="K14186" i="2"/>
  <c r="M14186" i="2"/>
  <c r="H14187" i="2"/>
  <c r="I14187" i="2"/>
  <c r="J14187" i="2"/>
  <c r="K14187" i="2"/>
  <c r="M14187" i="2"/>
  <c r="H14188" i="2"/>
  <c r="I14188" i="2"/>
  <c r="J14188" i="2"/>
  <c r="K14188" i="2"/>
  <c r="M14188" i="2"/>
  <c r="H14189" i="2"/>
  <c r="I14189" i="2"/>
  <c r="J14189" i="2"/>
  <c r="K14189" i="2"/>
  <c r="M14189" i="2"/>
  <c r="H14190" i="2"/>
  <c r="I14190" i="2"/>
  <c r="J14190" i="2"/>
  <c r="K14190" i="2"/>
  <c r="M14190" i="2"/>
  <c r="H14191" i="2"/>
  <c r="I14191" i="2"/>
  <c r="J14191" i="2"/>
  <c r="K14191" i="2"/>
  <c r="M14191" i="2"/>
  <c r="H14192" i="2"/>
  <c r="I14192" i="2"/>
  <c r="J14192" i="2"/>
  <c r="K14192" i="2"/>
  <c r="M14192" i="2"/>
  <c r="H14193" i="2"/>
  <c r="I14193" i="2"/>
  <c r="J14193" i="2"/>
  <c r="K14193" i="2"/>
  <c r="M14193" i="2"/>
  <c r="H14194" i="2"/>
  <c r="I14194" i="2"/>
  <c r="J14194" i="2"/>
  <c r="K14194" i="2"/>
  <c r="M14194" i="2"/>
  <c r="H14195" i="2"/>
  <c r="I14195" i="2"/>
  <c r="J14195" i="2"/>
  <c r="K14195" i="2"/>
  <c r="M14195" i="2"/>
  <c r="H14196" i="2"/>
  <c r="I14196" i="2"/>
  <c r="J14196" i="2"/>
  <c r="K14196" i="2"/>
  <c r="M14196" i="2"/>
  <c r="H14197" i="2"/>
  <c r="I14197" i="2"/>
  <c r="J14197" i="2"/>
  <c r="K14197" i="2"/>
  <c r="M14197" i="2"/>
  <c r="H14198" i="2"/>
  <c r="I14198" i="2"/>
  <c r="J14198" i="2"/>
  <c r="K14198" i="2"/>
  <c r="M14198" i="2"/>
  <c r="H14199" i="2"/>
  <c r="I14199" i="2"/>
  <c r="J14199" i="2"/>
  <c r="K14199" i="2"/>
  <c r="M14199" i="2"/>
  <c r="H14200" i="2"/>
  <c r="I14200" i="2"/>
  <c r="J14200" i="2"/>
  <c r="K14200" i="2"/>
  <c r="M14200" i="2"/>
  <c r="H14201" i="2"/>
  <c r="I14201" i="2"/>
  <c r="J14201" i="2"/>
  <c r="K14201" i="2"/>
  <c r="M14201" i="2"/>
  <c r="H14202" i="2"/>
  <c r="I14202" i="2"/>
  <c r="J14202" i="2"/>
  <c r="K14202" i="2"/>
  <c r="M14202" i="2"/>
  <c r="H14203" i="2"/>
  <c r="I14203" i="2"/>
  <c r="J14203" i="2"/>
  <c r="K14203" i="2"/>
  <c r="M14203" i="2"/>
  <c r="H14204" i="2"/>
  <c r="I14204" i="2"/>
  <c r="J14204" i="2"/>
  <c r="K14204" i="2"/>
  <c r="M14204" i="2"/>
  <c r="H14205" i="2"/>
  <c r="I14205" i="2"/>
  <c r="J14205" i="2"/>
  <c r="K14205" i="2"/>
  <c r="M14205" i="2"/>
  <c r="H14206" i="2"/>
  <c r="I14206" i="2"/>
  <c r="J14206" i="2"/>
  <c r="K14206" i="2"/>
  <c r="M14206" i="2"/>
  <c r="H14207" i="2"/>
  <c r="I14207" i="2"/>
  <c r="J14207" i="2"/>
  <c r="K14207" i="2"/>
  <c r="M14207" i="2"/>
  <c r="H14208" i="2"/>
  <c r="I14208" i="2"/>
  <c r="J14208" i="2"/>
  <c r="K14208" i="2"/>
  <c r="M14208" i="2"/>
  <c r="H14209" i="2"/>
  <c r="I14209" i="2"/>
  <c r="J14209" i="2"/>
  <c r="K14209" i="2"/>
  <c r="M14209" i="2"/>
  <c r="H14210" i="2"/>
  <c r="I14210" i="2"/>
  <c r="J14210" i="2"/>
  <c r="K14210" i="2"/>
  <c r="M14210" i="2"/>
  <c r="H14211" i="2"/>
  <c r="I14211" i="2"/>
  <c r="J14211" i="2"/>
  <c r="K14211" i="2"/>
  <c r="M14211" i="2"/>
  <c r="H14212" i="2"/>
  <c r="I14212" i="2"/>
  <c r="J14212" i="2"/>
  <c r="K14212" i="2"/>
  <c r="M14212" i="2"/>
  <c r="H14213" i="2"/>
  <c r="I14213" i="2"/>
  <c r="J14213" i="2"/>
  <c r="K14213" i="2"/>
  <c r="M14213" i="2"/>
  <c r="H14214" i="2"/>
  <c r="I14214" i="2"/>
  <c r="J14214" i="2"/>
  <c r="K14214" i="2"/>
  <c r="M14214" i="2"/>
  <c r="H14215" i="2"/>
  <c r="I14215" i="2"/>
  <c r="J14215" i="2"/>
  <c r="K14215" i="2"/>
  <c r="M14215" i="2"/>
  <c r="H14216" i="2"/>
  <c r="I14216" i="2"/>
  <c r="J14216" i="2"/>
  <c r="K14216" i="2"/>
  <c r="M14216" i="2"/>
  <c r="H14217" i="2"/>
  <c r="I14217" i="2"/>
  <c r="J14217" i="2"/>
  <c r="K14217" i="2"/>
  <c r="M14217" i="2"/>
  <c r="H14218" i="2"/>
  <c r="I14218" i="2"/>
  <c r="J14218" i="2"/>
  <c r="K14218" i="2"/>
  <c r="M14218" i="2"/>
  <c r="H14219" i="2"/>
  <c r="I14219" i="2"/>
  <c r="J14219" i="2"/>
  <c r="K14219" i="2"/>
  <c r="M14219" i="2"/>
  <c r="H14220" i="2"/>
  <c r="I14220" i="2"/>
  <c r="J14220" i="2"/>
  <c r="K14220" i="2"/>
  <c r="M14220" i="2"/>
  <c r="H14221" i="2"/>
  <c r="I14221" i="2"/>
  <c r="J14221" i="2"/>
  <c r="K14221" i="2"/>
  <c r="M14221" i="2"/>
  <c r="H14222" i="2"/>
  <c r="I14222" i="2"/>
  <c r="J14222" i="2"/>
  <c r="K14222" i="2"/>
  <c r="M14222" i="2"/>
  <c r="H14223" i="2"/>
  <c r="I14223" i="2"/>
  <c r="J14223" i="2"/>
  <c r="K14223" i="2"/>
  <c r="M14223" i="2"/>
  <c r="H14224" i="2"/>
  <c r="I14224" i="2"/>
  <c r="J14224" i="2"/>
  <c r="K14224" i="2"/>
  <c r="M14224" i="2"/>
  <c r="H14225" i="2"/>
  <c r="I14225" i="2"/>
  <c r="J14225" i="2"/>
  <c r="K14225" i="2"/>
  <c r="M14225" i="2"/>
  <c r="H14226" i="2"/>
  <c r="I14226" i="2"/>
  <c r="J14226" i="2"/>
  <c r="K14226" i="2"/>
  <c r="M14226" i="2"/>
  <c r="H14227" i="2"/>
  <c r="I14227" i="2"/>
  <c r="J14227" i="2"/>
  <c r="K14227" i="2"/>
  <c r="M14227" i="2"/>
  <c r="H14228" i="2"/>
  <c r="I14228" i="2"/>
  <c r="J14228" i="2"/>
  <c r="K14228" i="2"/>
  <c r="M14228" i="2"/>
  <c r="H14229" i="2"/>
  <c r="I14229" i="2"/>
  <c r="J14229" i="2"/>
  <c r="K14229" i="2"/>
  <c r="M14229" i="2"/>
  <c r="H14230" i="2"/>
  <c r="I14230" i="2"/>
  <c r="J14230" i="2"/>
  <c r="K14230" i="2"/>
  <c r="M14230" i="2"/>
  <c r="H14231" i="2"/>
  <c r="I14231" i="2"/>
  <c r="J14231" i="2"/>
  <c r="K14231" i="2"/>
  <c r="M14231" i="2"/>
  <c r="H14232" i="2"/>
  <c r="I14232" i="2"/>
  <c r="J14232" i="2"/>
  <c r="K14232" i="2"/>
  <c r="M14232" i="2"/>
  <c r="H14233" i="2"/>
  <c r="I14233" i="2"/>
  <c r="J14233" i="2"/>
  <c r="K14233" i="2"/>
  <c r="M14233" i="2"/>
  <c r="H14234" i="2"/>
  <c r="I14234" i="2"/>
  <c r="J14234" i="2"/>
  <c r="K14234" i="2"/>
  <c r="M14234" i="2"/>
  <c r="H14235" i="2"/>
  <c r="I14235" i="2"/>
  <c r="J14235" i="2"/>
  <c r="K14235" i="2"/>
  <c r="M14235" i="2"/>
  <c r="H14236" i="2"/>
  <c r="I14236" i="2"/>
  <c r="J14236" i="2"/>
  <c r="K14236" i="2"/>
  <c r="M14236" i="2"/>
  <c r="H14237" i="2"/>
  <c r="I14237" i="2"/>
  <c r="J14237" i="2"/>
  <c r="K14237" i="2"/>
  <c r="M14237" i="2"/>
  <c r="H14238" i="2"/>
  <c r="I14238" i="2"/>
  <c r="J14238" i="2"/>
  <c r="K14238" i="2"/>
  <c r="M14238" i="2"/>
  <c r="H14239" i="2"/>
  <c r="I14239" i="2"/>
  <c r="J14239" i="2"/>
  <c r="K14239" i="2"/>
  <c r="M14239" i="2"/>
  <c r="H14240" i="2"/>
  <c r="I14240" i="2"/>
  <c r="J14240" i="2"/>
  <c r="K14240" i="2"/>
  <c r="M14240" i="2"/>
  <c r="H14241" i="2"/>
  <c r="I14241" i="2"/>
  <c r="J14241" i="2"/>
  <c r="K14241" i="2"/>
  <c r="M14241" i="2"/>
  <c r="H14242" i="2"/>
  <c r="I14242" i="2"/>
  <c r="J14242" i="2"/>
  <c r="K14242" i="2"/>
  <c r="M14242" i="2"/>
  <c r="H14243" i="2"/>
  <c r="I14243" i="2"/>
  <c r="J14243" i="2"/>
  <c r="K14243" i="2"/>
  <c r="M14243" i="2"/>
  <c r="H14244" i="2"/>
  <c r="I14244" i="2"/>
  <c r="J14244" i="2"/>
  <c r="K14244" i="2"/>
  <c r="M14244" i="2"/>
  <c r="H14245" i="2"/>
  <c r="I14245" i="2"/>
  <c r="J14245" i="2"/>
  <c r="K14245" i="2"/>
  <c r="M14245" i="2"/>
  <c r="H14246" i="2"/>
  <c r="I14246" i="2"/>
  <c r="J14246" i="2"/>
  <c r="K14246" i="2"/>
  <c r="M14246" i="2"/>
  <c r="H14247" i="2"/>
  <c r="I14247" i="2"/>
  <c r="J14247" i="2"/>
  <c r="K14247" i="2"/>
  <c r="M14247" i="2"/>
  <c r="H14248" i="2"/>
  <c r="I14248" i="2"/>
  <c r="J14248" i="2"/>
  <c r="K14248" i="2"/>
  <c r="M14248" i="2"/>
  <c r="H14249" i="2"/>
  <c r="I14249" i="2"/>
  <c r="J14249" i="2"/>
  <c r="K14249" i="2"/>
  <c r="M14249" i="2"/>
  <c r="H14250" i="2"/>
  <c r="I14250" i="2"/>
  <c r="J14250" i="2"/>
  <c r="K14250" i="2"/>
  <c r="M14250" i="2"/>
  <c r="H14251" i="2"/>
  <c r="I14251" i="2"/>
  <c r="J14251" i="2"/>
  <c r="K14251" i="2"/>
  <c r="M14251" i="2"/>
  <c r="H14252" i="2"/>
  <c r="I14252" i="2"/>
  <c r="J14252" i="2"/>
  <c r="K14252" i="2"/>
  <c r="M14252" i="2"/>
  <c r="H14253" i="2"/>
  <c r="I14253" i="2"/>
  <c r="J14253" i="2"/>
  <c r="K14253" i="2"/>
  <c r="M14253" i="2"/>
  <c r="H14254" i="2"/>
  <c r="I14254" i="2"/>
  <c r="J14254" i="2"/>
  <c r="K14254" i="2"/>
  <c r="M14254" i="2"/>
  <c r="H14255" i="2"/>
  <c r="I14255" i="2"/>
  <c r="J14255" i="2"/>
  <c r="K14255" i="2"/>
  <c r="M14255" i="2"/>
  <c r="H14256" i="2"/>
  <c r="I14256" i="2"/>
  <c r="J14256" i="2"/>
  <c r="K14256" i="2"/>
  <c r="M14256" i="2"/>
  <c r="H14257" i="2"/>
  <c r="I14257" i="2"/>
  <c r="J14257" i="2"/>
  <c r="K14257" i="2"/>
  <c r="M14257" i="2"/>
  <c r="H14258" i="2"/>
  <c r="I14258" i="2"/>
  <c r="J14258" i="2"/>
  <c r="K14258" i="2"/>
  <c r="M14258" i="2"/>
  <c r="H14259" i="2"/>
  <c r="I14259" i="2"/>
  <c r="J14259" i="2"/>
  <c r="K14259" i="2"/>
  <c r="M14259" i="2"/>
  <c r="H14260" i="2"/>
  <c r="I14260" i="2"/>
  <c r="J14260" i="2"/>
  <c r="K14260" i="2"/>
  <c r="M14260" i="2"/>
  <c r="H14261" i="2"/>
  <c r="I14261" i="2"/>
  <c r="J14261" i="2"/>
  <c r="K14261" i="2"/>
  <c r="M14261" i="2"/>
  <c r="H14262" i="2"/>
  <c r="I14262" i="2"/>
  <c r="J14262" i="2"/>
  <c r="K14262" i="2"/>
  <c r="M14262" i="2"/>
  <c r="H14263" i="2"/>
  <c r="I14263" i="2"/>
  <c r="J14263" i="2"/>
  <c r="K14263" i="2"/>
  <c r="M14263" i="2"/>
  <c r="H14264" i="2"/>
  <c r="I14264" i="2"/>
  <c r="J14264" i="2"/>
  <c r="K14264" i="2"/>
  <c r="M14264" i="2"/>
  <c r="H14265" i="2"/>
  <c r="I14265" i="2"/>
  <c r="J14265" i="2"/>
  <c r="K14265" i="2"/>
  <c r="M14265" i="2"/>
  <c r="H14266" i="2"/>
  <c r="I14266" i="2"/>
  <c r="J14266" i="2"/>
  <c r="K14266" i="2"/>
  <c r="M14266" i="2"/>
  <c r="H14267" i="2"/>
  <c r="I14267" i="2"/>
  <c r="J14267" i="2"/>
  <c r="K14267" i="2"/>
  <c r="M14267" i="2"/>
  <c r="H14268" i="2"/>
  <c r="I14268" i="2"/>
  <c r="J14268" i="2"/>
  <c r="K14268" i="2"/>
  <c r="M14268" i="2"/>
  <c r="H14269" i="2"/>
  <c r="I14269" i="2"/>
  <c r="J14269" i="2"/>
  <c r="K14269" i="2"/>
  <c r="M14269" i="2"/>
  <c r="H14270" i="2"/>
  <c r="I14270" i="2"/>
  <c r="J14270" i="2"/>
  <c r="K14270" i="2"/>
  <c r="M14270" i="2"/>
  <c r="H14271" i="2"/>
  <c r="I14271" i="2"/>
  <c r="J14271" i="2"/>
  <c r="K14271" i="2"/>
  <c r="M14271" i="2"/>
  <c r="H14272" i="2"/>
  <c r="I14272" i="2"/>
  <c r="J14272" i="2"/>
  <c r="K14272" i="2"/>
  <c r="M14272" i="2"/>
  <c r="H14273" i="2"/>
  <c r="I14273" i="2"/>
  <c r="J14273" i="2"/>
  <c r="K14273" i="2"/>
  <c r="M14273" i="2"/>
  <c r="H14274" i="2"/>
  <c r="I14274" i="2"/>
  <c r="J14274" i="2"/>
  <c r="K14274" i="2"/>
  <c r="M14274" i="2"/>
  <c r="H14275" i="2"/>
  <c r="I14275" i="2"/>
  <c r="J14275" i="2"/>
  <c r="K14275" i="2"/>
  <c r="M14275" i="2"/>
  <c r="H14276" i="2"/>
  <c r="I14276" i="2"/>
  <c r="J14276" i="2"/>
  <c r="K14276" i="2"/>
  <c r="M14276" i="2"/>
  <c r="H14277" i="2"/>
  <c r="I14277" i="2"/>
  <c r="J14277" i="2"/>
  <c r="K14277" i="2"/>
  <c r="M14277" i="2"/>
  <c r="H14278" i="2"/>
  <c r="I14278" i="2"/>
  <c r="J14278" i="2"/>
  <c r="K14278" i="2"/>
  <c r="M14278" i="2"/>
  <c r="H14279" i="2"/>
  <c r="I14279" i="2"/>
  <c r="J14279" i="2"/>
  <c r="K14279" i="2"/>
  <c r="M14279" i="2"/>
  <c r="H14280" i="2"/>
  <c r="I14280" i="2"/>
  <c r="J14280" i="2"/>
  <c r="K14280" i="2"/>
  <c r="M14280" i="2"/>
  <c r="H14281" i="2"/>
  <c r="I14281" i="2"/>
  <c r="J14281" i="2"/>
  <c r="K14281" i="2"/>
  <c r="M14281" i="2"/>
  <c r="H14282" i="2"/>
  <c r="I14282" i="2"/>
  <c r="J14282" i="2"/>
  <c r="K14282" i="2"/>
  <c r="M14282" i="2"/>
  <c r="H14283" i="2"/>
  <c r="I14283" i="2"/>
  <c r="J14283" i="2"/>
  <c r="K14283" i="2"/>
  <c r="M14283" i="2"/>
  <c r="H14284" i="2"/>
  <c r="I14284" i="2"/>
  <c r="J14284" i="2"/>
  <c r="K14284" i="2"/>
  <c r="M14284" i="2"/>
  <c r="H14285" i="2"/>
  <c r="I14285" i="2"/>
  <c r="J14285" i="2"/>
  <c r="K14285" i="2"/>
  <c r="M14285" i="2"/>
  <c r="H14286" i="2"/>
  <c r="I14286" i="2"/>
  <c r="J14286" i="2"/>
  <c r="K14286" i="2"/>
  <c r="M14286" i="2"/>
  <c r="H14287" i="2"/>
  <c r="I14287" i="2"/>
  <c r="J14287" i="2"/>
  <c r="K14287" i="2"/>
  <c r="M14287" i="2"/>
  <c r="H14288" i="2"/>
  <c r="I14288" i="2"/>
  <c r="J14288" i="2"/>
  <c r="K14288" i="2"/>
  <c r="M14288" i="2"/>
  <c r="H14289" i="2"/>
  <c r="I14289" i="2"/>
  <c r="J14289" i="2"/>
  <c r="K14289" i="2"/>
  <c r="M14289" i="2"/>
  <c r="H14290" i="2"/>
  <c r="I14290" i="2"/>
  <c r="J14290" i="2"/>
  <c r="K14290" i="2"/>
  <c r="M14290" i="2"/>
  <c r="H14291" i="2"/>
  <c r="I14291" i="2"/>
  <c r="J14291" i="2"/>
  <c r="K14291" i="2"/>
  <c r="M14291" i="2"/>
  <c r="H14292" i="2"/>
  <c r="I14292" i="2"/>
  <c r="J14292" i="2"/>
  <c r="K14292" i="2"/>
  <c r="M14292" i="2"/>
  <c r="H14293" i="2"/>
  <c r="I14293" i="2"/>
  <c r="J14293" i="2"/>
  <c r="K14293" i="2"/>
  <c r="M14293" i="2"/>
  <c r="H14294" i="2"/>
  <c r="I14294" i="2"/>
  <c r="J14294" i="2"/>
  <c r="K14294" i="2"/>
  <c r="M14294" i="2"/>
  <c r="H14295" i="2"/>
  <c r="I14295" i="2"/>
  <c r="J14295" i="2"/>
  <c r="K14295" i="2"/>
  <c r="M14295" i="2"/>
  <c r="H14296" i="2"/>
  <c r="I14296" i="2"/>
  <c r="J14296" i="2"/>
  <c r="K14296" i="2"/>
  <c r="M14296" i="2"/>
  <c r="H14297" i="2"/>
  <c r="I14297" i="2"/>
  <c r="J14297" i="2"/>
  <c r="K14297" i="2"/>
  <c r="M14297" i="2"/>
  <c r="H14298" i="2"/>
  <c r="I14298" i="2"/>
  <c r="J14298" i="2"/>
  <c r="K14298" i="2"/>
  <c r="M14298" i="2"/>
  <c r="H14299" i="2"/>
  <c r="I14299" i="2"/>
  <c r="J14299" i="2"/>
  <c r="K14299" i="2"/>
  <c r="M14299" i="2"/>
  <c r="H14300" i="2"/>
  <c r="I14300" i="2"/>
  <c r="J14300" i="2"/>
  <c r="K14300" i="2"/>
  <c r="M14300" i="2"/>
  <c r="H14301" i="2"/>
  <c r="I14301" i="2"/>
  <c r="J14301" i="2"/>
  <c r="K14301" i="2"/>
  <c r="M14301" i="2"/>
  <c r="H14302" i="2"/>
  <c r="I14302" i="2"/>
  <c r="J14302" i="2"/>
  <c r="K14302" i="2"/>
  <c r="M14302" i="2"/>
  <c r="H14303" i="2"/>
  <c r="I14303" i="2"/>
  <c r="J14303" i="2"/>
  <c r="K14303" i="2"/>
  <c r="M14303" i="2"/>
  <c r="H14304" i="2"/>
  <c r="I14304" i="2"/>
  <c r="J14304" i="2"/>
  <c r="K14304" i="2"/>
  <c r="M14304" i="2"/>
  <c r="H14305" i="2"/>
  <c r="I14305" i="2"/>
  <c r="J14305" i="2"/>
  <c r="K14305" i="2"/>
  <c r="M14305" i="2"/>
  <c r="H14306" i="2"/>
  <c r="I14306" i="2"/>
  <c r="J14306" i="2"/>
  <c r="K14306" i="2"/>
  <c r="M14306" i="2"/>
  <c r="H14307" i="2"/>
  <c r="I14307" i="2"/>
  <c r="J14307" i="2"/>
  <c r="K14307" i="2"/>
  <c r="M14307" i="2"/>
  <c r="H14308" i="2"/>
  <c r="I14308" i="2"/>
  <c r="J14308" i="2"/>
  <c r="K14308" i="2"/>
  <c r="M14308" i="2"/>
  <c r="H14309" i="2"/>
  <c r="I14309" i="2"/>
  <c r="J14309" i="2"/>
  <c r="K14309" i="2"/>
  <c r="M14309" i="2"/>
  <c r="H14310" i="2"/>
  <c r="I14310" i="2"/>
  <c r="J14310" i="2"/>
  <c r="K14310" i="2"/>
  <c r="M14310" i="2"/>
  <c r="H14311" i="2"/>
  <c r="I14311" i="2"/>
  <c r="J14311" i="2"/>
  <c r="K14311" i="2"/>
  <c r="M14311" i="2"/>
  <c r="H14312" i="2"/>
  <c r="I14312" i="2"/>
  <c r="J14312" i="2"/>
  <c r="K14312" i="2"/>
  <c r="M14312" i="2"/>
  <c r="H14313" i="2"/>
  <c r="I14313" i="2"/>
  <c r="J14313" i="2"/>
  <c r="K14313" i="2"/>
  <c r="M14313" i="2"/>
  <c r="H14314" i="2"/>
  <c r="I14314" i="2"/>
  <c r="J14314" i="2"/>
  <c r="K14314" i="2"/>
  <c r="M14314" i="2"/>
  <c r="H14315" i="2"/>
  <c r="I14315" i="2"/>
  <c r="J14315" i="2"/>
  <c r="K14315" i="2"/>
  <c r="M14315" i="2"/>
  <c r="H14316" i="2"/>
  <c r="I14316" i="2"/>
  <c r="J14316" i="2"/>
  <c r="K14316" i="2"/>
  <c r="M14316" i="2"/>
  <c r="H14317" i="2"/>
  <c r="I14317" i="2"/>
  <c r="J14317" i="2"/>
  <c r="K14317" i="2"/>
  <c r="M14317" i="2"/>
  <c r="H14318" i="2"/>
  <c r="I14318" i="2"/>
  <c r="J14318" i="2"/>
  <c r="K14318" i="2"/>
  <c r="M14318" i="2"/>
  <c r="H14319" i="2"/>
  <c r="I14319" i="2"/>
  <c r="J14319" i="2"/>
  <c r="K14319" i="2"/>
  <c r="M14319" i="2"/>
  <c r="H14320" i="2"/>
  <c r="I14320" i="2"/>
  <c r="J14320" i="2"/>
  <c r="K14320" i="2"/>
  <c r="M14320" i="2"/>
  <c r="H14321" i="2"/>
  <c r="I14321" i="2"/>
  <c r="J14321" i="2"/>
  <c r="K14321" i="2"/>
  <c r="M14321" i="2"/>
  <c r="H14322" i="2"/>
  <c r="I14322" i="2"/>
  <c r="J14322" i="2"/>
  <c r="K14322" i="2"/>
  <c r="M14322" i="2"/>
  <c r="H14323" i="2"/>
  <c r="I14323" i="2"/>
  <c r="J14323" i="2"/>
  <c r="K14323" i="2"/>
  <c r="M14323" i="2"/>
  <c r="H14324" i="2"/>
  <c r="I14324" i="2"/>
  <c r="J14324" i="2"/>
  <c r="K14324" i="2"/>
  <c r="M14324" i="2"/>
  <c r="H14325" i="2"/>
  <c r="I14325" i="2"/>
  <c r="J14325" i="2"/>
  <c r="K14325" i="2"/>
  <c r="M14325" i="2"/>
  <c r="H14326" i="2"/>
  <c r="I14326" i="2"/>
  <c r="J14326" i="2"/>
  <c r="K14326" i="2"/>
  <c r="M14326" i="2"/>
  <c r="H14327" i="2"/>
  <c r="I14327" i="2"/>
  <c r="J14327" i="2"/>
  <c r="K14327" i="2"/>
  <c r="M14327" i="2"/>
  <c r="H14328" i="2"/>
  <c r="I14328" i="2"/>
  <c r="J14328" i="2"/>
  <c r="K14328" i="2"/>
  <c r="M14328" i="2"/>
  <c r="H14329" i="2"/>
  <c r="I14329" i="2"/>
  <c r="J14329" i="2"/>
  <c r="K14329" i="2"/>
  <c r="M14329" i="2"/>
  <c r="H14330" i="2"/>
  <c r="I14330" i="2"/>
  <c r="J14330" i="2"/>
  <c r="K14330" i="2"/>
  <c r="M14330" i="2"/>
  <c r="H14331" i="2"/>
  <c r="I14331" i="2"/>
  <c r="J14331" i="2"/>
  <c r="K14331" i="2"/>
  <c r="M14331" i="2"/>
  <c r="H14332" i="2"/>
  <c r="I14332" i="2"/>
  <c r="J14332" i="2"/>
  <c r="K14332" i="2"/>
  <c r="M14332" i="2"/>
  <c r="H14333" i="2"/>
  <c r="I14333" i="2"/>
  <c r="J14333" i="2"/>
  <c r="K14333" i="2"/>
  <c r="M14333" i="2"/>
  <c r="H14334" i="2"/>
  <c r="I14334" i="2"/>
  <c r="J14334" i="2"/>
  <c r="K14334" i="2"/>
  <c r="M14334" i="2"/>
  <c r="H14335" i="2"/>
  <c r="I14335" i="2"/>
  <c r="J14335" i="2"/>
  <c r="K14335" i="2"/>
  <c r="M14335" i="2"/>
  <c r="H14336" i="2"/>
  <c r="I14336" i="2"/>
  <c r="J14336" i="2"/>
  <c r="K14336" i="2"/>
  <c r="M14336" i="2"/>
  <c r="H14337" i="2"/>
  <c r="I14337" i="2"/>
  <c r="J14337" i="2"/>
  <c r="K14337" i="2"/>
  <c r="M14337" i="2"/>
  <c r="H14338" i="2"/>
  <c r="I14338" i="2"/>
  <c r="J14338" i="2"/>
  <c r="K14338" i="2"/>
  <c r="M14338" i="2"/>
  <c r="H14339" i="2"/>
  <c r="I14339" i="2"/>
  <c r="J14339" i="2"/>
  <c r="K14339" i="2"/>
  <c r="M14339" i="2"/>
  <c r="H14340" i="2"/>
  <c r="I14340" i="2"/>
  <c r="J14340" i="2"/>
  <c r="K14340" i="2"/>
  <c r="M14340" i="2"/>
  <c r="H14341" i="2"/>
  <c r="I14341" i="2"/>
  <c r="J14341" i="2"/>
  <c r="K14341" i="2"/>
  <c r="M14341" i="2"/>
  <c r="H14342" i="2"/>
  <c r="I14342" i="2"/>
  <c r="J14342" i="2"/>
  <c r="K14342" i="2"/>
  <c r="M14342" i="2"/>
  <c r="H14343" i="2"/>
  <c r="I14343" i="2"/>
  <c r="J14343" i="2"/>
  <c r="K14343" i="2"/>
  <c r="M14343" i="2"/>
  <c r="H14344" i="2"/>
  <c r="I14344" i="2"/>
  <c r="J14344" i="2"/>
  <c r="K14344" i="2"/>
  <c r="M14344" i="2"/>
  <c r="H14345" i="2"/>
  <c r="I14345" i="2"/>
  <c r="J14345" i="2"/>
  <c r="K14345" i="2"/>
  <c r="M14345" i="2"/>
  <c r="H14346" i="2"/>
  <c r="I14346" i="2"/>
  <c r="J14346" i="2"/>
  <c r="K14346" i="2"/>
  <c r="M14346" i="2"/>
  <c r="H14347" i="2"/>
  <c r="I14347" i="2"/>
  <c r="J14347" i="2"/>
  <c r="K14347" i="2"/>
  <c r="M14347" i="2"/>
  <c r="H14348" i="2"/>
  <c r="I14348" i="2"/>
  <c r="J14348" i="2"/>
  <c r="K14348" i="2"/>
  <c r="M14348" i="2"/>
  <c r="H14349" i="2"/>
  <c r="I14349" i="2"/>
  <c r="J14349" i="2"/>
  <c r="K14349" i="2"/>
  <c r="M14349" i="2"/>
  <c r="H14350" i="2"/>
  <c r="I14350" i="2"/>
  <c r="J14350" i="2"/>
  <c r="K14350" i="2"/>
  <c r="M14350" i="2"/>
  <c r="H14351" i="2"/>
  <c r="I14351" i="2"/>
  <c r="J14351" i="2"/>
  <c r="K14351" i="2"/>
  <c r="M14351" i="2"/>
  <c r="H14352" i="2"/>
  <c r="I14352" i="2"/>
  <c r="J14352" i="2"/>
  <c r="K14352" i="2"/>
  <c r="M14352" i="2"/>
  <c r="H14353" i="2"/>
  <c r="I14353" i="2"/>
  <c r="J14353" i="2"/>
  <c r="K14353" i="2"/>
  <c r="M14353" i="2"/>
  <c r="H14354" i="2"/>
  <c r="I14354" i="2"/>
  <c r="J14354" i="2"/>
  <c r="K14354" i="2"/>
  <c r="M14354" i="2"/>
  <c r="H14355" i="2"/>
  <c r="I14355" i="2"/>
  <c r="J14355" i="2"/>
  <c r="K14355" i="2"/>
  <c r="M14355" i="2"/>
  <c r="H14356" i="2"/>
  <c r="I14356" i="2"/>
  <c r="J14356" i="2"/>
  <c r="K14356" i="2"/>
  <c r="M14356" i="2"/>
  <c r="H14357" i="2"/>
  <c r="I14357" i="2"/>
  <c r="J14357" i="2"/>
  <c r="K14357" i="2"/>
  <c r="M14357" i="2"/>
  <c r="H14358" i="2"/>
  <c r="I14358" i="2"/>
  <c r="J14358" i="2"/>
  <c r="K14358" i="2"/>
  <c r="M14358" i="2"/>
  <c r="H14359" i="2"/>
  <c r="I14359" i="2"/>
  <c r="J14359" i="2"/>
  <c r="K14359" i="2"/>
  <c r="M14359" i="2"/>
  <c r="H14360" i="2"/>
  <c r="I14360" i="2"/>
  <c r="J14360" i="2"/>
  <c r="K14360" i="2"/>
  <c r="M14360" i="2"/>
  <c r="H14361" i="2"/>
  <c r="I14361" i="2"/>
  <c r="J14361" i="2"/>
  <c r="K14361" i="2"/>
  <c r="M14361" i="2"/>
  <c r="H14362" i="2"/>
  <c r="I14362" i="2"/>
  <c r="J14362" i="2"/>
  <c r="K14362" i="2"/>
  <c r="M14362" i="2"/>
  <c r="H14363" i="2"/>
  <c r="I14363" i="2"/>
  <c r="J14363" i="2"/>
  <c r="K14363" i="2"/>
  <c r="M14363" i="2"/>
  <c r="H14364" i="2"/>
  <c r="I14364" i="2"/>
  <c r="J14364" i="2"/>
  <c r="K14364" i="2"/>
  <c r="M14364" i="2"/>
  <c r="H14365" i="2"/>
  <c r="I14365" i="2"/>
  <c r="J14365" i="2"/>
  <c r="K14365" i="2"/>
  <c r="M14365" i="2"/>
  <c r="H14366" i="2"/>
  <c r="I14366" i="2"/>
  <c r="J14366" i="2"/>
  <c r="K14366" i="2"/>
  <c r="M14366" i="2"/>
  <c r="H14367" i="2"/>
  <c r="I14367" i="2"/>
  <c r="J14367" i="2"/>
  <c r="K14367" i="2"/>
  <c r="M14367" i="2"/>
  <c r="H14368" i="2"/>
  <c r="I14368" i="2"/>
  <c r="J14368" i="2"/>
  <c r="K14368" i="2"/>
  <c r="M14368" i="2"/>
  <c r="H14369" i="2"/>
  <c r="I14369" i="2"/>
  <c r="J14369" i="2"/>
  <c r="K14369" i="2"/>
  <c r="M14369" i="2"/>
  <c r="H14370" i="2"/>
  <c r="I14370" i="2"/>
  <c r="J14370" i="2"/>
  <c r="K14370" i="2"/>
  <c r="M14370" i="2"/>
  <c r="H14371" i="2"/>
  <c r="I14371" i="2"/>
  <c r="J14371" i="2"/>
  <c r="K14371" i="2"/>
  <c r="M14371" i="2"/>
  <c r="H14372" i="2"/>
  <c r="I14372" i="2"/>
  <c r="J14372" i="2"/>
  <c r="K14372" i="2"/>
  <c r="M14372" i="2"/>
  <c r="H14373" i="2"/>
  <c r="I14373" i="2"/>
  <c r="J14373" i="2"/>
  <c r="K14373" i="2"/>
  <c r="M14373" i="2"/>
  <c r="H14374" i="2"/>
  <c r="I14374" i="2"/>
  <c r="J14374" i="2"/>
  <c r="K14374" i="2"/>
  <c r="M14374" i="2"/>
  <c r="H14375" i="2"/>
  <c r="I14375" i="2"/>
  <c r="J14375" i="2"/>
  <c r="K14375" i="2"/>
  <c r="M14375" i="2"/>
  <c r="H14376" i="2"/>
  <c r="I14376" i="2"/>
  <c r="J14376" i="2"/>
  <c r="K14376" i="2"/>
  <c r="M14376" i="2"/>
  <c r="H14377" i="2"/>
  <c r="I14377" i="2"/>
  <c r="J14377" i="2"/>
  <c r="K14377" i="2"/>
  <c r="M14377" i="2"/>
  <c r="H14378" i="2"/>
  <c r="I14378" i="2"/>
  <c r="J14378" i="2"/>
  <c r="K14378" i="2"/>
  <c r="M14378" i="2"/>
  <c r="H14379" i="2"/>
  <c r="I14379" i="2"/>
  <c r="J14379" i="2"/>
  <c r="K14379" i="2"/>
  <c r="M14379" i="2"/>
  <c r="H14380" i="2"/>
  <c r="I14380" i="2"/>
  <c r="J14380" i="2"/>
  <c r="K14380" i="2"/>
  <c r="M14380" i="2"/>
  <c r="H14381" i="2"/>
  <c r="I14381" i="2"/>
  <c r="J14381" i="2"/>
  <c r="K14381" i="2"/>
  <c r="M14381" i="2"/>
  <c r="H14382" i="2"/>
  <c r="I14382" i="2"/>
  <c r="J14382" i="2"/>
  <c r="K14382" i="2"/>
  <c r="M14382" i="2"/>
  <c r="H14383" i="2"/>
  <c r="I14383" i="2"/>
  <c r="J14383" i="2"/>
  <c r="K14383" i="2"/>
  <c r="M14383" i="2"/>
  <c r="H14384" i="2"/>
  <c r="I14384" i="2"/>
  <c r="J14384" i="2"/>
  <c r="K14384" i="2"/>
  <c r="M14384" i="2"/>
  <c r="H14385" i="2"/>
  <c r="I14385" i="2"/>
  <c r="J14385" i="2"/>
  <c r="K14385" i="2"/>
  <c r="M14385" i="2"/>
  <c r="H14386" i="2"/>
  <c r="I14386" i="2"/>
  <c r="J14386" i="2"/>
  <c r="K14386" i="2"/>
  <c r="M14386" i="2"/>
  <c r="H14387" i="2"/>
  <c r="I14387" i="2"/>
  <c r="J14387" i="2"/>
  <c r="K14387" i="2"/>
  <c r="M14387" i="2"/>
  <c r="H14388" i="2"/>
  <c r="I14388" i="2"/>
  <c r="J14388" i="2"/>
  <c r="K14388" i="2"/>
  <c r="M14388" i="2"/>
  <c r="H14389" i="2"/>
  <c r="I14389" i="2"/>
  <c r="J14389" i="2"/>
  <c r="K14389" i="2"/>
  <c r="M14389" i="2"/>
  <c r="H14390" i="2"/>
  <c r="I14390" i="2"/>
  <c r="J14390" i="2"/>
  <c r="K14390" i="2"/>
  <c r="M14390" i="2"/>
  <c r="H14391" i="2"/>
  <c r="I14391" i="2"/>
  <c r="J14391" i="2"/>
  <c r="K14391" i="2"/>
  <c r="M14391" i="2"/>
  <c r="H14392" i="2"/>
  <c r="I14392" i="2"/>
  <c r="J14392" i="2"/>
  <c r="K14392" i="2"/>
  <c r="M14392" i="2"/>
  <c r="H14393" i="2"/>
  <c r="I14393" i="2"/>
  <c r="J14393" i="2"/>
  <c r="K14393" i="2"/>
  <c r="M14393" i="2"/>
  <c r="H14394" i="2"/>
  <c r="I14394" i="2"/>
  <c r="J14394" i="2"/>
  <c r="K14394" i="2"/>
  <c r="M14394" i="2"/>
  <c r="H14395" i="2"/>
  <c r="I14395" i="2"/>
  <c r="J14395" i="2"/>
  <c r="K14395" i="2"/>
  <c r="M14395" i="2"/>
  <c r="H14396" i="2"/>
  <c r="I14396" i="2"/>
  <c r="J14396" i="2"/>
  <c r="K14396" i="2"/>
  <c r="M14396" i="2"/>
  <c r="H14397" i="2"/>
  <c r="I14397" i="2"/>
  <c r="J14397" i="2"/>
  <c r="K14397" i="2"/>
  <c r="M14397" i="2"/>
  <c r="H14398" i="2"/>
  <c r="I14398" i="2"/>
  <c r="J14398" i="2"/>
  <c r="K14398" i="2"/>
  <c r="M14398" i="2"/>
  <c r="H14399" i="2"/>
  <c r="I14399" i="2"/>
  <c r="J14399" i="2"/>
  <c r="K14399" i="2"/>
  <c r="M14399" i="2"/>
  <c r="H14400" i="2"/>
  <c r="I14400" i="2"/>
  <c r="J14400" i="2"/>
  <c r="K14400" i="2"/>
  <c r="M14400" i="2"/>
  <c r="H14401" i="2"/>
  <c r="I14401" i="2"/>
  <c r="J14401" i="2"/>
  <c r="K14401" i="2"/>
  <c r="M14401" i="2"/>
  <c r="H14402" i="2"/>
  <c r="I14402" i="2"/>
  <c r="J14402" i="2"/>
  <c r="K14402" i="2"/>
  <c r="M14402" i="2"/>
  <c r="H14403" i="2"/>
  <c r="I14403" i="2"/>
  <c r="J14403" i="2"/>
  <c r="K14403" i="2"/>
  <c r="M14403" i="2"/>
  <c r="H14404" i="2"/>
  <c r="I14404" i="2"/>
  <c r="J14404" i="2"/>
  <c r="K14404" i="2"/>
  <c r="M14404" i="2"/>
  <c r="H14405" i="2"/>
  <c r="I14405" i="2"/>
  <c r="J14405" i="2"/>
  <c r="K14405" i="2"/>
  <c r="M14405" i="2"/>
  <c r="H14406" i="2"/>
  <c r="I14406" i="2"/>
  <c r="J14406" i="2"/>
  <c r="K14406" i="2"/>
  <c r="M14406" i="2"/>
  <c r="H14407" i="2"/>
  <c r="I14407" i="2"/>
  <c r="J14407" i="2"/>
  <c r="K14407" i="2"/>
  <c r="M14407" i="2"/>
  <c r="H14408" i="2"/>
  <c r="I14408" i="2"/>
  <c r="J14408" i="2"/>
  <c r="K14408" i="2"/>
  <c r="M14408" i="2"/>
  <c r="H14409" i="2"/>
  <c r="I14409" i="2"/>
  <c r="J14409" i="2"/>
  <c r="K14409" i="2"/>
  <c r="M14409" i="2"/>
  <c r="H14410" i="2"/>
  <c r="I14410" i="2"/>
  <c r="J14410" i="2"/>
  <c r="K14410" i="2"/>
  <c r="M14410" i="2"/>
  <c r="H14411" i="2"/>
  <c r="I14411" i="2"/>
  <c r="J14411" i="2"/>
  <c r="K14411" i="2"/>
  <c r="M14411" i="2"/>
  <c r="H14412" i="2"/>
  <c r="I14412" i="2"/>
  <c r="J14412" i="2"/>
  <c r="K14412" i="2"/>
  <c r="M14412" i="2"/>
  <c r="H14413" i="2"/>
  <c r="I14413" i="2"/>
  <c r="J14413" i="2"/>
  <c r="K14413" i="2"/>
  <c r="M14413" i="2"/>
  <c r="H14414" i="2"/>
  <c r="I14414" i="2"/>
  <c r="J14414" i="2"/>
  <c r="K14414" i="2"/>
  <c r="M14414" i="2"/>
  <c r="H14415" i="2"/>
  <c r="I14415" i="2"/>
  <c r="J14415" i="2"/>
  <c r="K14415" i="2"/>
  <c r="M14415" i="2"/>
  <c r="H14416" i="2"/>
  <c r="I14416" i="2"/>
  <c r="J14416" i="2"/>
  <c r="K14416" i="2"/>
  <c r="M14416" i="2"/>
  <c r="H14417" i="2"/>
  <c r="I14417" i="2"/>
  <c r="J14417" i="2"/>
  <c r="K14417" i="2"/>
  <c r="M14417" i="2"/>
  <c r="H14418" i="2"/>
  <c r="I14418" i="2"/>
  <c r="J14418" i="2"/>
  <c r="K14418" i="2"/>
  <c r="M14418" i="2"/>
  <c r="H14419" i="2"/>
  <c r="I14419" i="2"/>
  <c r="J14419" i="2"/>
  <c r="K14419" i="2"/>
  <c r="M14419" i="2"/>
  <c r="H14420" i="2"/>
  <c r="I14420" i="2"/>
  <c r="J14420" i="2"/>
  <c r="K14420" i="2"/>
  <c r="M14420" i="2"/>
  <c r="H14421" i="2"/>
  <c r="I14421" i="2"/>
  <c r="J14421" i="2"/>
  <c r="K14421" i="2"/>
  <c r="M14421" i="2"/>
  <c r="H14422" i="2"/>
  <c r="I14422" i="2"/>
  <c r="J14422" i="2"/>
  <c r="K14422" i="2"/>
  <c r="M14422" i="2"/>
  <c r="H14423" i="2"/>
  <c r="I14423" i="2"/>
  <c r="J14423" i="2"/>
  <c r="K14423" i="2"/>
  <c r="M14423" i="2"/>
  <c r="H14424" i="2"/>
  <c r="I14424" i="2"/>
  <c r="J14424" i="2"/>
  <c r="K14424" i="2"/>
  <c r="M14424" i="2"/>
  <c r="H14425" i="2"/>
  <c r="I14425" i="2"/>
  <c r="J14425" i="2"/>
  <c r="K14425" i="2"/>
  <c r="M14425" i="2"/>
  <c r="H14426" i="2"/>
  <c r="I14426" i="2"/>
  <c r="J14426" i="2"/>
  <c r="K14426" i="2"/>
  <c r="M14426" i="2"/>
  <c r="H14427" i="2"/>
  <c r="I14427" i="2"/>
  <c r="J14427" i="2"/>
  <c r="K14427" i="2"/>
  <c r="M14427" i="2"/>
  <c r="H14428" i="2"/>
  <c r="I14428" i="2"/>
  <c r="J14428" i="2"/>
  <c r="K14428" i="2"/>
  <c r="M14428" i="2"/>
  <c r="H14429" i="2"/>
  <c r="I14429" i="2"/>
  <c r="J14429" i="2"/>
  <c r="K14429" i="2"/>
  <c r="M14429" i="2"/>
  <c r="H14430" i="2"/>
  <c r="I14430" i="2"/>
  <c r="J14430" i="2"/>
  <c r="K14430" i="2"/>
  <c r="M14430" i="2"/>
  <c r="H14431" i="2"/>
  <c r="I14431" i="2"/>
  <c r="J14431" i="2"/>
  <c r="K14431" i="2"/>
  <c r="M14431" i="2"/>
  <c r="H14432" i="2"/>
  <c r="I14432" i="2"/>
  <c r="J14432" i="2"/>
  <c r="K14432" i="2"/>
  <c r="M14432" i="2"/>
  <c r="H14433" i="2"/>
  <c r="I14433" i="2"/>
  <c r="J14433" i="2"/>
  <c r="K14433" i="2"/>
  <c r="M14433" i="2"/>
  <c r="H14434" i="2"/>
  <c r="I14434" i="2"/>
  <c r="J14434" i="2"/>
  <c r="K14434" i="2"/>
  <c r="M14434" i="2"/>
  <c r="H14435" i="2"/>
  <c r="I14435" i="2"/>
  <c r="J14435" i="2"/>
  <c r="K14435" i="2"/>
  <c r="M14435" i="2"/>
  <c r="H14436" i="2"/>
  <c r="I14436" i="2"/>
  <c r="J14436" i="2"/>
  <c r="K14436" i="2"/>
  <c r="M14436" i="2"/>
  <c r="H14437" i="2"/>
  <c r="I14437" i="2"/>
  <c r="J14437" i="2"/>
  <c r="K14437" i="2"/>
  <c r="M14437" i="2"/>
  <c r="H14438" i="2"/>
  <c r="I14438" i="2"/>
  <c r="J14438" i="2"/>
  <c r="K14438" i="2"/>
  <c r="M14438" i="2"/>
  <c r="H14439" i="2"/>
  <c r="I14439" i="2"/>
  <c r="J14439" i="2"/>
  <c r="K14439" i="2"/>
  <c r="M14439" i="2"/>
  <c r="H14440" i="2"/>
  <c r="I14440" i="2"/>
  <c r="J14440" i="2"/>
  <c r="K14440" i="2"/>
  <c r="M14440" i="2"/>
  <c r="H14441" i="2"/>
  <c r="I14441" i="2"/>
  <c r="J14441" i="2"/>
  <c r="K14441" i="2"/>
  <c r="M14441" i="2"/>
  <c r="H14442" i="2"/>
  <c r="I14442" i="2"/>
  <c r="J14442" i="2"/>
  <c r="K14442" i="2"/>
  <c r="M14442" i="2"/>
  <c r="H14443" i="2"/>
  <c r="I14443" i="2"/>
  <c r="J14443" i="2"/>
  <c r="K14443" i="2"/>
  <c r="M14443" i="2"/>
  <c r="H14444" i="2"/>
  <c r="I14444" i="2"/>
  <c r="J14444" i="2"/>
  <c r="K14444" i="2"/>
  <c r="M14444" i="2"/>
  <c r="H14445" i="2"/>
  <c r="I14445" i="2"/>
  <c r="J14445" i="2"/>
  <c r="K14445" i="2"/>
  <c r="M14445" i="2"/>
  <c r="H14446" i="2"/>
  <c r="I14446" i="2"/>
  <c r="J14446" i="2"/>
  <c r="K14446" i="2"/>
  <c r="M14446" i="2"/>
  <c r="H14447" i="2"/>
  <c r="I14447" i="2"/>
  <c r="J14447" i="2"/>
  <c r="K14447" i="2"/>
  <c r="M14447" i="2"/>
  <c r="H14448" i="2"/>
  <c r="I14448" i="2"/>
  <c r="J14448" i="2"/>
  <c r="K14448" i="2"/>
  <c r="M14448" i="2"/>
  <c r="H14449" i="2"/>
  <c r="I14449" i="2"/>
  <c r="J14449" i="2"/>
  <c r="K14449" i="2"/>
  <c r="M14449" i="2"/>
  <c r="H14450" i="2"/>
  <c r="I14450" i="2"/>
  <c r="J14450" i="2"/>
  <c r="K14450" i="2"/>
  <c r="M14450" i="2"/>
  <c r="H14451" i="2"/>
  <c r="I14451" i="2"/>
  <c r="J14451" i="2"/>
  <c r="K14451" i="2"/>
  <c r="M14451" i="2"/>
  <c r="H14452" i="2"/>
  <c r="I14452" i="2"/>
  <c r="J14452" i="2"/>
  <c r="K14452" i="2"/>
  <c r="M14452" i="2"/>
  <c r="H14453" i="2"/>
  <c r="I14453" i="2"/>
  <c r="J14453" i="2"/>
  <c r="K14453" i="2"/>
  <c r="M14453" i="2"/>
  <c r="H14454" i="2"/>
  <c r="I14454" i="2"/>
  <c r="J14454" i="2"/>
  <c r="K14454" i="2"/>
  <c r="M14454" i="2"/>
  <c r="H14455" i="2"/>
  <c r="I14455" i="2"/>
  <c r="J14455" i="2"/>
  <c r="K14455" i="2"/>
  <c r="M14455" i="2"/>
  <c r="H14456" i="2"/>
  <c r="I14456" i="2"/>
  <c r="J14456" i="2"/>
  <c r="K14456" i="2"/>
  <c r="M14456" i="2"/>
  <c r="H14457" i="2"/>
  <c r="I14457" i="2"/>
  <c r="J14457" i="2"/>
  <c r="K14457" i="2"/>
  <c r="M14457" i="2"/>
  <c r="H14458" i="2"/>
  <c r="I14458" i="2"/>
  <c r="J14458" i="2"/>
  <c r="K14458" i="2"/>
  <c r="M14458" i="2"/>
  <c r="H14459" i="2"/>
  <c r="I14459" i="2"/>
  <c r="J14459" i="2"/>
  <c r="K14459" i="2"/>
  <c r="M14459" i="2"/>
  <c r="H14460" i="2"/>
  <c r="I14460" i="2"/>
  <c r="J14460" i="2"/>
  <c r="K14460" i="2"/>
  <c r="M14460" i="2"/>
  <c r="H14461" i="2"/>
  <c r="I14461" i="2"/>
  <c r="J14461" i="2"/>
  <c r="K14461" i="2"/>
  <c r="M14461" i="2"/>
  <c r="H14462" i="2"/>
  <c r="I14462" i="2"/>
  <c r="J14462" i="2"/>
  <c r="K14462" i="2"/>
  <c r="M14462" i="2"/>
  <c r="H14463" i="2"/>
  <c r="I14463" i="2"/>
  <c r="J14463" i="2"/>
  <c r="K14463" i="2"/>
  <c r="M14463" i="2"/>
  <c r="H14464" i="2"/>
  <c r="I14464" i="2"/>
  <c r="J14464" i="2"/>
  <c r="K14464" i="2"/>
  <c r="M14464" i="2"/>
  <c r="H14465" i="2"/>
  <c r="I14465" i="2"/>
  <c r="J14465" i="2"/>
  <c r="K14465" i="2"/>
  <c r="M14465" i="2"/>
  <c r="H14466" i="2"/>
  <c r="I14466" i="2"/>
  <c r="J14466" i="2"/>
  <c r="K14466" i="2"/>
  <c r="M14466" i="2"/>
  <c r="H14467" i="2"/>
  <c r="I14467" i="2"/>
  <c r="J14467" i="2"/>
  <c r="K14467" i="2"/>
  <c r="M14467" i="2"/>
  <c r="H14468" i="2"/>
  <c r="I14468" i="2"/>
  <c r="J14468" i="2"/>
  <c r="K14468" i="2"/>
  <c r="M14468" i="2"/>
  <c r="H14469" i="2"/>
  <c r="I14469" i="2"/>
  <c r="J14469" i="2"/>
  <c r="K14469" i="2"/>
  <c r="M14469" i="2"/>
  <c r="H14470" i="2"/>
  <c r="I14470" i="2"/>
  <c r="J14470" i="2"/>
  <c r="K14470" i="2"/>
  <c r="M14470" i="2"/>
  <c r="H14471" i="2"/>
  <c r="I14471" i="2"/>
  <c r="J14471" i="2"/>
  <c r="K14471" i="2"/>
  <c r="M14471" i="2"/>
  <c r="H14472" i="2"/>
  <c r="I14472" i="2"/>
  <c r="J14472" i="2"/>
  <c r="K14472" i="2"/>
  <c r="M14472" i="2"/>
  <c r="H14473" i="2"/>
  <c r="I14473" i="2"/>
  <c r="J14473" i="2"/>
  <c r="K14473" i="2"/>
  <c r="M14473" i="2"/>
  <c r="H14474" i="2"/>
  <c r="I14474" i="2"/>
  <c r="J14474" i="2"/>
  <c r="K14474" i="2"/>
  <c r="M14474" i="2"/>
  <c r="H14475" i="2"/>
  <c r="I14475" i="2"/>
  <c r="J14475" i="2"/>
  <c r="K14475" i="2"/>
  <c r="M14475" i="2"/>
  <c r="H14476" i="2"/>
  <c r="I14476" i="2"/>
  <c r="J14476" i="2"/>
  <c r="K14476" i="2"/>
  <c r="M14476" i="2"/>
  <c r="H14477" i="2"/>
  <c r="I14477" i="2"/>
  <c r="J14477" i="2"/>
  <c r="K14477" i="2"/>
  <c r="M14477" i="2"/>
  <c r="H14478" i="2"/>
  <c r="I14478" i="2"/>
  <c r="J14478" i="2"/>
  <c r="K14478" i="2"/>
  <c r="M14478" i="2"/>
  <c r="H14479" i="2"/>
  <c r="I14479" i="2"/>
  <c r="J14479" i="2"/>
  <c r="K14479" i="2"/>
  <c r="M14479" i="2"/>
  <c r="H14480" i="2"/>
  <c r="I14480" i="2"/>
  <c r="J14480" i="2"/>
  <c r="K14480" i="2"/>
  <c r="M14480" i="2"/>
  <c r="H14481" i="2"/>
  <c r="I14481" i="2"/>
  <c r="J14481" i="2"/>
  <c r="K14481" i="2"/>
  <c r="M14481" i="2"/>
  <c r="H14482" i="2"/>
  <c r="I14482" i="2"/>
  <c r="J14482" i="2"/>
  <c r="K14482" i="2"/>
  <c r="M14482" i="2"/>
  <c r="H14483" i="2"/>
  <c r="I14483" i="2"/>
  <c r="J14483" i="2"/>
  <c r="K14483" i="2"/>
  <c r="M14483" i="2"/>
  <c r="H14484" i="2"/>
  <c r="I14484" i="2"/>
  <c r="J14484" i="2"/>
  <c r="K14484" i="2"/>
  <c r="M14484" i="2"/>
  <c r="H14485" i="2"/>
  <c r="I14485" i="2"/>
  <c r="J14485" i="2"/>
  <c r="K14485" i="2"/>
  <c r="M14485" i="2"/>
  <c r="H14486" i="2"/>
  <c r="I14486" i="2"/>
  <c r="J14486" i="2"/>
  <c r="K14486" i="2"/>
  <c r="M14486" i="2"/>
  <c r="H14487" i="2"/>
  <c r="I14487" i="2"/>
  <c r="J14487" i="2"/>
  <c r="K14487" i="2"/>
  <c r="M14487" i="2"/>
  <c r="H14488" i="2"/>
  <c r="I14488" i="2"/>
  <c r="J14488" i="2"/>
  <c r="K14488" i="2"/>
  <c r="M14488" i="2"/>
  <c r="H14489" i="2"/>
  <c r="I14489" i="2"/>
  <c r="J14489" i="2"/>
  <c r="K14489" i="2"/>
  <c r="M14489" i="2"/>
  <c r="H14490" i="2"/>
  <c r="I14490" i="2"/>
  <c r="J14490" i="2"/>
  <c r="K14490" i="2"/>
  <c r="M14490" i="2"/>
  <c r="H14491" i="2"/>
  <c r="I14491" i="2"/>
  <c r="J14491" i="2"/>
  <c r="K14491" i="2"/>
  <c r="M14491" i="2"/>
  <c r="H14492" i="2"/>
  <c r="I14492" i="2"/>
  <c r="J14492" i="2"/>
  <c r="K14492" i="2"/>
  <c r="M14492" i="2"/>
  <c r="H14493" i="2"/>
  <c r="I14493" i="2"/>
  <c r="J14493" i="2"/>
  <c r="K14493" i="2"/>
  <c r="M14493" i="2"/>
  <c r="H14494" i="2"/>
  <c r="I14494" i="2"/>
  <c r="J14494" i="2"/>
  <c r="K14494" i="2"/>
  <c r="M14494" i="2"/>
  <c r="H14495" i="2"/>
  <c r="I14495" i="2"/>
  <c r="J14495" i="2"/>
  <c r="K14495" i="2"/>
  <c r="M14495" i="2"/>
  <c r="H14496" i="2"/>
  <c r="I14496" i="2"/>
  <c r="J14496" i="2"/>
  <c r="K14496" i="2"/>
  <c r="M14496" i="2"/>
  <c r="H14497" i="2"/>
  <c r="I14497" i="2"/>
  <c r="J14497" i="2"/>
  <c r="K14497" i="2"/>
  <c r="M14497" i="2"/>
  <c r="H14498" i="2"/>
  <c r="I14498" i="2"/>
  <c r="J14498" i="2"/>
  <c r="K14498" i="2"/>
  <c r="M14498" i="2"/>
  <c r="H14499" i="2"/>
  <c r="I14499" i="2"/>
  <c r="J14499" i="2"/>
  <c r="K14499" i="2"/>
  <c r="M14499" i="2"/>
  <c r="H14500" i="2"/>
  <c r="I14500" i="2"/>
  <c r="J14500" i="2"/>
  <c r="K14500" i="2"/>
  <c r="M14500" i="2"/>
  <c r="H14501" i="2"/>
  <c r="I14501" i="2"/>
  <c r="J14501" i="2"/>
  <c r="K14501" i="2"/>
  <c r="M14501" i="2"/>
  <c r="H14502" i="2"/>
  <c r="I14502" i="2"/>
  <c r="J14502" i="2"/>
  <c r="K14502" i="2"/>
  <c r="M14502" i="2"/>
  <c r="H14503" i="2"/>
  <c r="I14503" i="2"/>
  <c r="J14503" i="2"/>
  <c r="K14503" i="2"/>
  <c r="M14503" i="2"/>
  <c r="H14504" i="2"/>
  <c r="I14504" i="2"/>
  <c r="J14504" i="2"/>
  <c r="K14504" i="2"/>
  <c r="M14504" i="2"/>
  <c r="H14505" i="2"/>
  <c r="I14505" i="2"/>
  <c r="J14505" i="2"/>
  <c r="K14505" i="2"/>
  <c r="M14505" i="2"/>
  <c r="H14506" i="2"/>
  <c r="I14506" i="2"/>
  <c r="J14506" i="2"/>
  <c r="K14506" i="2"/>
  <c r="M14506" i="2"/>
  <c r="H14507" i="2"/>
  <c r="I14507" i="2"/>
  <c r="J14507" i="2"/>
  <c r="K14507" i="2"/>
  <c r="M14507" i="2"/>
  <c r="H14508" i="2"/>
  <c r="I14508" i="2"/>
  <c r="J14508" i="2"/>
  <c r="K14508" i="2"/>
  <c r="M14508" i="2"/>
  <c r="H14509" i="2"/>
  <c r="I14509" i="2"/>
  <c r="J14509" i="2"/>
  <c r="K14509" i="2"/>
  <c r="M14509" i="2"/>
  <c r="H14510" i="2"/>
  <c r="I14510" i="2"/>
  <c r="J14510" i="2"/>
  <c r="K14510" i="2"/>
  <c r="M14510" i="2"/>
  <c r="H14511" i="2"/>
  <c r="I14511" i="2"/>
  <c r="J14511" i="2"/>
  <c r="K14511" i="2"/>
  <c r="M14511" i="2"/>
  <c r="H14512" i="2"/>
  <c r="I14512" i="2"/>
  <c r="J14512" i="2"/>
  <c r="K14512" i="2"/>
  <c r="M14512" i="2"/>
  <c r="H14513" i="2"/>
  <c r="I14513" i="2"/>
  <c r="J14513" i="2"/>
  <c r="K14513" i="2"/>
  <c r="M14513" i="2"/>
  <c r="H14514" i="2"/>
  <c r="I14514" i="2"/>
  <c r="J14514" i="2"/>
  <c r="K14514" i="2"/>
  <c r="M14514" i="2"/>
  <c r="H14515" i="2"/>
  <c r="I14515" i="2"/>
  <c r="J14515" i="2"/>
  <c r="K14515" i="2"/>
  <c r="M14515" i="2"/>
  <c r="H14516" i="2"/>
  <c r="I14516" i="2"/>
  <c r="J14516" i="2"/>
  <c r="K14516" i="2"/>
  <c r="M14516" i="2"/>
  <c r="H14517" i="2"/>
  <c r="I14517" i="2"/>
  <c r="J14517" i="2"/>
  <c r="K14517" i="2"/>
  <c r="M14517" i="2"/>
  <c r="H14518" i="2"/>
  <c r="I14518" i="2"/>
  <c r="J14518" i="2"/>
  <c r="K14518" i="2"/>
  <c r="M14518" i="2"/>
  <c r="H14519" i="2"/>
  <c r="I14519" i="2"/>
  <c r="J14519" i="2"/>
  <c r="K14519" i="2"/>
  <c r="M14519" i="2"/>
  <c r="H14520" i="2"/>
  <c r="I14520" i="2"/>
  <c r="J14520" i="2"/>
  <c r="K14520" i="2"/>
  <c r="M14520" i="2"/>
  <c r="H14521" i="2"/>
  <c r="I14521" i="2"/>
  <c r="J14521" i="2"/>
  <c r="K14521" i="2"/>
  <c r="M14521" i="2"/>
  <c r="H14522" i="2"/>
  <c r="I14522" i="2"/>
  <c r="J14522" i="2"/>
  <c r="K14522" i="2"/>
  <c r="M14522" i="2"/>
  <c r="H14523" i="2"/>
  <c r="I14523" i="2"/>
  <c r="J14523" i="2"/>
  <c r="K14523" i="2"/>
  <c r="M14523" i="2"/>
  <c r="H14524" i="2"/>
  <c r="I14524" i="2"/>
  <c r="J14524" i="2"/>
  <c r="K14524" i="2"/>
  <c r="M14524" i="2"/>
  <c r="H14525" i="2"/>
  <c r="I14525" i="2"/>
  <c r="J14525" i="2"/>
  <c r="K14525" i="2"/>
  <c r="M14525" i="2"/>
  <c r="H14526" i="2"/>
  <c r="I14526" i="2"/>
  <c r="J14526" i="2"/>
  <c r="K14526" i="2"/>
  <c r="M14526" i="2"/>
  <c r="H14527" i="2"/>
  <c r="I14527" i="2"/>
  <c r="J14527" i="2"/>
  <c r="K14527" i="2"/>
  <c r="M14527" i="2"/>
  <c r="H14528" i="2"/>
  <c r="I14528" i="2"/>
  <c r="J14528" i="2"/>
  <c r="K14528" i="2"/>
  <c r="M14528" i="2"/>
  <c r="H14529" i="2"/>
  <c r="I14529" i="2"/>
  <c r="J14529" i="2"/>
  <c r="K14529" i="2"/>
  <c r="M14529" i="2"/>
  <c r="H14530" i="2"/>
  <c r="I14530" i="2"/>
  <c r="J14530" i="2"/>
  <c r="K14530" i="2"/>
  <c r="M14530" i="2"/>
  <c r="H14531" i="2"/>
  <c r="I14531" i="2"/>
  <c r="J14531" i="2"/>
  <c r="K14531" i="2"/>
  <c r="M14531" i="2"/>
  <c r="H14532" i="2"/>
  <c r="I14532" i="2"/>
  <c r="J14532" i="2"/>
  <c r="K14532" i="2"/>
  <c r="M14532" i="2"/>
  <c r="H14533" i="2"/>
  <c r="I14533" i="2"/>
  <c r="J14533" i="2"/>
  <c r="K14533" i="2"/>
  <c r="M14533" i="2"/>
  <c r="H14534" i="2"/>
  <c r="I14534" i="2"/>
  <c r="J14534" i="2"/>
  <c r="K14534" i="2"/>
  <c r="M14534" i="2"/>
  <c r="H14535" i="2"/>
  <c r="I14535" i="2"/>
  <c r="J14535" i="2"/>
  <c r="K14535" i="2"/>
  <c r="M14535" i="2"/>
  <c r="H14536" i="2"/>
  <c r="I14536" i="2"/>
  <c r="J14536" i="2"/>
  <c r="K14536" i="2"/>
  <c r="M14536" i="2"/>
  <c r="H14537" i="2"/>
  <c r="I14537" i="2"/>
  <c r="J14537" i="2"/>
  <c r="K14537" i="2"/>
  <c r="M14537" i="2"/>
  <c r="H14538" i="2"/>
  <c r="I14538" i="2"/>
  <c r="J14538" i="2"/>
  <c r="K14538" i="2"/>
  <c r="M14538" i="2"/>
  <c r="H14539" i="2"/>
  <c r="I14539" i="2"/>
  <c r="J14539" i="2"/>
  <c r="K14539" i="2"/>
  <c r="M14539" i="2"/>
  <c r="H14540" i="2"/>
  <c r="I14540" i="2"/>
  <c r="J14540" i="2"/>
  <c r="K14540" i="2"/>
  <c r="M14540" i="2"/>
  <c r="H14541" i="2"/>
  <c r="I14541" i="2"/>
  <c r="J14541" i="2"/>
  <c r="K14541" i="2"/>
  <c r="M14541" i="2"/>
  <c r="H14542" i="2"/>
  <c r="I14542" i="2"/>
  <c r="J14542" i="2"/>
  <c r="K14542" i="2"/>
  <c r="M14542" i="2"/>
  <c r="H14543" i="2"/>
  <c r="I14543" i="2"/>
  <c r="J14543" i="2"/>
  <c r="K14543" i="2"/>
  <c r="M14543" i="2"/>
  <c r="H14544" i="2"/>
  <c r="I14544" i="2"/>
  <c r="J14544" i="2"/>
  <c r="K14544" i="2"/>
  <c r="M14544" i="2"/>
  <c r="H14545" i="2"/>
  <c r="I14545" i="2"/>
  <c r="J14545" i="2"/>
  <c r="K14545" i="2"/>
  <c r="M14545" i="2"/>
  <c r="H14546" i="2"/>
  <c r="I14546" i="2"/>
  <c r="J14546" i="2"/>
  <c r="K14546" i="2"/>
  <c r="M14546" i="2"/>
  <c r="H14547" i="2"/>
  <c r="I14547" i="2"/>
  <c r="J14547" i="2"/>
  <c r="K14547" i="2"/>
  <c r="M14547" i="2"/>
  <c r="H14548" i="2"/>
  <c r="I14548" i="2"/>
  <c r="J14548" i="2"/>
  <c r="K14548" i="2"/>
  <c r="M14548" i="2"/>
  <c r="H14549" i="2"/>
  <c r="I14549" i="2"/>
  <c r="J14549" i="2"/>
  <c r="K14549" i="2"/>
  <c r="M14549" i="2"/>
  <c r="H14550" i="2"/>
  <c r="I14550" i="2"/>
  <c r="J14550" i="2"/>
  <c r="K14550" i="2"/>
  <c r="M14550" i="2"/>
  <c r="H14551" i="2"/>
  <c r="I14551" i="2"/>
  <c r="J14551" i="2"/>
  <c r="K14551" i="2"/>
  <c r="M14551" i="2"/>
  <c r="H14552" i="2"/>
  <c r="I14552" i="2"/>
  <c r="J14552" i="2"/>
  <c r="K14552" i="2"/>
  <c r="M14552" i="2"/>
  <c r="H14553" i="2"/>
  <c r="I14553" i="2"/>
  <c r="J14553" i="2"/>
  <c r="K14553" i="2"/>
  <c r="M14553" i="2"/>
  <c r="H14554" i="2"/>
  <c r="I14554" i="2"/>
  <c r="J14554" i="2"/>
  <c r="K14554" i="2"/>
  <c r="M14554" i="2"/>
  <c r="H14555" i="2"/>
  <c r="I14555" i="2"/>
  <c r="J14555" i="2"/>
  <c r="K14555" i="2"/>
  <c r="M14555" i="2"/>
  <c r="H14556" i="2"/>
  <c r="I14556" i="2"/>
  <c r="J14556" i="2"/>
  <c r="K14556" i="2"/>
  <c r="M14556" i="2"/>
  <c r="H14557" i="2"/>
  <c r="I14557" i="2"/>
  <c r="J14557" i="2"/>
  <c r="K14557" i="2"/>
  <c r="M14557" i="2"/>
  <c r="H14558" i="2"/>
  <c r="I14558" i="2"/>
  <c r="J14558" i="2"/>
  <c r="K14558" i="2"/>
  <c r="M14558" i="2"/>
  <c r="H14559" i="2"/>
  <c r="I14559" i="2"/>
  <c r="J14559" i="2"/>
  <c r="K14559" i="2"/>
  <c r="M14559" i="2"/>
  <c r="H14560" i="2"/>
  <c r="I14560" i="2"/>
  <c r="J14560" i="2"/>
  <c r="K14560" i="2"/>
  <c r="M14560" i="2"/>
  <c r="H14561" i="2"/>
  <c r="I14561" i="2"/>
  <c r="J14561" i="2"/>
  <c r="K14561" i="2"/>
  <c r="M14561" i="2"/>
  <c r="H14562" i="2"/>
  <c r="I14562" i="2"/>
  <c r="J14562" i="2"/>
  <c r="K14562" i="2"/>
  <c r="M14562" i="2"/>
  <c r="H14563" i="2"/>
  <c r="I14563" i="2"/>
  <c r="J14563" i="2"/>
  <c r="K14563" i="2"/>
  <c r="M14563" i="2"/>
  <c r="H14564" i="2"/>
  <c r="I14564" i="2"/>
  <c r="J14564" i="2"/>
  <c r="K14564" i="2"/>
  <c r="M14564" i="2"/>
  <c r="H14565" i="2"/>
  <c r="I14565" i="2"/>
  <c r="J14565" i="2"/>
  <c r="K14565" i="2"/>
  <c r="M14565" i="2"/>
  <c r="H14566" i="2"/>
  <c r="I14566" i="2"/>
  <c r="J14566" i="2"/>
  <c r="K14566" i="2"/>
  <c r="M14566" i="2"/>
  <c r="H14567" i="2"/>
  <c r="I14567" i="2"/>
  <c r="J14567" i="2"/>
  <c r="K14567" i="2"/>
  <c r="M14567" i="2"/>
  <c r="H14568" i="2"/>
  <c r="I14568" i="2"/>
  <c r="J14568" i="2"/>
  <c r="K14568" i="2"/>
  <c r="M14568" i="2"/>
  <c r="H14569" i="2"/>
  <c r="I14569" i="2"/>
  <c r="J14569" i="2"/>
  <c r="K14569" i="2"/>
  <c r="M14569" i="2"/>
  <c r="H14570" i="2"/>
  <c r="I14570" i="2"/>
  <c r="J14570" i="2"/>
  <c r="K14570" i="2"/>
  <c r="M14570" i="2"/>
  <c r="H14571" i="2"/>
  <c r="I14571" i="2"/>
  <c r="J14571" i="2"/>
  <c r="K14571" i="2"/>
  <c r="M14571" i="2"/>
  <c r="H14572" i="2"/>
  <c r="I14572" i="2"/>
  <c r="J14572" i="2"/>
  <c r="K14572" i="2"/>
  <c r="M14572" i="2"/>
  <c r="H14573" i="2"/>
  <c r="I14573" i="2"/>
  <c r="J14573" i="2"/>
  <c r="K14573" i="2"/>
  <c r="M14573" i="2"/>
  <c r="H14574" i="2"/>
  <c r="I14574" i="2"/>
  <c r="J14574" i="2"/>
  <c r="K14574" i="2"/>
  <c r="M14574" i="2"/>
  <c r="H14575" i="2"/>
  <c r="I14575" i="2"/>
  <c r="J14575" i="2"/>
  <c r="K14575" i="2"/>
  <c r="M14575" i="2"/>
  <c r="O14575" i="2"/>
  <c r="P14575" i="2"/>
  <c r="Q14575" i="2"/>
  <c r="H14576" i="2"/>
  <c r="I14576" i="2"/>
  <c r="J14576" i="2"/>
  <c r="K14576" i="2"/>
  <c r="M14576" i="2"/>
  <c r="N14576" i="2"/>
  <c r="O14576" i="2"/>
  <c r="P14576" i="2"/>
  <c r="Q14576" i="2"/>
  <c r="S14576" i="2"/>
  <c r="H14577" i="2"/>
  <c r="I14577" i="2"/>
  <c r="J14577" i="2"/>
  <c r="K14577" i="2"/>
  <c r="M14577" i="2"/>
  <c r="N14577" i="2"/>
  <c r="O14577" i="2"/>
  <c r="P14577" i="2"/>
  <c r="Q14577" i="2"/>
  <c r="S14577" i="2"/>
  <c r="H14578" i="2"/>
  <c r="I14578" i="2"/>
  <c r="J14578" i="2"/>
  <c r="K14578" i="2"/>
  <c r="M14578" i="2"/>
  <c r="N14578" i="2"/>
  <c r="O14578" i="2"/>
  <c r="P14578" i="2"/>
  <c r="Q14578" i="2"/>
  <c r="S14578" i="2"/>
  <c r="H14579" i="2"/>
  <c r="I14579" i="2"/>
  <c r="J14579" i="2"/>
  <c r="K14579" i="2"/>
  <c r="M14579" i="2"/>
  <c r="N14579" i="2"/>
  <c r="O14579" i="2"/>
  <c r="P14579" i="2"/>
  <c r="Q14579" i="2"/>
  <c r="S14579" i="2"/>
  <c r="H14580" i="2"/>
  <c r="I14580" i="2"/>
  <c r="J14580" i="2"/>
  <c r="K14580" i="2"/>
  <c r="M14580" i="2"/>
  <c r="O14582" i="2"/>
  <c r="P14582" i="2"/>
  <c r="Q14582" i="2"/>
  <c r="R14582" i="2"/>
  <c r="U14582" i="2"/>
  <c r="V14582" i="2"/>
  <c r="W14582" i="2"/>
  <c r="X14582" i="2"/>
  <c r="N14583" i="2"/>
  <c r="O14583" i="2"/>
  <c r="P14583" i="2"/>
  <c r="Q14583" i="2"/>
  <c r="R14583" i="2"/>
  <c r="T14583" i="2"/>
  <c r="U14583" i="2"/>
  <c r="V14583" i="2"/>
  <c r="W14583" i="2"/>
  <c r="X14583" i="2"/>
  <c r="M14584" i="2"/>
  <c r="N14584" i="2"/>
  <c r="O14584" i="2"/>
  <c r="P14584" i="2"/>
  <c r="Q14584" i="2"/>
  <c r="R14584" i="2"/>
  <c r="T14584" i="2"/>
  <c r="U14584" i="2"/>
  <c r="V14584" i="2"/>
  <c r="W14584" i="2"/>
  <c r="X14584" i="2"/>
  <c r="M14585" i="2"/>
  <c r="N14585" i="2"/>
  <c r="O14585" i="2"/>
  <c r="P14585" i="2"/>
  <c r="Q14585" i="2"/>
  <c r="R14585" i="2"/>
  <c r="T14585" i="2"/>
  <c r="U14585" i="2"/>
  <c r="V14585" i="2"/>
  <c r="W14585" i="2"/>
  <c r="X14585" i="2"/>
  <c r="M14586" i="2"/>
  <c r="N14586" i="2"/>
  <c r="O14586" i="2"/>
  <c r="P14586" i="2"/>
  <c r="Q14586" i="2"/>
  <c r="R14586" i="2"/>
  <c r="T14586" i="2"/>
  <c r="U14586" i="2"/>
  <c r="V14586" i="2"/>
  <c r="W14586" i="2"/>
  <c r="X14586" i="2"/>
  <c r="M14587" i="2"/>
  <c r="N14587" i="2"/>
  <c r="O14587" i="2"/>
  <c r="P14587" i="2"/>
  <c r="Q14587" i="2"/>
  <c r="R14587" i="2"/>
  <c r="T14587" i="2"/>
  <c r="U14587" i="2"/>
  <c r="V14587" i="2"/>
  <c r="W14587" i="2"/>
  <c r="X14587" i="2"/>
  <c r="M14588" i="2"/>
  <c r="N14588" i="2"/>
  <c r="O14588" i="2"/>
  <c r="P14588" i="2"/>
  <c r="Q14588" i="2"/>
  <c r="R14588" i="2"/>
  <c r="T14588" i="2"/>
  <c r="U14588" i="2"/>
  <c r="V14588" i="2"/>
  <c r="W14588" i="2"/>
  <c r="X14588" i="2"/>
  <c r="M14589" i="2"/>
  <c r="N14589" i="2"/>
  <c r="O14589" i="2"/>
  <c r="P14589" i="2"/>
  <c r="Q14589" i="2"/>
  <c r="R14589" i="2"/>
  <c r="T14589" i="2"/>
  <c r="U14589" i="2"/>
  <c r="V14589" i="2"/>
  <c r="W14589" i="2"/>
  <c r="X14589" i="2"/>
  <c r="M14590" i="2"/>
  <c r="N14590" i="2"/>
  <c r="O14590" i="2"/>
  <c r="P14590" i="2"/>
  <c r="Q14590" i="2"/>
  <c r="R14590" i="2"/>
  <c r="T14590" i="2"/>
  <c r="U14590" i="2"/>
  <c r="V14590" i="2"/>
  <c r="W14590" i="2"/>
  <c r="X14590" i="2"/>
  <c r="M14591" i="2"/>
  <c r="N14591" i="2"/>
  <c r="O14591" i="2"/>
  <c r="P14591" i="2"/>
  <c r="Q14591" i="2"/>
  <c r="R14591" i="2"/>
  <c r="T14591" i="2"/>
  <c r="U14591" i="2"/>
  <c r="V14591" i="2"/>
  <c r="W14591" i="2"/>
  <c r="X14591" i="2"/>
  <c r="M14592" i="2"/>
  <c r="N14592" i="2"/>
  <c r="O14592" i="2"/>
  <c r="P14592" i="2"/>
  <c r="Q14592" i="2"/>
  <c r="R14592" i="2"/>
  <c r="T14592" i="2"/>
  <c r="U14592" i="2"/>
  <c r="V14592" i="2"/>
  <c r="W14592" i="2"/>
  <c r="X14592" i="2"/>
  <c r="M14593" i="2"/>
  <c r="N14593" i="2"/>
  <c r="O14593" i="2"/>
  <c r="P14593" i="2"/>
  <c r="Q14593" i="2"/>
  <c r="R14593" i="2"/>
  <c r="T14593" i="2"/>
  <c r="U14593" i="2"/>
  <c r="V14593" i="2"/>
  <c r="W14593" i="2"/>
  <c r="X14593" i="2"/>
  <c r="M14594" i="2"/>
  <c r="N14594" i="2"/>
  <c r="O14594" i="2"/>
  <c r="P14594" i="2"/>
  <c r="Q14594" i="2"/>
  <c r="R14594" i="2"/>
  <c r="T14594" i="2"/>
  <c r="U14594" i="2"/>
  <c r="V14594" i="2"/>
  <c r="W14594" i="2"/>
  <c r="X14594" i="2"/>
  <c r="T14596" i="2"/>
  <c r="U14596" i="2"/>
  <c r="V14596" i="2"/>
  <c r="W14596" i="2"/>
  <c r="X14596" i="2"/>
  <c r="O14597" i="2"/>
  <c r="O14600" i="2"/>
  <c r="P14600" i="2"/>
  <c r="U14600" i="2"/>
  <c r="V14600" i="2"/>
  <c r="W14600" i="2"/>
  <c r="X14600" i="2"/>
  <c r="O14601" i="2"/>
  <c r="P14601" i="2"/>
  <c r="T14601" i="2"/>
  <c r="U14601" i="2"/>
  <c r="V14601" i="2"/>
  <c r="W14601" i="2"/>
  <c r="X14601" i="2"/>
  <c r="O14602" i="2"/>
  <c r="P14602" i="2"/>
  <c r="S14602" i="2"/>
  <c r="T14602" i="2"/>
  <c r="U14602" i="2"/>
  <c r="V14602" i="2"/>
  <c r="W14602" i="2"/>
  <c r="X14602" i="2"/>
  <c r="O14603" i="2"/>
  <c r="P14603" i="2"/>
  <c r="S14603" i="2"/>
  <c r="T14603" i="2"/>
  <c r="U14603" i="2"/>
  <c r="V14603" i="2"/>
  <c r="W14603" i="2"/>
  <c r="X14603" i="2"/>
  <c r="O14604" i="2"/>
  <c r="P14604" i="2"/>
  <c r="S14604" i="2"/>
  <c r="T14604" i="2"/>
  <c r="U14604" i="2"/>
  <c r="V14604" i="2"/>
  <c r="W14604" i="2"/>
  <c r="X14604" i="2"/>
  <c r="O14605" i="2"/>
  <c r="P14605" i="2"/>
  <c r="S14605" i="2"/>
  <c r="T14605" i="2"/>
  <c r="U14605" i="2"/>
  <c r="V14605" i="2"/>
  <c r="W14605" i="2"/>
  <c r="X14605" i="2"/>
  <c r="O14606" i="2"/>
  <c r="P14606" i="2"/>
  <c r="S14606" i="2"/>
  <c r="T14606" i="2"/>
  <c r="U14606" i="2"/>
  <c r="V14606" i="2"/>
  <c r="W14606" i="2"/>
  <c r="X14606" i="2"/>
  <c r="O14607" i="2"/>
  <c r="P14607" i="2"/>
  <c r="S14607" i="2"/>
  <c r="T14607" i="2"/>
  <c r="U14607" i="2"/>
  <c r="V14607" i="2"/>
  <c r="W14607" i="2"/>
  <c r="X14607" i="2"/>
  <c r="O14608" i="2"/>
  <c r="P14608" i="2"/>
  <c r="S14608" i="2"/>
  <c r="T14608" i="2"/>
  <c r="U14608" i="2"/>
  <c r="V14608" i="2"/>
  <c r="W14608" i="2"/>
  <c r="X14608" i="2"/>
  <c r="O14609" i="2"/>
  <c r="P14609" i="2"/>
  <c r="S14609" i="2"/>
  <c r="T14609" i="2"/>
  <c r="U14609" i="2"/>
  <c r="V14609" i="2"/>
  <c r="W14609" i="2"/>
  <c r="X14609" i="2"/>
  <c r="O14610" i="2"/>
  <c r="P14610" i="2"/>
  <c r="S14610" i="2"/>
  <c r="T14610" i="2"/>
  <c r="U14610" i="2"/>
  <c r="V14610" i="2"/>
  <c r="W14610" i="2"/>
  <c r="X14610" i="2"/>
  <c r="O14611" i="2"/>
  <c r="P14611" i="2"/>
  <c r="S14611" i="2"/>
  <c r="T14611" i="2"/>
  <c r="U14611" i="2"/>
  <c r="V14611" i="2"/>
  <c r="W14611" i="2"/>
  <c r="X14611" i="2"/>
  <c r="O14612" i="2"/>
  <c r="P14612" i="2"/>
  <c r="S14612" i="2"/>
  <c r="T14612" i="2"/>
  <c r="U14612" i="2"/>
  <c r="V14612" i="2"/>
  <c r="W14612" i="2"/>
  <c r="X14612" i="2"/>
  <c r="O14613" i="2"/>
  <c r="P14613" i="2"/>
  <c r="T14613" i="2"/>
  <c r="U14613" i="2"/>
  <c r="V14613" i="2"/>
  <c r="W14613" i="2"/>
  <c r="X14613" i="2"/>
  <c r="O14614" i="2"/>
  <c r="P14614" i="2"/>
  <c r="O14615" i="2"/>
  <c r="P14615" i="2"/>
  <c r="U14615" i="2"/>
  <c r="V14615" i="2"/>
  <c r="W14615" i="2"/>
  <c r="X14615" i="2"/>
  <c r="O14616" i="2"/>
  <c r="P14616" i="2"/>
  <c r="T14616" i="2"/>
  <c r="U14616" i="2"/>
  <c r="V14616" i="2"/>
  <c r="W14616" i="2"/>
  <c r="X14616" i="2"/>
  <c r="O14617" i="2"/>
  <c r="P14617" i="2"/>
  <c r="S14617" i="2"/>
  <c r="T14617" i="2"/>
  <c r="U14617" i="2"/>
  <c r="V14617" i="2"/>
  <c r="W14617" i="2"/>
  <c r="X14617" i="2"/>
  <c r="O14618" i="2"/>
  <c r="P14618" i="2"/>
  <c r="S14618" i="2"/>
  <c r="T14618" i="2"/>
  <c r="U14618" i="2"/>
  <c r="V14618" i="2"/>
  <c r="W14618" i="2"/>
  <c r="X14618" i="2"/>
  <c r="O14619" i="2"/>
  <c r="P14619" i="2"/>
  <c r="S14619" i="2"/>
  <c r="T14619" i="2"/>
  <c r="U14619" i="2"/>
  <c r="V14619" i="2"/>
  <c r="W14619" i="2"/>
  <c r="X14619" i="2"/>
  <c r="O14620" i="2"/>
  <c r="P14620" i="2"/>
  <c r="S14620" i="2"/>
  <c r="T14620" i="2"/>
  <c r="U14620" i="2"/>
  <c r="V14620" i="2"/>
  <c r="W14620" i="2"/>
  <c r="X14620" i="2"/>
  <c r="O14621" i="2"/>
  <c r="P14621" i="2"/>
  <c r="S14621" i="2"/>
  <c r="T14621" i="2"/>
  <c r="U14621" i="2"/>
  <c r="V14621" i="2"/>
  <c r="W14621" i="2"/>
  <c r="X14621" i="2"/>
  <c r="O14622" i="2"/>
  <c r="P14622" i="2"/>
  <c r="S14622" i="2"/>
  <c r="T14622" i="2"/>
  <c r="U14622" i="2"/>
  <c r="V14622" i="2"/>
  <c r="W14622" i="2"/>
  <c r="X14622" i="2"/>
  <c r="O14623" i="2"/>
  <c r="P14623" i="2"/>
  <c r="S14623" i="2"/>
  <c r="T14623" i="2"/>
  <c r="U14623" i="2"/>
  <c r="V14623" i="2"/>
  <c r="W14623" i="2"/>
  <c r="X14623" i="2"/>
  <c r="O14624" i="2"/>
  <c r="P14624" i="2"/>
  <c r="S14624" i="2"/>
  <c r="T14624" i="2"/>
  <c r="U14624" i="2"/>
  <c r="V14624" i="2"/>
  <c r="W14624" i="2"/>
  <c r="X14624" i="2"/>
  <c r="O14625" i="2"/>
  <c r="P14625" i="2"/>
  <c r="S14625" i="2"/>
  <c r="T14625" i="2"/>
  <c r="U14625" i="2"/>
  <c r="V14625" i="2"/>
  <c r="W14625" i="2"/>
  <c r="X14625" i="2"/>
  <c r="O14626" i="2"/>
  <c r="P14626" i="2"/>
  <c r="S14626" i="2"/>
  <c r="T14626" i="2"/>
  <c r="U14626" i="2"/>
  <c r="V14626" i="2"/>
  <c r="W14626" i="2"/>
  <c r="X14626" i="2"/>
  <c r="O14627" i="2"/>
  <c r="P14627" i="2"/>
  <c r="S14627" i="2"/>
  <c r="T14627" i="2"/>
  <c r="U14627" i="2"/>
  <c r="V14627" i="2"/>
  <c r="W14627" i="2"/>
  <c r="X14627" i="2"/>
  <c r="O14628" i="2"/>
  <c r="P14628" i="2"/>
  <c r="O14629" i="2"/>
  <c r="P14629" i="2"/>
  <c r="T14629" i="2"/>
  <c r="U14629" i="2"/>
  <c r="V14629" i="2"/>
  <c r="W14629" i="2"/>
  <c r="X14629" i="2"/>
  <c r="O14630" i="2"/>
  <c r="P14630" i="2"/>
  <c r="O14631" i="2"/>
  <c r="P14631" i="2"/>
  <c r="O14632" i="2"/>
  <c r="P14632" i="2"/>
  <c r="O14633" i="2"/>
  <c r="P14633" i="2"/>
  <c r="O14634" i="2"/>
  <c r="P14634" i="2"/>
  <c r="O14635" i="2"/>
  <c r="P14635" i="2"/>
  <c r="O14636" i="2"/>
  <c r="P14636" i="2"/>
  <c r="O14637" i="2"/>
  <c r="P14637" i="2"/>
  <c r="O14638" i="2"/>
  <c r="P14638" i="2"/>
  <c r="O14639" i="2"/>
  <c r="P14639" i="2"/>
  <c r="O14640" i="2"/>
  <c r="P14640" i="2"/>
  <c r="O14641" i="2"/>
  <c r="P14641" i="2"/>
  <c r="O14642" i="2"/>
  <c r="P14642" i="2"/>
  <c r="O14643" i="2"/>
  <c r="P14643" i="2"/>
  <c r="O14644" i="2"/>
  <c r="P14644" i="2"/>
  <c r="O14645" i="2"/>
  <c r="P14645" i="2"/>
  <c r="O14646" i="2"/>
  <c r="P14646" i="2"/>
  <c r="O14647" i="2"/>
  <c r="P14647" i="2"/>
  <c r="O14648" i="2"/>
  <c r="P14648" i="2"/>
  <c r="O14649" i="2"/>
  <c r="P14649" i="2"/>
  <c r="O14650" i="2"/>
  <c r="P14650" i="2"/>
  <c r="O14651" i="2"/>
  <c r="P14651" i="2"/>
  <c r="O14652" i="2"/>
  <c r="P14652" i="2"/>
  <c r="O14653" i="2"/>
  <c r="P14653" i="2"/>
  <c r="O14654" i="2"/>
  <c r="P14654" i="2"/>
  <c r="O14655" i="2"/>
  <c r="P14655" i="2"/>
  <c r="O14656" i="2"/>
  <c r="P14656" i="2"/>
  <c r="O14657" i="2"/>
  <c r="P14657" i="2"/>
  <c r="O14658" i="2"/>
  <c r="P14658" i="2"/>
  <c r="O14659" i="2"/>
  <c r="P14659" i="2"/>
</calcChain>
</file>

<file path=xl/sharedStrings.xml><?xml version="1.0" encoding="utf-8"?>
<sst xmlns="http://schemas.openxmlformats.org/spreadsheetml/2006/main" count="1048" uniqueCount="269">
  <si>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</si>
  <si>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</si>
  <si>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</si>
  <si>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</si>
  <si>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</si>
  <si>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</si>
  <si>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</si>
  <si>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</si>
  <si>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</si>
  <si>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</si>
  <si>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</si>
  <si>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</si>
  <si>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</si>
  <si>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</si>
  <si>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</si>
  <si>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</si>
  <si>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</si>
  <si>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</si>
  <si>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</si>
  <si>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</si>
  <si>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</si>
  <si>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</si>
  <si>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</si>
  <si>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</si>
  <si>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</si>
  <si>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</si>
  <si>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</si>
  <si>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</si>
  <si>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</si>
  <si>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</si>
  <si>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</si>
  <si>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</si>
  <si>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</si>
  <si>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</si>
  <si>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</si>
  <si>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</si>
  <si>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</si>
  <si>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</si>
  <si>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</si>
  <si>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</si>
  <si>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</si>
  <si>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</si>
  <si>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</si>
  <si>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</si>
  <si>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</si>
  <si>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</si>
  <si>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</si>
  <si>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</si>
  <si>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</si>
  <si>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</si>
  <si>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</si>
  <si>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</si>
  <si>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</si>
  <si>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</si>
  <si>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</si>
  <si>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</si>
  <si>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</si>
  <si>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</si>
  <si>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</si>
  <si>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</si>
  <si>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</si>
  <si>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</si>
  <si>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</si>
  <si>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</si>
  <si>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</si>
  <si>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</si>
  <si>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</si>
  <si>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</si>
  <si>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</si>
  <si>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</si>
  <si>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</si>
  <si>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</si>
  <si>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</si>
  <si>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</si>
  <si>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</si>
  <si>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</si>
  <si>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</si>
  <si>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</si>
  <si>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</si>
  <si>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</si>
  <si>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</si>
  <si>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</si>
  <si>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</si>
  <si>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</si>
  <si>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</si>
  <si>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</si>
  <si>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</si>
  <si>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</si>
  <si>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</si>
  <si>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</si>
  <si>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</si>
  <si>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</si>
  <si>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</si>
  <si>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</si>
  <si>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</si>
  <si>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</si>
  <si>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</si>
  <si>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</si>
  <si>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</si>
  <si>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</si>
  <si>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</si>
  <si>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</si>
  <si>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</si>
  <si>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</si>
  <si>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</si>
  <si>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</si>
  <si>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</si>
  <si>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</si>
  <si>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</si>
  <si>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</si>
  <si>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</si>
  <si>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</si>
  <si>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</si>
  <si>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</si>
  <si>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</si>
  <si>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</si>
  <si>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</si>
  <si>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</si>
  <si>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</si>
  <si>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</si>
  <si>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</si>
  <si>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</si>
  <si>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</si>
  <si>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</si>
  <si>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</si>
  <si>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</si>
  <si>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</si>
  <si>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</si>
  <si>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</si>
  <si>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</si>
  <si>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</si>
  <si>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</si>
  <si>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</si>
  <si>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</si>
  <si>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</si>
  <si>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</si>
  <si>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</si>
  <si>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</si>
  <si>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</si>
  <si>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</si>
  <si>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</si>
  <si>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</si>
  <si>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</si>
  <si>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</si>
  <si>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</si>
  <si>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</si>
  <si>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</si>
  <si>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</si>
  <si>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</si>
  <si>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</si>
  <si>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</si>
  <si>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</si>
  <si>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</si>
  <si>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</si>
  <si>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</si>
  <si>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</si>
  <si>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</si>
  <si>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</si>
  <si>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</si>
  <si>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</si>
  <si>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</si>
  <si>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</si>
  <si>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</si>
  <si>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</si>
  <si>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</si>
  <si>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</si>
  <si>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</si>
  <si>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</si>
  <si>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</si>
  <si>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</si>
  <si>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</si>
  <si>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</si>
  <si>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</si>
  <si>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</si>
  <si>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</si>
  <si>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</si>
  <si>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</si>
  <si>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</si>
  <si>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</si>
  <si>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</si>
  <si>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</si>
  <si>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</si>
  <si>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</si>
  <si>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</si>
  <si>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</si>
  <si>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</si>
  <si>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</si>
  <si>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</si>
  <si>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</si>
  <si>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</si>
  <si>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</si>
  <si>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</si>
  <si>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</si>
  <si>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</si>
  <si>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</si>
  <si>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</si>
  <si>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</si>
  <si>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</si>
  <si>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</si>
  <si>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</si>
  <si>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</si>
  <si>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</si>
  <si>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</si>
  <si>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</si>
  <si>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</si>
  <si>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</si>
  <si>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</si>
  <si>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</si>
  <si>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</si>
  <si>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</si>
  <si>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</si>
  <si>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</si>
  <si>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</si>
  <si>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</si>
  <si>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</si>
  <si>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</si>
  <si>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</si>
  <si>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</si>
  <si>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</si>
  <si>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</si>
  <si>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</si>
  <si>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</si>
  <si>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</si>
  <si>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</si>
  <si>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</si>
  <si>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</si>
  <si>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</si>
  <si>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</si>
  <si>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</si>
  <si>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</si>
  <si>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</si>
  <si>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</si>
  <si>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</si>
  <si>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</si>
  <si>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</si>
  <si>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</si>
  <si>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</si>
  <si>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</si>
  <si>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</si>
  <si>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</si>
  <si>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</si>
  <si>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</si>
  <si>
    <t>Average of Avg</t>
  </si>
  <si>
    <t>Month</t>
  </si>
  <si>
    <t>Grand Total</t>
  </si>
  <si>
    <t>NY City Temps</t>
  </si>
  <si>
    <t>Day</t>
  </si>
  <si>
    <t>Max</t>
  </si>
  <si>
    <t>Min</t>
  </si>
  <si>
    <t>Avg</t>
  </si>
  <si>
    <t>Average Monthly Temps Starting 1/1/1990 to present NY City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</si>
  <si>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</si>
  <si>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</si>
  <si>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</si>
  <si>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</si>
  <si>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</si>
  <si>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</si>
  <si>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</si>
  <si>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</si>
  <si>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</si>
  <si>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</si>
  <si>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</si>
  <si>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</si>
  <si>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NY City Load Forecast</t>
  </si>
  <si>
    <t>Normal Temperatures NY City (10 Year Average 1/1/1990 to present)</t>
  </si>
  <si>
    <t>NY City Load Forecast Based on Average Temperature in NY City</t>
  </si>
  <si>
    <t>Below normal</t>
  </si>
  <si>
    <t>Above normal</t>
  </si>
  <si>
    <t>Enter number of degrees below normal in cell E4 and the number of degrees above  normal in cell F4.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</si>
</sst>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11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1" xfId="0" pivotButton="1" applyBorder="1"/>
    <xf numFmtId="0" fontId="0" fillId="7" borderId="0" xfId="0" applyFill="1"/>
    <xf numFmtId="0" fontId="0" fillId="8" borderId="0" xfId="0" applyFill="1"/>
    <xf numFmtId="0" fontId="5" fillId="0" borderId="0" xfId="0" applyFont="1" applyBorder="1" applyAlignment="1">
      <alignment horizontal="right" vertical="top" wrapText="1"/>
    </xf>
    <xf numFmtId="0" fontId="0" fillId="9" borderId="0" xfId="0" applyFill="1"/>
    <xf numFmtId="0" fontId="0" fillId="9" borderId="0" xfId="0" applyFill="1" applyAlignment="1">
      <alignment horizontal="left"/>
    </xf>
    <xf numFmtId="164" fontId="0" fillId="0" borderId="57" xfId="0" applyNumberFormat="1" applyBorder="1"/>
    <xf numFmtId="164" fontId="0" fillId="0" borderId="58" xfId="0" applyNumberFormat="1" applyBorder="1"/>
    <xf numFmtId="164" fontId="0" fillId="0" borderId="59" xfId="0" applyNumberFormat="1" applyBorder="1"/>
    <xf numFmtId="0" fontId="0" fillId="0" borderId="0" xfId="0" applyAlignment="1">
      <alignment horizontal="center" wrapText="1"/>
    </xf>
    <xf numFmtId="164" fontId="0" fillId="0" borderId="0" xfId="1" applyNumberFormat="1" applyFont="1" applyBorder="1"/>
    <xf numFmtId="164" fontId="0" fillId="0" borderId="10" xfId="1" applyNumberFormat="1" applyFont="1" applyBorder="1"/>
    <xf numFmtId="0" fontId="9" fillId="0" borderId="0" xfId="0" applyFont="1"/>
    <xf numFmtId="164" fontId="0" fillId="0" borderId="5" xfId="1" applyNumberFormat="1" applyFon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2" fillId="0" borderId="60" xfId="0" applyFont="1" applyBorder="1" applyAlignment="1">
      <alignment horizontal="center" wrapText="1"/>
    </xf>
    <xf numFmtId="0" fontId="2" fillId="0" borderId="23" xfId="0" applyFont="1" applyBorder="1" applyAlignment="1">
      <alignment horizontal="center" wrapText="1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" xfId="0" applyBorder="1" applyAlignment="1">
      <alignment horizontal="right"/>
    </xf>
    <xf numFmtId="0" fontId="10" fillId="6" borderId="12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172" fontId="2" fillId="5" borderId="1" xfId="0" applyNumberFormat="1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">
    <dxf>
      <numFmt numFmtId="164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NY City Load Forecast </a:t>
            </a:r>
          </a:p>
        </c:rich>
      </c:tx>
      <c:layout>
        <c:manualLayout>
          <c:xMode val="edge"/>
          <c:yMode val="edge"/>
          <c:x val="0.3740578662004298"/>
          <c:y val="4.55636958794257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663680511878585"/>
          <c:y val="0.21582803311306939"/>
          <c:w val="0.75113232809602448"/>
          <c:h val="0.52757963649861406"/>
        </c:manualLayout>
      </c:layout>
      <c:lineChart>
        <c:grouping val="standard"/>
        <c:varyColors val="0"/>
        <c:ser>
          <c:idx val="1"/>
          <c:order val="0"/>
          <c:tx>
            <c:strRef>
              <c:f>'Load Profile'!$D$5</c:f>
              <c:strCache>
                <c:ptCount val="1"/>
                <c:pt idx="0">
                  <c:v>NY City Load Forecast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Profile'!$D$6:$D$17</c:f>
              <c:numCache>
                <c:formatCode>_(* #,##0_);_(* \(#,##0\);_(* "-"??_);_(@_)</c:formatCode>
                <c:ptCount val="12"/>
                <c:pt idx="0">
                  <c:v>4069884.9357348718</c:v>
                </c:pt>
                <c:pt idx="1">
                  <c:v>3879367.0889350786</c:v>
                </c:pt>
                <c:pt idx="2">
                  <c:v>3273011.5025832877</c:v>
                </c:pt>
                <c:pt idx="3">
                  <c:v>2099603.7759313397</c:v>
                </c:pt>
                <c:pt idx="4">
                  <c:v>1283765.2972098</c:v>
                </c:pt>
                <c:pt idx="5">
                  <c:v>1099062.6573321</c:v>
                </c:pt>
                <c:pt idx="6">
                  <c:v>1124721.864968664</c:v>
                </c:pt>
                <c:pt idx="7">
                  <c:v>1097045.8012035124</c:v>
                </c:pt>
                <c:pt idx="8">
                  <c:v>1122358.5662283637</c:v>
                </c:pt>
                <c:pt idx="9">
                  <c:v>1703957.9943333333</c:v>
                </c:pt>
                <c:pt idx="10">
                  <c:v>2740698.0545564024</c:v>
                </c:pt>
                <c:pt idx="11">
                  <c:v>3682432.7481218511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D-446D-889D-E10717764DE8}"/>
            </c:ext>
          </c:extLst>
        </c:ser>
        <c:ser>
          <c:idx val="2"/>
          <c:order val="1"/>
          <c:tx>
            <c:strRef>
              <c:f>'Load Profile'!$E$5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Profile'!$E$6:$E$17</c:f>
              <c:numCache>
                <c:formatCode>_(* #,##0_);_(* \(#,##0\);_(* "-"??_);_(@_)</c:formatCode>
                <c:ptCount val="12"/>
                <c:pt idx="0">
                  <c:v>4510748.1595993675</c:v>
                </c:pt>
                <c:pt idx="1">
                  <c:v>4341235.4844480166</c:v>
                </c:pt>
                <c:pt idx="2">
                  <c:v>3781639.5707657463</c:v>
                </c:pt>
                <c:pt idx="3">
                  <c:v>2632790.6873016395</c:v>
                </c:pt>
                <c:pt idx="4">
                  <c:v>1703957.9943333333</c:v>
                </c:pt>
                <c:pt idx="5">
                  <c:v>1122358.5662283637</c:v>
                </c:pt>
                <c:pt idx="6">
                  <c:v>1101152.0805455172</c:v>
                </c:pt>
                <c:pt idx="7">
                  <c:v>1104273.3174191096</c:v>
                </c:pt>
                <c:pt idx="8">
                  <c:v>1283765.2972098</c:v>
                </c:pt>
                <c:pt idx="9">
                  <c:v>2204200.1909307567</c:v>
                </c:pt>
                <c:pt idx="10">
                  <c:v>3273011.5025832877</c:v>
                </c:pt>
                <c:pt idx="11">
                  <c:v>4162404.9578071982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D-446D-889D-E10717764DE8}"/>
            </c:ext>
          </c:extLst>
        </c:ser>
        <c:ser>
          <c:idx val="3"/>
          <c:order val="2"/>
          <c:tx>
            <c:strRef>
              <c:f>'Load Profile'!$F$5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Profile'!$F$6:$F$17</c:f>
              <c:numCache>
                <c:formatCode>_(* #,##0_);_(* \(#,##0\);_(* "-"??_);_(@_)</c:formatCode>
                <c:ptCount val="12"/>
                <c:pt idx="0">
                  <c:v>3581861.6168005425</c:v>
                </c:pt>
                <c:pt idx="1">
                  <c:v>3377051.0975974845</c:v>
                </c:pt>
                <c:pt idx="2">
                  <c:v>2740698.0545564024</c:v>
                </c:pt>
                <c:pt idx="3">
                  <c:v>1612618.2969193929</c:v>
                </c:pt>
                <c:pt idx="4">
                  <c:v>1122358.5662283637</c:v>
                </c:pt>
                <c:pt idx="5">
                  <c:v>1152669.0771317196</c:v>
                </c:pt>
                <c:pt idx="6">
                  <c:v>1265822.7275785389</c:v>
                </c:pt>
                <c:pt idx="7">
                  <c:v>1237426.8259587788</c:v>
                </c:pt>
                <c:pt idx="8">
                  <c:v>1099062.6573321</c:v>
                </c:pt>
                <c:pt idx="9">
                  <c:v>1283765.2972098</c:v>
                </c:pt>
                <c:pt idx="10">
                  <c:v>2204200.1909307567</c:v>
                </c:pt>
                <c:pt idx="11">
                  <c:v>3168012.9541271562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D-446D-889D-E10717764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70768"/>
        <c:axId val="1"/>
      </c:lineChart>
      <c:catAx>
        <c:axId val="19847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53997062943449137"/>
              <c:y val="0.79616563326154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(DT/d)</a:t>
                </a:r>
              </a:p>
            </c:rich>
          </c:tx>
          <c:layout>
            <c:manualLayout>
              <c:xMode val="edge"/>
              <c:yMode val="edge"/>
              <c:x val="3.0165956951647567E-2"/>
              <c:y val="0.35491721000815857"/>
            </c:manualLayout>
          </c:layout>
          <c:overlay val="0"/>
          <c:spPr>
            <a:noFill/>
            <a:ln w="25400">
              <a:noFill/>
            </a:ln>
          </c:spPr>
        </c:title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47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2.4132765561318052E-2"/>
          <c:y val="0.87050640022271319"/>
          <c:w val="0.95022764397689841"/>
          <c:h val="0.117506373583782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22860</xdr:rowOff>
    </xdr:from>
    <xdr:to>
      <xdr:col>11</xdr:col>
      <xdr:colOff>266700</xdr:colOff>
      <xdr:row>16</xdr:row>
      <xdr:rowOff>167640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82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58</v>
          </cell>
          <cell r="CK895">
            <v>84</v>
          </cell>
          <cell r="CL895">
            <v>63</v>
          </cell>
          <cell r="CM895">
            <v>79</v>
          </cell>
          <cell r="CN895">
            <v>63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58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82</v>
          </cell>
          <cell r="N901">
            <v>52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53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70</v>
          </cell>
          <cell r="BH901">
            <v>50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48</v>
          </cell>
          <cell r="CI901">
            <v>82</v>
          </cell>
          <cell r="CJ901">
            <v>59</v>
          </cell>
          <cell r="CK901">
            <v>90</v>
          </cell>
          <cell r="CL901">
            <v>51</v>
          </cell>
          <cell r="CM901">
            <v>83</v>
          </cell>
          <cell r="CN901">
            <v>64</v>
          </cell>
          <cell r="CO901">
            <v>89</v>
          </cell>
          <cell r="CP901">
            <v>65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91</v>
          </cell>
          <cell r="D902">
            <v>63</v>
          </cell>
          <cell r="E902">
            <v>87</v>
          </cell>
          <cell r="F902">
            <v>62</v>
          </cell>
          <cell r="G902">
            <v>86</v>
          </cell>
          <cell r="H902">
            <v>53</v>
          </cell>
          <cell r="I902">
            <v>88</v>
          </cell>
          <cell r="J902">
            <v>55</v>
          </cell>
          <cell r="K902">
            <v>91</v>
          </cell>
          <cell r="L902">
            <v>57</v>
          </cell>
          <cell r="M902">
            <v>89</v>
          </cell>
          <cell r="N902">
            <v>57.9</v>
          </cell>
          <cell r="O902">
            <v>91</v>
          </cell>
          <cell r="P902">
            <v>56</v>
          </cell>
          <cell r="Q902">
            <v>89</v>
          </cell>
          <cell r="R902">
            <v>59</v>
          </cell>
          <cell r="S902">
            <v>58</v>
          </cell>
          <cell r="T902">
            <v>44</v>
          </cell>
          <cell r="U902">
            <v>62</v>
          </cell>
          <cell r="V902">
            <v>35.1</v>
          </cell>
          <cell r="W902">
            <v>59</v>
          </cell>
          <cell r="X902">
            <v>39</v>
          </cell>
          <cell r="Y902">
            <v>59</v>
          </cell>
          <cell r="Z902">
            <v>48</v>
          </cell>
          <cell r="AA902">
            <v>64</v>
          </cell>
          <cell r="AB902">
            <v>46</v>
          </cell>
          <cell r="AC902">
            <v>66</v>
          </cell>
          <cell r="AD902">
            <v>41</v>
          </cell>
          <cell r="AE902">
            <v>69</v>
          </cell>
          <cell r="AF902">
            <v>49</v>
          </cell>
          <cell r="AG902">
            <v>66</v>
          </cell>
          <cell r="AH902">
            <v>39.9</v>
          </cell>
          <cell r="AI902">
            <v>65</v>
          </cell>
          <cell r="AJ902">
            <v>36</v>
          </cell>
          <cell r="AK902">
            <v>67</v>
          </cell>
          <cell r="AL902">
            <v>35</v>
          </cell>
          <cell r="AM902">
            <v>66</v>
          </cell>
          <cell r="AN902">
            <v>37.9</v>
          </cell>
          <cell r="AO902">
            <v>72</v>
          </cell>
          <cell r="AP902">
            <v>51</v>
          </cell>
          <cell r="AQ902">
            <v>72</v>
          </cell>
          <cell r="AR902">
            <v>48</v>
          </cell>
          <cell r="AS902">
            <v>71</v>
          </cell>
          <cell r="AT902">
            <v>41</v>
          </cell>
          <cell r="AU902">
            <v>62</v>
          </cell>
          <cell r="AV902">
            <v>44</v>
          </cell>
          <cell r="AW902">
            <v>65</v>
          </cell>
          <cell r="AX902">
            <v>44</v>
          </cell>
          <cell r="AY902">
            <v>70</v>
          </cell>
          <cell r="AZ902">
            <v>42</v>
          </cell>
          <cell r="BA902">
            <v>68</v>
          </cell>
          <cell r="BB902">
            <v>35</v>
          </cell>
          <cell r="BC902">
            <v>73</v>
          </cell>
          <cell r="BD902">
            <v>41</v>
          </cell>
          <cell r="BE902">
            <v>72</v>
          </cell>
          <cell r="BF902">
            <v>47</v>
          </cell>
          <cell r="BG902">
            <v>72</v>
          </cell>
          <cell r="BH902">
            <v>44</v>
          </cell>
          <cell r="BI902">
            <v>73</v>
          </cell>
          <cell r="BJ902">
            <v>44</v>
          </cell>
          <cell r="BK902">
            <v>72</v>
          </cell>
          <cell r="BL902">
            <v>48</v>
          </cell>
          <cell r="BM902">
            <v>75</v>
          </cell>
          <cell r="BN902">
            <v>49</v>
          </cell>
          <cell r="BO902">
            <v>75</v>
          </cell>
          <cell r="BP902">
            <v>45</v>
          </cell>
          <cell r="BQ902">
            <v>70</v>
          </cell>
          <cell r="BR902">
            <v>51</v>
          </cell>
          <cell r="BS902">
            <v>81</v>
          </cell>
          <cell r="BT902">
            <v>47</v>
          </cell>
          <cell r="BU902">
            <v>79</v>
          </cell>
          <cell r="BV902">
            <v>48</v>
          </cell>
          <cell r="BW902">
            <v>80</v>
          </cell>
          <cell r="BX902">
            <v>46</v>
          </cell>
          <cell r="BY902">
            <v>82</v>
          </cell>
          <cell r="BZ902">
            <v>50</v>
          </cell>
          <cell r="CA902">
            <v>89</v>
          </cell>
          <cell r="CB902">
            <v>53</v>
          </cell>
          <cell r="CC902">
            <v>85</v>
          </cell>
          <cell r="CD902">
            <v>59</v>
          </cell>
          <cell r="CE902">
            <v>88</v>
          </cell>
          <cell r="CF902">
            <v>59</v>
          </cell>
          <cell r="CG902">
            <v>89</v>
          </cell>
          <cell r="CH902">
            <v>52</v>
          </cell>
          <cell r="CI902">
            <v>88</v>
          </cell>
          <cell r="CJ902">
            <v>59</v>
          </cell>
          <cell r="CK902">
            <v>91</v>
          </cell>
          <cell r="CL902">
            <v>52</v>
          </cell>
          <cell r="CM902">
            <v>87</v>
          </cell>
          <cell r="CN902">
            <v>59</v>
          </cell>
          <cell r="CO902">
            <v>85</v>
          </cell>
          <cell r="CP902">
            <v>62</v>
          </cell>
          <cell r="CQ902">
            <v>89</v>
          </cell>
          <cell r="CR902">
            <v>68</v>
          </cell>
          <cell r="CS902">
            <v>88</v>
          </cell>
          <cell r="CT902">
            <v>63</v>
          </cell>
          <cell r="CU902">
            <v>84</v>
          </cell>
          <cell r="CV902">
            <v>69</v>
          </cell>
          <cell r="CW902">
            <v>89</v>
          </cell>
          <cell r="CX902">
            <v>73</v>
          </cell>
        </row>
        <row r="903">
          <cell r="B903">
            <v>37027</v>
          </cell>
          <cell r="C903">
            <v>89</v>
          </cell>
          <cell r="D903">
            <v>68</v>
          </cell>
          <cell r="E903">
            <v>86</v>
          </cell>
          <cell r="F903">
            <v>63</v>
          </cell>
          <cell r="G903">
            <v>84</v>
          </cell>
          <cell r="H903">
            <v>60</v>
          </cell>
          <cell r="I903">
            <v>86</v>
          </cell>
          <cell r="J903">
            <v>61</v>
          </cell>
          <cell r="K903">
            <v>92</v>
          </cell>
          <cell r="L903">
            <v>61</v>
          </cell>
          <cell r="M903">
            <v>87</v>
          </cell>
          <cell r="N903">
            <v>61</v>
          </cell>
          <cell r="O903">
            <v>91</v>
          </cell>
          <cell r="P903">
            <v>62</v>
          </cell>
          <cell r="Q903">
            <v>89</v>
          </cell>
          <cell r="R903">
            <v>63</v>
          </cell>
          <cell r="S903">
            <v>54</v>
          </cell>
          <cell r="T903">
            <v>45</v>
          </cell>
          <cell r="U903">
            <v>69</v>
          </cell>
          <cell r="V903">
            <v>47</v>
          </cell>
          <cell r="W903">
            <v>62</v>
          </cell>
          <cell r="X903">
            <v>43</v>
          </cell>
          <cell r="Y903">
            <v>51</v>
          </cell>
          <cell r="Z903">
            <v>44</v>
          </cell>
          <cell r="AA903">
            <v>61</v>
          </cell>
          <cell r="AB903">
            <v>49</v>
          </cell>
          <cell r="AC903">
            <v>69</v>
          </cell>
          <cell r="AD903">
            <v>48</v>
          </cell>
          <cell r="AE903">
            <v>62</v>
          </cell>
          <cell r="AF903">
            <v>51</v>
          </cell>
          <cell r="AG903">
            <v>74</v>
          </cell>
          <cell r="AH903">
            <v>48</v>
          </cell>
          <cell r="AI903">
            <v>71</v>
          </cell>
          <cell r="AJ903">
            <v>46</v>
          </cell>
          <cell r="AK903">
            <v>71</v>
          </cell>
          <cell r="AL903">
            <v>45</v>
          </cell>
          <cell r="AM903">
            <v>70</v>
          </cell>
          <cell r="AN903">
            <v>47</v>
          </cell>
          <cell r="AO903">
            <v>68</v>
          </cell>
          <cell r="AP903">
            <v>55</v>
          </cell>
          <cell r="AQ903">
            <v>69</v>
          </cell>
          <cell r="AR903">
            <v>54</v>
          </cell>
          <cell r="AS903">
            <v>65</v>
          </cell>
          <cell r="AT903">
            <v>45</v>
          </cell>
          <cell r="AU903">
            <v>72</v>
          </cell>
          <cell r="AV903">
            <v>49</v>
          </cell>
          <cell r="AW903">
            <v>72</v>
          </cell>
          <cell r="AX903">
            <v>48</v>
          </cell>
          <cell r="AY903">
            <v>68</v>
          </cell>
          <cell r="AZ903">
            <v>49</v>
          </cell>
          <cell r="BA903">
            <v>70</v>
          </cell>
          <cell r="BB903">
            <v>46</v>
          </cell>
          <cell r="BC903">
            <v>69</v>
          </cell>
          <cell r="BD903">
            <v>48</v>
          </cell>
          <cell r="BE903">
            <v>72</v>
          </cell>
          <cell r="BF903">
            <v>53</v>
          </cell>
          <cell r="BG903">
            <v>71</v>
          </cell>
          <cell r="BH903">
            <v>51</v>
          </cell>
          <cell r="BI903">
            <v>70</v>
          </cell>
          <cell r="BJ903">
            <v>50</v>
          </cell>
          <cell r="BK903">
            <v>71</v>
          </cell>
          <cell r="BL903">
            <v>53</v>
          </cell>
          <cell r="BM903">
            <v>72</v>
          </cell>
          <cell r="BN903">
            <v>51</v>
          </cell>
          <cell r="BO903">
            <v>74</v>
          </cell>
          <cell r="BP903">
            <v>50</v>
          </cell>
          <cell r="BQ903">
            <v>70</v>
          </cell>
          <cell r="BR903">
            <v>54</v>
          </cell>
          <cell r="BS903">
            <v>80</v>
          </cell>
          <cell r="BT903">
            <v>54</v>
          </cell>
          <cell r="BU903">
            <v>76</v>
          </cell>
          <cell r="BV903">
            <v>57</v>
          </cell>
          <cell r="BW903">
            <v>75</v>
          </cell>
          <cell r="BX903">
            <v>54</v>
          </cell>
          <cell r="BY903">
            <v>82</v>
          </cell>
          <cell r="BZ903">
            <v>61</v>
          </cell>
          <cell r="CA903">
            <v>89</v>
          </cell>
          <cell r="CB903">
            <v>60</v>
          </cell>
          <cell r="CC903">
            <v>87</v>
          </cell>
          <cell r="CD903">
            <v>65</v>
          </cell>
          <cell r="CE903">
            <v>89</v>
          </cell>
          <cell r="CF903">
            <v>65</v>
          </cell>
          <cell r="CG903">
            <v>90</v>
          </cell>
          <cell r="CH903">
            <v>61</v>
          </cell>
          <cell r="CI903">
            <v>91</v>
          </cell>
          <cell r="CJ903">
            <v>66</v>
          </cell>
          <cell r="CK903">
            <v>92</v>
          </cell>
          <cell r="CL903">
            <v>56</v>
          </cell>
          <cell r="CM903">
            <v>93</v>
          </cell>
          <cell r="CN903">
            <v>64</v>
          </cell>
          <cell r="CO903">
            <v>89</v>
          </cell>
          <cell r="CP903">
            <v>63</v>
          </cell>
          <cell r="CQ903">
            <v>89</v>
          </cell>
          <cell r="CR903">
            <v>66</v>
          </cell>
          <cell r="CS903">
            <v>87</v>
          </cell>
          <cell r="CT903">
            <v>66</v>
          </cell>
          <cell r="CU903">
            <v>86</v>
          </cell>
          <cell r="CV903">
            <v>69</v>
          </cell>
          <cell r="CW903">
            <v>87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89</v>
          </cell>
          <cell r="F904">
            <v>65</v>
          </cell>
          <cell r="G904">
            <v>85</v>
          </cell>
          <cell r="H904">
            <v>62</v>
          </cell>
          <cell r="I904">
            <v>89</v>
          </cell>
          <cell r="J904">
            <v>62</v>
          </cell>
          <cell r="K904">
            <v>85</v>
          </cell>
          <cell r="L904">
            <v>61</v>
          </cell>
          <cell r="M904">
            <v>88</v>
          </cell>
          <cell r="N904">
            <v>61</v>
          </cell>
          <cell r="O904">
            <v>88</v>
          </cell>
          <cell r="P904">
            <v>60</v>
          </cell>
          <cell r="Q904">
            <v>86</v>
          </cell>
          <cell r="R904">
            <v>63</v>
          </cell>
          <cell r="S904">
            <v>58</v>
          </cell>
          <cell r="T904">
            <v>43</v>
          </cell>
          <cell r="U904">
            <v>68</v>
          </cell>
          <cell r="V904">
            <v>46</v>
          </cell>
          <cell r="W904">
            <v>63</v>
          </cell>
          <cell r="X904">
            <v>43</v>
          </cell>
          <cell r="Y904">
            <v>57</v>
          </cell>
          <cell r="Z904">
            <v>48</v>
          </cell>
          <cell r="AA904">
            <v>64</v>
          </cell>
          <cell r="AB904">
            <v>46</v>
          </cell>
          <cell r="AC904">
            <v>65</v>
          </cell>
          <cell r="AD904">
            <v>45</v>
          </cell>
          <cell r="AE904">
            <v>63</v>
          </cell>
          <cell r="AF904">
            <v>51</v>
          </cell>
          <cell r="AG904">
            <v>69</v>
          </cell>
          <cell r="AH904">
            <v>52</v>
          </cell>
          <cell r="AI904">
            <v>70</v>
          </cell>
          <cell r="AJ904">
            <v>49</v>
          </cell>
          <cell r="AK904">
            <v>70</v>
          </cell>
          <cell r="AL904">
            <v>46</v>
          </cell>
          <cell r="AM904">
            <v>65</v>
          </cell>
          <cell r="AN904">
            <v>48</v>
          </cell>
          <cell r="AO904">
            <v>65</v>
          </cell>
          <cell r="AP904">
            <v>53</v>
          </cell>
          <cell r="AQ904">
            <v>65</v>
          </cell>
          <cell r="AR904">
            <v>52</v>
          </cell>
          <cell r="AS904">
            <v>66</v>
          </cell>
          <cell r="AT904">
            <v>47</v>
          </cell>
          <cell r="AU904">
            <v>70</v>
          </cell>
          <cell r="AV904">
            <v>55</v>
          </cell>
          <cell r="AW904">
            <v>74</v>
          </cell>
          <cell r="AX904">
            <v>56</v>
          </cell>
          <cell r="AY904">
            <v>69</v>
          </cell>
          <cell r="AZ904">
            <v>51</v>
          </cell>
          <cell r="BA904">
            <v>72</v>
          </cell>
          <cell r="BB904">
            <v>50</v>
          </cell>
          <cell r="BC904">
            <v>66</v>
          </cell>
          <cell r="BD904">
            <v>49</v>
          </cell>
          <cell r="BE904">
            <v>69</v>
          </cell>
          <cell r="BF904">
            <v>52</v>
          </cell>
          <cell r="BG904">
            <v>68</v>
          </cell>
          <cell r="BH904">
            <v>52</v>
          </cell>
          <cell r="BI904">
            <v>70</v>
          </cell>
          <cell r="BJ904">
            <v>52</v>
          </cell>
          <cell r="BK904">
            <v>72</v>
          </cell>
          <cell r="BL904">
            <v>56</v>
          </cell>
          <cell r="BM904">
            <v>78</v>
          </cell>
          <cell r="BN904">
            <v>57</v>
          </cell>
          <cell r="BO904">
            <v>78</v>
          </cell>
          <cell r="BP904">
            <v>54</v>
          </cell>
          <cell r="BQ904">
            <v>75</v>
          </cell>
          <cell r="BR904">
            <v>55</v>
          </cell>
          <cell r="BS904">
            <v>83</v>
          </cell>
          <cell r="BT904">
            <v>57</v>
          </cell>
          <cell r="BU904">
            <v>78</v>
          </cell>
          <cell r="BV904">
            <v>57</v>
          </cell>
          <cell r="BW904">
            <v>78</v>
          </cell>
          <cell r="BX904">
            <v>59</v>
          </cell>
          <cell r="BY904">
            <v>82</v>
          </cell>
          <cell r="BZ904">
            <v>61</v>
          </cell>
          <cell r="CA904">
            <v>86</v>
          </cell>
          <cell r="CB904">
            <v>63</v>
          </cell>
          <cell r="CC904">
            <v>87</v>
          </cell>
          <cell r="CD904">
            <v>64</v>
          </cell>
          <cell r="CE904">
            <v>86</v>
          </cell>
          <cell r="CF904">
            <v>65</v>
          </cell>
          <cell r="CG904">
            <v>89</v>
          </cell>
          <cell r="CH904">
            <v>60</v>
          </cell>
          <cell r="CI904">
            <v>89</v>
          </cell>
          <cell r="CJ904">
            <v>66</v>
          </cell>
          <cell r="CK904">
            <v>90</v>
          </cell>
          <cell r="CL904">
            <v>60</v>
          </cell>
          <cell r="CM904">
            <v>91</v>
          </cell>
          <cell r="CN904">
            <v>64</v>
          </cell>
          <cell r="CO904">
            <v>90</v>
          </cell>
          <cell r="CP904">
            <v>63</v>
          </cell>
          <cell r="CQ904">
            <v>91</v>
          </cell>
          <cell r="CR904">
            <v>65</v>
          </cell>
          <cell r="CS904">
            <v>88</v>
          </cell>
          <cell r="CT904">
            <v>65</v>
          </cell>
          <cell r="CU904">
            <v>86</v>
          </cell>
          <cell r="CV904">
            <v>67</v>
          </cell>
          <cell r="CW904">
            <v>89</v>
          </cell>
          <cell r="CX904">
            <v>72</v>
          </cell>
        </row>
        <row r="905">
          <cell r="B905">
            <v>37029</v>
          </cell>
          <cell r="C905">
            <v>83</v>
          </cell>
          <cell r="D905">
            <v>67</v>
          </cell>
          <cell r="E905">
            <v>85</v>
          </cell>
          <cell r="F905">
            <v>67</v>
          </cell>
          <cell r="G905">
            <v>84</v>
          </cell>
          <cell r="H905">
            <v>63</v>
          </cell>
          <cell r="I905">
            <v>86</v>
          </cell>
          <cell r="J905">
            <v>63</v>
          </cell>
          <cell r="K905">
            <v>85</v>
          </cell>
          <cell r="L905">
            <v>66</v>
          </cell>
          <cell r="M905">
            <v>87</v>
          </cell>
          <cell r="N905">
            <v>64</v>
          </cell>
          <cell r="O905">
            <v>89</v>
          </cell>
          <cell r="P905">
            <v>64</v>
          </cell>
          <cell r="Q905">
            <v>87</v>
          </cell>
          <cell r="R905">
            <v>66</v>
          </cell>
          <cell r="S905">
            <v>62</v>
          </cell>
          <cell r="T905">
            <v>45</v>
          </cell>
          <cell r="U905">
            <v>70</v>
          </cell>
          <cell r="V905">
            <v>49</v>
          </cell>
          <cell r="W905">
            <v>68</v>
          </cell>
          <cell r="X905">
            <v>43</v>
          </cell>
          <cell r="Y905">
            <v>64</v>
          </cell>
          <cell r="Z905">
            <v>49</v>
          </cell>
          <cell r="AA905">
            <v>69</v>
          </cell>
          <cell r="AB905">
            <v>49</v>
          </cell>
          <cell r="AC905">
            <v>72</v>
          </cell>
          <cell r="AD905">
            <v>49</v>
          </cell>
          <cell r="AE905">
            <v>69</v>
          </cell>
          <cell r="AF905">
            <v>54</v>
          </cell>
          <cell r="AG905">
            <v>70</v>
          </cell>
          <cell r="AH905">
            <v>53</v>
          </cell>
          <cell r="AI905">
            <v>71</v>
          </cell>
          <cell r="AJ905">
            <v>52</v>
          </cell>
          <cell r="AK905">
            <v>71</v>
          </cell>
          <cell r="AL905">
            <v>51</v>
          </cell>
          <cell r="AM905">
            <v>71</v>
          </cell>
          <cell r="AN905">
            <v>49</v>
          </cell>
          <cell r="AO905">
            <v>72</v>
          </cell>
          <cell r="AP905">
            <v>55</v>
          </cell>
          <cell r="AQ905">
            <v>73</v>
          </cell>
          <cell r="AR905">
            <v>56</v>
          </cell>
          <cell r="AS905">
            <v>73</v>
          </cell>
          <cell r="AT905">
            <v>51</v>
          </cell>
          <cell r="AU905">
            <v>71</v>
          </cell>
          <cell r="AV905">
            <v>56</v>
          </cell>
          <cell r="AW905">
            <v>77</v>
          </cell>
          <cell r="AX905">
            <v>57</v>
          </cell>
          <cell r="AY905">
            <v>73</v>
          </cell>
          <cell r="AZ905">
            <v>55</v>
          </cell>
          <cell r="BA905">
            <v>74</v>
          </cell>
          <cell r="BB905">
            <v>53</v>
          </cell>
          <cell r="BC905">
            <v>72</v>
          </cell>
          <cell r="BD905">
            <v>53</v>
          </cell>
          <cell r="BE905">
            <v>75</v>
          </cell>
          <cell r="BF905">
            <v>56</v>
          </cell>
          <cell r="BG905">
            <v>76</v>
          </cell>
          <cell r="BH905">
            <v>56</v>
          </cell>
          <cell r="BI905">
            <v>76</v>
          </cell>
          <cell r="BJ905">
            <v>56</v>
          </cell>
          <cell r="BK905">
            <v>80</v>
          </cell>
          <cell r="BL905">
            <v>60</v>
          </cell>
          <cell r="BM905">
            <v>81</v>
          </cell>
          <cell r="BN905">
            <v>59</v>
          </cell>
          <cell r="BO905">
            <v>82</v>
          </cell>
          <cell r="BP905">
            <v>60</v>
          </cell>
          <cell r="BQ905">
            <v>80</v>
          </cell>
          <cell r="BR905">
            <v>61</v>
          </cell>
          <cell r="BS905">
            <v>82</v>
          </cell>
          <cell r="BT905">
            <v>59</v>
          </cell>
          <cell r="BU905">
            <v>82</v>
          </cell>
          <cell r="BV905">
            <v>62</v>
          </cell>
          <cell r="BW905">
            <v>84</v>
          </cell>
          <cell r="BX905">
            <v>62</v>
          </cell>
          <cell r="BY905">
            <v>84</v>
          </cell>
          <cell r="BZ905">
            <v>64</v>
          </cell>
          <cell r="CA905">
            <v>89</v>
          </cell>
          <cell r="CB905">
            <v>64</v>
          </cell>
          <cell r="CC905">
            <v>88</v>
          </cell>
          <cell r="CD905">
            <v>67</v>
          </cell>
          <cell r="CE905">
            <v>86</v>
          </cell>
          <cell r="CF905">
            <v>67</v>
          </cell>
          <cell r="CG905">
            <v>90</v>
          </cell>
          <cell r="CH905">
            <v>63</v>
          </cell>
          <cell r="CI905">
            <v>90</v>
          </cell>
          <cell r="CJ905">
            <v>67</v>
          </cell>
          <cell r="CK905">
            <v>91</v>
          </cell>
          <cell r="CL905">
            <v>62</v>
          </cell>
          <cell r="CM905">
            <v>90</v>
          </cell>
          <cell r="CN905">
            <v>66</v>
          </cell>
          <cell r="CO905">
            <v>87</v>
          </cell>
          <cell r="CP905">
            <v>64</v>
          </cell>
          <cell r="CQ905">
            <v>92</v>
          </cell>
          <cell r="CR905">
            <v>67</v>
          </cell>
          <cell r="CS905">
            <v>89</v>
          </cell>
          <cell r="CT905">
            <v>66</v>
          </cell>
          <cell r="CU905">
            <v>86</v>
          </cell>
          <cell r="CV905">
            <v>70</v>
          </cell>
          <cell r="CW905">
            <v>87</v>
          </cell>
          <cell r="CX905">
            <v>74</v>
          </cell>
        </row>
        <row r="906">
          <cell r="B906">
            <v>37030</v>
          </cell>
          <cell r="C906">
            <v>82</v>
          </cell>
          <cell r="D906">
            <v>64</v>
          </cell>
          <cell r="E906">
            <v>82</v>
          </cell>
          <cell r="F906">
            <v>63</v>
          </cell>
          <cell r="G906">
            <v>83</v>
          </cell>
          <cell r="H906">
            <v>63</v>
          </cell>
          <cell r="I906">
            <v>84</v>
          </cell>
          <cell r="J906">
            <v>65</v>
          </cell>
          <cell r="K906">
            <v>86</v>
          </cell>
          <cell r="L906">
            <v>66</v>
          </cell>
          <cell r="M906">
            <v>85</v>
          </cell>
          <cell r="N906">
            <v>62</v>
          </cell>
          <cell r="O906">
            <v>86</v>
          </cell>
          <cell r="P906">
            <v>66</v>
          </cell>
          <cell r="Q906">
            <v>86</v>
          </cell>
          <cell r="R906">
            <v>68</v>
          </cell>
          <cell r="S906">
            <v>64</v>
          </cell>
          <cell r="T906">
            <v>46</v>
          </cell>
          <cell r="U906">
            <v>71</v>
          </cell>
          <cell r="V906">
            <v>49</v>
          </cell>
          <cell r="W906">
            <v>71</v>
          </cell>
          <cell r="X906">
            <v>45</v>
          </cell>
          <cell r="Y906">
            <v>66</v>
          </cell>
          <cell r="Z906">
            <v>52</v>
          </cell>
          <cell r="AA906">
            <v>71</v>
          </cell>
          <cell r="AB906">
            <v>51</v>
          </cell>
          <cell r="AC906">
            <v>73</v>
          </cell>
          <cell r="AD906">
            <v>51</v>
          </cell>
          <cell r="AE906">
            <v>71</v>
          </cell>
          <cell r="AF906">
            <v>56</v>
          </cell>
          <cell r="AG906">
            <v>70</v>
          </cell>
          <cell r="AH906">
            <v>52</v>
          </cell>
          <cell r="AI906">
            <v>71</v>
          </cell>
          <cell r="AJ906">
            <v>51</v>
          </cell>
          <cell r="AK906">
            <v>72</v>
          </cell>
          <cell r="AL906">
            <v>51</v>
          </cell>
          <cell r="AM906">
            <v>72</v>
          </cell>
          <cell r="AN906">
            <v>50</v>
          </cell>
          <cell r="AO906">
            <v>73</v>
          </cell>
          <cell r="AP906">
            <v>58</v>
          </cell>
          <cell r="AQ906">
            <v>76</v>
          </cell>
          <cell r="AR906">
            <v>58</v>
          </cell>
          <cell r="AS906">
            <v>76</v>
          </cell>
          <cell r="AT906">
            <v>53</v>
          </cell>
          <cell r="AU906">
            <v>70</v>
          </cell>
          <cell r="AV906">
            <v>54</v>
          </cell>
          <cell r="AW906">
            <v>75</v>
          </cell>
          <cell r="AX906">
            <v>55</v>
          </cell>
          <cell r="AY906">
            <v>74</v>
          </cell>
          <cell r="AZ906">
            <v>55</v>
          </cell>
          <cell r="BA906">
            <v>74</v>
          </cell>
          <cell r="BB906">
            <v>53</v>
          </cell>
          <cell r="BC906">
            <v>73</v>
          </cell>
          <cell r="BD906">
            <v>54</v>
          </cell>
          <cell r="BE906">
            <v>77</v>
          </cell>
          <cell r="BF906">
            <v>57</v>
          </cell>
          <cell r="BG906">
            <v>77</v>
          </cell>
          <cell r="BH906">
            <v>57</v>
          </cell>
          <cell r="BI906">
            <v>77</v>
          </cell>
          <cell r="BJ906">
            <v>57</v>
          </cell>
          <cell r="BK906">
            <v>79</v>
          </cell>
          <cell r="BL906">
            <v>61</v>
          </cell>
          <cell r="BM906">
            <v>79</v>
          </cell>
          <cell r="BN906">
            <v>59</v>
          </cell>
          <cell r="BO906">
            <v>82</v>
          </cell>
          <cell r="BP906">
            <v>60</v>
          </cell>
          <cell r="BQ906">
            <v>84</v>
          </cell>
          <cell r="BR906">
            <v>62</v>
          </cell>
          <cell r="BS906">
            <v>81</v>
          </cell>
          <cell r="BT906">
            <v>58</v>
          </cell>
          <cell r="BU906">
            <v>81</v>
          </cell>
          <cell r="BV906">
            <v>62</v>
          </cell>
          <cell r="BW906">
            <v>83</v>
          </cell>
          <cell r="BX906">
            <v>63</v>
          </cell>
          <cell r="BY906">
            <v>84</v>
          </cell>
          <cell r="BZ906">
            <v>64</v>
          </cell>
          <cell r="CA906">
            <v>88</v>
          </cell>
          <cell r="CB906">
            <v>65</v>
          </cell>
          <cell r="CC906">
            <v>89</v>
          </cell>
          <cell r="CD906">
            <v>67</v>
          </cell>
          <cell r="CE906">
            <v>85</v>
          </cell>
          <cell r="CF906">
            <v>66</v>
          </cell>
          <cell r="CG906">
            <v>89</v>
          </cell>
          <cell r="CH906">
            <v>64</v>
          </cell>
          <cell r="CI906">
            <v>88</v>
          </cell>
          <cell r="CJ906">
            <v>69</v>
          </cell>
          <cell r="CK906">
            <v>90</v>
          </cell>
          <cell r="CL906">
            <v>63</v>
          </cell>
          <cell r="CM906">
            <v>90</v>
          </cell>
          <cell r="CN906">
            <v>67</v>
          </cell>
          <cell r="CO906">
            <v>87</v>
          </cell>
          <cell r="CP906">
            <v>68</v>
          </cell>
          <cell r="CQ906">
            <v>90</v>
          </cell>
          <cell r="CR906">
            <v>68</v>
          </cell>
          <cell r="CS906">
            <v>87</v>
          </cell>
          <cell r="CT906">
            <v>68</v>
          </cell>
          <cell r="CU906">
            <v>87</v>
          </cell>
          <cell r="CV906">
            <v>71</v>
          </cell>
          <cell r="CW906">
            <v>88</v>
          </cell>
          <cell r="CX906">
            <v>74</v>
          </cell>
        </row>
        <row r="907">
          <cell r="B907">
            <v>37031</v>
          </cell>
          <cell r="C907">
            <v>83</v>
          </cell>
          <cell r="D907">
            <v>64</v>
          </cell>
          <cell r="E907">
            <v>82</v>
          </cell>
          <cell r="F907">
            <v>61</v>
          </cell>
          <cell r="G907">
            <v>81</v>
          </cell>
          <cell r="H907">
            <v>61</v>
          </cell>
          <cell r="I907">
            <v>82</v>
          </cell>
          <cell r="J907">
            <v>61</v>
          </cell>
          <cell r="K907">
            <v>83</v>
          </cell>
          <cell r="L907">
            <v>62</v>
          </cell>
          <cell r="M907">
            <v>83</v>
          </cell>
          <cell r="N907">
            <v>58</v>
          </cell>
          <cell r="O907">
            <v>85</v>
          </cell>
          <cell r="P907">
            <v>64</v>
          </cell>
          <cell r="Q907">
            <v>86</v>
          </cell>
          <cell r="R907">
            <v>65</v>
          </cell>
          <cell r="S907">
            <v>65</v>
          </cell>
          <cell r="T907">
            <v>47</v>
          </cell>
          <cell r="U907">
            <v>70</v>
          </cell>
          <cell r="V907">
            <v>50</v>
          </cell>
          <cell r="W907">
            <v>70</v>
          </cell>
          <cell r="X907">
            <v>47</v>
          </cell>
          <cell r="Y907">
            <v>66</v>
          </cell>
          <cell r="Z907">
            <v>53</v>
          </cell>
          <cell r="AA907">
            <v>72</v>
          </cell>
          <cell r="AB907">
            <v>52</v>
          </cell>
          <cell r="AC907">
            <v>73</v>
          </cell>
          <cell r="AD907">
            <v>52</v>
          </cell>
          <cell r="AE907">
            <v>72</v>
          </cell>
          <cell r="AF907">
            <v>57</v>
          </cell>
          <cell r="AG907">
            <v>71</v>
          </cell>
          <cell r="AH907">
            <v>51</v>
          </cell>
          <cell r="AI907">
            <v>71</v>
          </cell>
          <cell r="AJ907">
            <v>50</v>
          </cell>
          <cell r="AK907">
            <v>72</v>
          </cell>
          <cell r="AL907">
            <v>51</v>
          </cell>
          <cell r="AM907">
            <v>75</v>
          </cell>
          <cell r="AN907">
            <v>52</v>
          </cell>
          <cell r="AO907">
            <v>75</v>
          </cell>
          <cell r="AP907">
            <v>57</v>
          </cell>
          <cell r="AQ907">
            <v>77</v>
          </cell>
          <cell r="AR907">
            <v>58</v>
          </cell>
          <cell r="AS907">
            <v>76</v>
          </cell>
          <cell r="AT907">
            <v>53</v>
          </cell>
          <cell r="AU907">
            <v>70</v>
          </cell>
          <cell r="AV907">
            <v>52</v>
          </cell>
          <cell r="AW907">
            <v>74</v>
          </cell>
          <cell r="AX907">
            <v>54</v>
          </cell>
          <cell r="AY907">
            <v>75</v>
          </cell>
          <cell r="AZ907">
            <v>55</v>
          </cell>
          <cell r="BA907">
            <v>74</v>
          </cell>
          <cell r="BB907">
            <v>51</v>
          </cell>
          <cell r="BC907">
            <v>73</v>
          </cell>
          <cell r="BD907">
            <v>54</v>
          </cell>
          <cell r="BE907">
            <v>77</v>
          </cell>
          <cell r="BF907">
            <v>57</v>
          </cell>
          <cell r="BG907">
            <v>76</v>
          </cell>
          <cell r="BH907">
            <v>57</v>
          </cell>
          <cell r="BI907">
            <v>79</v>
          </cell>
          <cell r="BJ907">
            <v>56</v>
          </cell>
          <cell r="BK907">
            <v>80</v>
          </cell>
          <cell r="BL907">
            <v>60</v>
          </cell>
          <cell r="BM907">
            <v>79</v>
          </cell>
          <cell r="BN907">
            <v>57</v>
          </cell>
          <cell r="BO907">
            <v>82</v>
          </cell>
          <cell r="BP907">
            <v>59</v>
          </cell>
          <cell r="BQ907">
            <v>82</v>
          </cell>
          <cell r="BR907">
            <v>63</v>
          </cell>
          <cell r="BS907">
            <v>77</v>
          </cell>
          <cell r="BT907">
            <v>57</v>
          </cell>
          <cell r="BU907">
            <v>82</v>
          </cell>
          <cell r="BV907">
            <v>60</v>
          </cell>
          <cell r="BW907">
            <v>83</v>
          </cell>
          <cell r="BX907">
            <v>61</v>
          </cell>
          <cell r="BY907">
            <v>84</v>
          </cell>
          <cell r="BZ907">
            <v>64</v>
          </cell>
          <cell r="CA907">
            <v>88</v>
          </cell>
          <cell r="CB907">
            <v>65</v>
          </cell>
          <cell r="CC907">
            <v>86</v>
          </cell>
          <cell r="CD907">
            <v>66</v>
          </cell>
          <cell r="CE907">
            <v>84</v>
          </cell>
          <cell r="CF907">
            <v>64</v>
          </cell>
          <cell r="CG907">
            <v>89</v>
          </cell>
          <cell r="CH907">
            <v>64</v>
          </cell>
          <cell r="CI907">
            <v>88</v>
          </cell>
          <cell r="CJ907">
            <v>66</v>
          </cell>
          <cell r="CK907">
            <v>90</v>
          </cell>
          <cell r="CL907">
            <v>60</v>
          </cell>
          <cell r="CM907">
            <v>88</v>
          </cell>
          <cell r="CN907">
            <v>64</v>
          </cell>
          <cell r="CO907">
            <v>86</v>
          </cell>
          <cell r="CP907">
            <v>65</v>
          </cell>
          <cell r="CQ907">
            <v>89</v>
          </cell>
          <cell r="CR907">
            <v>67</v>
          </cell>
          <cell r="CS907">
            <v>87</v>
          </cell>
          <cell r="CT907">
            <v>68</v>
          </cell>
          <cell r="CU907">
            <v>87</v>
          </cell>
          <cell r="CV907">
            <v>70</v>
          </cell>
          <cell r="CW907">
            <v>88</v>
          </cell>
          <cell r="CX907">
            <v>73</v>
          </cell>
        </row>
        <row r="908">
          <cell r="B908">
            <v>37032</v>
          </cell>
          <cell r="C908">
            <v>81</v>
          </cell>
          <cell r="D908">
            <v>63</v>
          </cell>
          <cell r="E908">
            <v>82</v>
          </cell>
          <cell r="F908">
            <v>61</v>
          </cell>
          <cell r="G908">
            <v>82</v>
          </cell>
          <cell r="H908">
            <v>58</v>
          </cell>
          <cell r="I908">
            <v>83</v>
          </cell>
          <cell r="J908">
            <v>61</v>
          </cell>
          <cell r="K908">
            <v>84</v>
          </cell>
          <cell r="L908">
            <v>65</v>
          </cell>
          <cell r="M908">
            <v>83</v>
          </cell>
          <cell r="N908">
            <v>61</v>
          </cell>
          <cell r="O908">
            <v>86</v>
          </cell>
          <cell r="P908">
            <v>64</v>
          </cell>
          <cell r="Q908">
            <v>84</v>
          </cell>
          <cell r="R908">
            <v>67</v>
          </cell>
          <cell r="S908">
            <v>67</v>
          </cell>
          <cell r="T908">
            <v>47</v>
          </cell>
          <cell r="U908">
            <v>72</v>
          </cell>
          <cell r="V908">
            <v>50</v>
          </cell>
          <cell r="W908">
            <v>73</v>
          </cell>
          <cell r="X908">
            <v>47</v>
          </cell>
          <cell r="Y908">
            <v>70</v>
          </cell>
          <cell r="Z908">
            <v>52</v>
          </cell>
          <cell r="AA908">
            <v>72</v>
          </cell>
          <cell r="AB908">
            <v>51</v>
          </cell>
          <cell r="AC908">
            <v>76</v>
          </cell>
          <cell r="AD908">
            <v>52</v>
          </cell>
          <cell r="AE908">
            <v>72</v>
          </cell>
          <cell r="AF908">
            <v>56</v>
          </cell>
          <cell r="AG908">
            <v>72</v>
          </cell>
          <cell r="AH908">
            <v>51</v>
          </cell>
          <cell r="AI908">
            <v>72</v>
          </cell>
          <cell r="AJ908">
            <v>50</v>
          </cell>
          <cell r="AK908">
            <v>73</v>
          </cell>
          <cell r="AL908">
            <v>51</v>
          </cell>
          <cell r="AM908">
            <v>75</v>
          </cell>
          <cell r="AN908">
            <v>50</v>
          </cell>
          <cell r="AO908">
            <v>75</v>
          </cell>
          <cell r="AP908">
            <v>58</v>
          </cell>
          <cell r="AQ908">
            <v>77</v>
          </cell>
          <cell r="AR908">
            <v>58</v>
          </cell>
          <cell r="AS908">
            <v>75</v>
          </cell>
          <cell r="AT908">
            <v>53</v>
          </cell>
          <cell r="AU908">
            <v>71</v>
          </cell>
          <cell r="AV908">
            <v>53</v>
          </cell>
          <cell r="AW908">
            <v>78</v>
          </cell>
          <cell r="AX908">
            <v>53</v>
          </cell>
          <cell r="AY908">
            <v>78</v>
          </cell>
          <cell r="AZ908">
            <v>54</v>
          </cell>
          <cell r="BA908">
            <v>78</v>
          </cell>
          <cell r="BB908">
            <v>51</v>
          </cell>
          <cell r="BC908">
            <v>77</v>
          </cell>
          <cell r="BD908">
            <v>54</v>
          </cell>
          <cell r="BE908">
            <v>80</v>
          </cell>
          <cell r="BF908">
            <v>56</v>
          </cell>
          <cell r="BG908">
            <v>78</v>
          </cell>
          <cell r="BH908">
            <v>55</v>
          </cell>
          <cell r="BI908">
            <v>78</v>
          </cell>
          <cell r="BJ908">
            <v>56</v>
          </cell>
          <cell r="BK908">
            <v>79</v>
          </cell>
          <cell r="BL908">
            <v>60</v>
          </cell>
          <cell r="BM908">
            <v>77</v>
          </cell>
          <cell r="BN908">
            <v>57</v>
          </cell>
          <cell r="BO908">
            <v>83</v>
          </cell>
          <cell r="BP908">
            <v>57</v>
          </cell>
          <cell r="BQ908">
            <v>81</v>
          </cell>
          <cell r="BR908">
            <v>61</v>
          </cell>
          <cell r="BS908">
            <v>76</v>
          </cell>
          <cell r="BT908">
            <v>55</v>
          </cell>
          <cell r="BU908">
            <v>79</v>
          </cell>
          <cell r="BV908">
            <v>58</v>
          </cell>
          <cell r="BW908">
            <v>82</v>
          </cell>
          <cell r="BX908">
            <v>59</v>
          </cell>
          <cell r="BY908">
            <v>81</v>
          </cell>
          <cell r="BZ908">
            <v>62</v>
          </cell>
          <cell r="CA908">
            <v>86</v>
          </cell>
          <cell r="CB908">
            <v>62</v>
          </cell>
          <cell r="CC908">
            <v>85</v>
          </cell>
          <cell r="CD908">
            <v>66</v>
          </cell>
          <cell r="CE908">
            <v>83</v>
          </cell>
          <cell r="CF908">
            <v>62</v>
          </cell>
          <cell r="CG908">
            <v>87</v>
          </cell>
          <cell r="CH908">
            <v>61</v>
          </cell>
          <cell r="CI908">
            <v>87</v>
          </cell>
          <cell r="CJ908">
            <v>65</v>
          </cell>
          <cell r="CK908">
            <v>88</v>
          </cell>
          <cell r="CL908">
            <v>64</v>
          </cell>
          <cell r="CM908">
            <v>87</v>
          </cell>
          <cell r="CN908">
            <v>65</v>
          </cell>
          <cell r="CO908">
            <v>86</v>
          </cell>
          <cell r="CP908">
            <v>65</v>
          </cell>
          <cell r="CQ908">
            <v>89</v>
          </cell>
          <cell r="CR908">
            <v>66</v>
          </cell>
          <cell r="CS908">
            <v>88</v>
          </cell>
          <cell r="CT908">
            <v>69</v>
          </cell>
          <cell r="CU908">
            <v>86</v>
          </cell>
          <cell r="CV908">
            <v>70</v>
          </cell>
          <cell r="CW908">
            <v>87</v>
          </cell>
          <cell r="CX908">
            <v>73</v>
          </cell>
        </row>
        <row r="909">
          <cell r="B909">
            <v>37033</v>
          </cell>
          <cell r="C909">
            <v>82</v>
          </cell>
          <cell r="D909">
            <v>61</v>
          </cell>
          <cell r="E909">
            <v>80</v>
          </cell>
          <cell r="F909">
            <v>58</v>
          </cell>
          <cell r="G909">
            <v>79</v>
          </cell>
          <cell r="H909">
            <v>57</v>
          </cell>
          <cell r="I909">
            <v>82</v>
          </cell>
          <cell r="J909">
            <v>60</v>
          </cell>
          <cell r="K909">
            <v>84</v>
          </cell>
          <cell r="L909">
            <v>61</v>
          </cell>
          <cell r="M909">
            <v>82</v>
          </cell>
          <cell r="N909">
            <v>58</v>
          </cell>
          <cell r="O909">
            <v>85</v>
          </cell>
          <cell r="P909">
            <v>62</v>
          </cell>
          <cell r="Q909">
            <v>85</v>
          </cell>
          <cell r="R909">
            <v>65</v>
          </cell>
          <cell r="S909">
            <v>67</v>
          </cell>
          <cell r="T909">
            <v>46</v>
          </cell>
          <cell r="U909">
            <v>71</v>
          </cell>
          <cell r="V909">
            <v>50</v>
          </cell>
          <cell r="W909">
            <v>73</v>
          </cell>
          <cell r="X909">
            <v>45</v>
          </cell>
          <cell r="Y909">
            <v>68</v>
          </cell>
          <cell r="Z909">
            <v>52</v>
          </cell>
          <cell r="AA909">
            <v>71</v>
          </cell>
          <cell r="AB909">
            <v>51</v>
          </cell>
          <cell r="AC909">
            <v>72</v>
          </cell>
          <cell r="AD909">
            <v>50</v>
          </cell>
          <cell r="AE909">
            <v>70</v>
          </cell>
          <cell r="AF909">
            <v>55</v>
          </cell>
          <cell r="AG909">
            <v>71</v>
          </cell>
          <cell r="AH909">
            <v>53</v>
          </cell>
          <cell r="AI909">
            <v>72</v>
          </cell>
          <cell r="AJ909">
            <v>52</v>
          </cell>
          <cell r="AK909">
            <v>75</v>
          </cell>
          <cell r="AL909">
            <v>52</v>
          </cell>
          <cell r="AM909">
            <v>76</v>
          </cell>
          <cell r="AN909">
            <v>51</v>
          </cell>
          <cell r="AO909">
            <v>74</v>
          </cell>
          <cell r="AP909">
            <v>57</v>
          </cell>
          <cell r="AQ909">
            <v>74</v>
          </cell>
          <cell r="AR909">
            <v>58</v>
          </cell>
          <cell r="AS909">
            <v>75</v>
          </cell>
          <cell r="AT909">
            <v>53</v>
          </cell>
          <cell r="AU909">
            <v>71</v>
          </cell>
          <cell r="AV909">
            <v>54</v>
          </cell>
          <cell r="AW909">
            <v>74</v>
          </cell>
          <cell r="AX909">
            <v>53</v>
          </cell>
          <cell r="AY909">
            <v>75</v>
          </cell>
          <cell r="AZ909">
            <v>55</v>
          </cell>
          <cell r="BA909">
            <v>74</v>
          </cell>
          <cell r="BB909">
            <v>52</v>
          </cell>
          <cell r="BC909">
            <v>74</v>
          </cell>
          <cell r="BD909">
            <v>54</v>
          </cell>
          <cell r="BE909">
            <v>77</v>
          </cell>
          <cell r="BF909">
            <v>57</v>
          </cell>
          <cell r="BG909">
            <v>76</v>
          </cell>
          <cell r="BH909">
            <v>56</v>
          </cell>
          <cell r="BI909">
            <v>76</v>
          </cell>
          <cell r="BJ909">
            <v>57</v>
          </cell>
          <cell r="BK909">
            <v>78</v>
          </cell>
          <cell r="BL909">
            <v>60</v>
          </cell>
          <cell r="BM909">
            <v>76</v>
          </cell>
          <cell r="BN909">
            <v>54</v>
          </cell>
          <cell r="BO909">
            <v>79</v>
          </cell>
          <cell r="BP909">
            <v>59</v>
          </cell>
          <cell r="BQ909">
            <v>79</v>
          </cell>
          <cell r="BR909">
            <v>62</v>
          </cell>
          <cell r="BS909">
            <v>76</v>
          </cell>
          <cell r="BT909">
            <v>54</v>
          </cell>
          <cell r="BU909">
            <v>78</v>
          </cell>
          <cell r="BV909">
            <v>59</v>
          </cell>
          <cell r="BW909">
            <v>79</v>
          </cell>
          <cell r="BX909">
            <v>61</v>
          </cell>
          <cell r="BY909">
            <v>82</v>
          </cell>
          <cell r="BZ909">
            <v>60</v>
          </cell>
          <cell r="CA909">
            <v>86</v>
          </cell>
          <cell r="CB909">
            <v>62</v>
          </cell>
          <cell r="CC909">
            <v>85</v>
          </cell>
          <cell r="CD909">
            <v>67</v>
          </cell>
          <cell r="CE909">
            <v>82</v>
          </cell>
          <cell r="CF909">
            <v>61</v>
          </cell>
          <cell r="CG909">
            <v>87</v>
          </cell>
          <cell r="CH909">
            <v>63</v>
          </cell>
          <cell r="CI909">
            <v>87</v>
          </cell>
          <cell r="CJ909">
            <v>67</v>
          </cell>
          <cell r="CK909">
            <v>88</v>
          </cell>
          <cell r="CL909">
            <v>64</v>
          </cell>
          <cell r="CM909">
            <v>89</v>
          </cell>
          <cell r="CN909">
            <v>65</v>
          </cell>
          <cell r="CO909">
            <v>87</v>
          </cell>
          <cell r="CP909">
            <v>67</v>
          </cell>
          <cell r="CQ909">
            <v>89</v>
          </cell>
          <cell r="CR909">
            <v>68</v>
          </cell>
          <cell r="CS909">
            <v>87</v>
          </cell>
          <cell r="CT909">
            <v>70</v>
          </cell>
          <cell r="CU909">
            <v>87</v>
          </cell>
          <cell r="CV909">
            <v>72</v>
          </cell>
          <cell r="CW909">
            <v>89</v>
          </cell>
          <cell r="CX909">
            <v>75</v>
          </cell>
        </row>
        <row r="910">
          <cell r="B910">
            <v>37034</v>
          </cell>
          <cell r="C910">
            <v>86</v>
          </cell>
          <cell r="D910">
            <v>70</v>
          </cell>
          <cell r="E910">
            <v>86</v>
          </cell>
          <cell r="F910">
            <v>68</v>
          </cell>
          <cell r="G910">
            <v>85</v>
          </cell>
          <cell r="H910">
            <v>67</v>
          </cell>
          <cell r="I910">
            <v>88</v>
          </cell>
          <cell r="J910">
            <v>70</v>
          </cell>
          <cell r="K910">
            <v>87</v>
          </cell>
          <cell r="L910">
            <v>64</v>
          </cell>
          <cell r="M910">
            <v>89</v>
          </cell>
          <cell r="N910">
            <v>66</v>
          </cell>
          <cell r="O910">
            <v>92</v>
          </cell>
          <cell r="P910">
            <v>70</v>
          </cell>
          <cell r="Q910">
            <v>92</v>
          </cell>
          <cell r="R910">
            <v>73</v>
          </cell>
          <cell r="S910">
            <v>71</v>
          </cell>
          <cell r="T910">
            <v>49</v>
          </cell>
          <cell r="U910">
            <v>79</v>
          </cell>
          <cell r="V910">
            <v>52</v>
          </cell>
          <cell r="W910">
            <v>81</v>
          </cell>
          <cell r="X910">
            <v>47</v>
          </cell>
          <cell r="Y910">
            <v>76</v>
          </cell>
          <cell r="Z910">
            <v>54</v>
          </cell>
          <cell r="AA910">
            <v>79</v>
          </cell>
          <cell r="AB910">
            <v>53</v>
          </cell>
          <cell r="AC910">
            <v>80</v>
          </cell>
          <cell r="AD910">
            <v>52</v>
          </cell>
          <cell r="AE910">
            <v>72</v>
          </cell>
          <cell r="AF910">
            <v>55</v>
          </cell>
          <cell r="AG910">
            <v>73</v>
          </cell>
          <cell r="AH910">
            <v>53</v>
          </cell>
          <cell r="AI910">
            <v>76</v>
          </cell>
          <cell r="AJ910">
            <v>52</v>
          </cell>
          <cell r="AK910">
            <v>79</v>
          </cell>
          <cell r="AL910">
            <v>52</v>
          </cell>
          <cell r="AM910">
            <v>79</v>
          </cell>
          <cell r="AN910">
            <v>51</v>
          </cell>
          <cell r="AO910">
            <v>80</v>
          </cell>
          <cell r="AP910">
            <v>58</v>
          </cell>
          <cell r="AQ910">
            <v>80</v>
          </cell>
          <cell r="AR910">
            <v>59</v>
          </cell>
          <cell r="AS910">
            <v>81</v>
          </cell>
          <cell r="AT910">
            <v>54</v>
          </cell>
          <cell r="AU910">
            <v>76</v>
          </cell>
          <cell r="AV910">
            <v>57</v>
          </cell>
          <cell r="AW910">
            <v>79</v>
          </cell>
          <cell r="AX910">
            <v>56</v>
          </cell>
          <cell r="AY910">
            <v>80</v>
          </cell>
          <cell r="AZ910">
            <v>58</v>
          </cell>
          <cell r="BA910">
            <v>81</v>
          </cell>
          <cell r="BB910">
            <v>51</v>
          </cell>
          <cell r="BC910">
            <v>81</v>
          </cell>
          <cell r="BD910">
            <v>53</v>
          </cell>
          <cell r="BE910">
            <v>83</v>
          </cell>
          <cell r="BF910">
            <v>57</v>
          </cell>
          <cell r="BG910">
            <v>82</v>
          </cell>
          <cell r="BH910">
            <v>56</v>
          </cell>
          <cell r="BI910">
            <v>84</v>
          </cell>
          <cell r="BJ910">
            <v>59</v>
          </cell>
          <cell r="BK910">
            <v>85</v>
          </cell>
          <cell r="BL910">
            <v>63</v>
          </cell>
          <cell r="BM910">
            <v>83</v>
          </cell>
          <cell r="BN910">
            <v>55</v>
          </cell>
          <cell r="BO910">
            <v>86</v>
          </cell>
          <cell r="BP910">
            <v>60</v>
          </cell>
          <cell r="BQ910">
            <v>86</v>
          </cell>
          <cell r="BR910">
            <v>63</v>
          </cell>
          <cell r="BS910">
            <v>84</v>
          </cell>
          <cell r="BT910">
            <v>56</v>
          </cell>
          <cell r="BU910">
            <v>86</v>
          </cell>
          <cell r="BV910">
            <v>61</v>
          </cell>
          <cell r="BW910">
            <v>87</v>
          </cell>
          <cell r="BX910">
            <v>63</v>
          </cell>
          <cell r="BY910">
            <v>88</v>
          </cell>
          <cell r="BZ910">
            <v>66</v>
          </cell>
          <cell r="CA910">
            <v>92</v>
          </cell>
          <cell r="CB910">
            <v>68</v>
          </cell>
          <cell r="CC910">
            <v>91</v>
          </cell>
          <cell r="CD910">
            <v>73</v>
          </cell>
          <cell r="CE910">
            <v>88</v>
          </cell>
          <cell r="CF910">
            <v>67</v>
          </cell>
          <cell r="CG910">
            <v>93</v>
          </cell>
          <cell r="CH910">
            <v>69</v>
          </cell>
          <cell r="CI910">
            <v>93</v>
          </cell>
          <cell r="CJ910">
            <v>73</v>
          </cell>
          <cell r="CK910">
            <v>91</v>
          </cell>
          <cell r="CL910">
            <v>70</v>
          </cell>
          <cell r="CM910">
            <v>92</v>
          </cell>
          <cell r="CN910">
            <v>71</v>
          </cell>
          <cell r="CO910">
            <v>90</v>
          </cell>
          <cell r="CP910">
            <v>73</v>
          </cell>
          <cell r="CQ910">
            <v>92</v>
          </cell>
          <cell r="CR910">
            <v>74</v>
          </cell>
          <cell r="CS910">
            <v>87</v>
          </cell>
          <cell r="CT910">
            <v>73</v>
          </cell>
          <cell r="CU910">
            <v>87</v>
          </cell>
          <cell r="CV910">
            <v>75</v>
          </cell>
          <cell r="CW910">
            <v>89</v>
          </cell>
          <cell r="CX910">
            <v>78</v>
          </cell>
        </row>
        <row r="911">
          <cell r="B911">
            <v>37035</v>
          </cell>
          <cell r="C911">
            <v>90</v>
          </cell>
          <cell r="D911">
            <v>70</v>
          </cell>
          <cell r="E911">
            <v>89</v>
          </cell>
          <cell r="F911">
            <v>67</v>
          </cell>
          <cell r="G911">
            <v>88</v>
          </cell>
          <cell r="H911">
            <v>66</v>
          </cell>
          <cell r="I911">
            <v>91</v>
          </cell>
          <cell r="J911">
            <v>69</v>
          </cell>
          <cell r="K911">
            <v>91</v>
          </cell>
          <cell r="L911">
            <v>65</v>
          </cell>
          <cell r="M911">
            <v>92</v>
          </cell>
          <cell r="N911">
            <v>69</v>
          </cell>
          <cell r="O911">
            <v>95</v>
          </cell>
          <cell r="P911">
            <v>73</v>
          </cell>
          <cell r="Q911">
            <v>95</v>
          </cell>
          <cell r="R911">
            <v>76</v>
          </cell>
          <cell r="S911">
            <v>72</v>
          </cell>
          <cell r="T911">
            <v>52</v>
          </cell>
          <cell r="U911">
            <v>81</v>
          </cell>
          <cell r="V911">
            <v>59</v>
          </cell>
          <cell r="W911">
            <v>83</v>
          </cell>
          <cell r="X911">
            <v>54</v>
          </cell>
          <cell r="Y911">
            <v>78</v>
          </cell>
          <cell r="Z911">
            <v>61</v>
          </cell>
          <cell r="AA911">
            <v>81</v>
          </cell>
          <cell r="AB911">
            <v>60</v>
          </cell>
          <cell r="AC911">
            <v>82</v>
          </cell>
          <cell r="AD911">
            <v>59</v>
          </cell>
          <cell r="AE911">
            <v>70</v>
          </cell>
          <cell r="AF911">
            <v>54</v>
          </cell>
          <cell r="AG911">
            <v>71</v>
          </cell>
          <cell r="AH911">
            <v>52</v>
          </cell>
          <cell r="AI911">
            <v>72</v>
          </cell>
          <cell r="AJ911">
            <v>50</v>
          </cell>
          <cell r="AK911">
            <v>75</v>
          </cell>
          <cell r="AL911">
            <v>50</v>
          </cell>
          <cell r="AM911">
            <v>77</v>
          </cell>
          <cell r="AN911">
            <v>53</v>
          </cell>
          <cell r="AO911">
            <v>81</v>
          </cell>
          <cell r="AP911">
            <v>65</v>
          </cell>
          <cell r="AQ911">
            <v>81</v>
          </cell>
          <cell r="AR911">
            <v>66</v>
          </cell>
          <cell r="AS911">
            <v>82</v>
          </cell>
          <cell r="AT911">
            <v>61</v>
          </cell>
          <cell r="AU911">
            <v>74</v>
          </cell>
          <cell r="AV911">
            <v>56</v>
          </cell>
          <cell r="AW911">
            <v>77</v>
          </cell>
          <cell r="AX911">
            <v>55</v>
          </cell>
          <cell r="AY911">
            <v>78</v>
          </cell>
          <cell r="AZ911">
            <v>57</v>
          </cell>
          <cell r="BA911">
            <v>82</v>
          </cell>
          <cell r="BB911">
            <v>58</v>
          </cell>
          <cell r="BC911">
            <v>82</v>
          </cell>
          <cell r="BD911">
            <v>60</v>
          </cell>
          <cell r="BE911">
            <v>84</v>
          </cell>
          <cell r="BF911">
            <v>64</v>
          </cell>
          <cell r="BG911">
            <v>83</v>
          </cell>
          <cell r="BH911">
            <v>63</v>
          </cell>
          <cell r="BI911">
            <v>85</v>
          </cell>
          <cell r="BJ911">
            <v>64</v>
          </cell>
          <cell r="BK911">
            <v>87</v>
          </cell>
          <cell r="BL911">
            <v>68</v>
          </cell>
          <cell r="BM911">
            <v>87</v>
          </cell>
          <cell r="BN911">
            <v>62</v>
          </cell>
          <cell r="BO911">
            <v>90</v>
          </cell>
          <cell r="BP911">
            <v>67</v>
          </cell>
          <cell r="BQ911">
            <v>90</v>
          </cell>
          <cell r="BR911">
            <v>70</v>
          </cell>
          <cell r="BS911">
            <v>87</v>
          </cell>
          <cell r="BT911">
            <v>60</v>
          </cell>
          <cell r="BU911">
            <v>89</v>
          </cell>
          <cell r="BV911">
            <v>65</v>
          </cell>
          <cell r="BW911">
            <v>90</v>
          </cell>
          <cell r="BX911">
            <v>67</v>
          </cell>
          <cell r="BY911">
            <v>91</v>
          </cell>
          <cell r="BZ911">
            <v>71</v>
          </cell>
          <cell r="CA911">
            <v>95</v>
          </cell>
          <cell r="CB911">
            <v>73</v>
          </cell>
          <cell r="CC911">
            <v>94</v>
          </cell>
          <cell r="CD911">
            <v>78</v>
          </cell>
          <cell r="CE911">
            <v>91</v>
          </cell>
          <cell r="CF911">
            <v>72</v>
          </cell>
          <cell r="CG911">
            <v>96</v>
          </cell>
          <cell r="CH911">
            <v>74</v>
          </cell>
          <cell r="CI911">
            <v>96</v>
          </cell>
          <cell r="CJ911">
            <v>78</v>
          </cell>
          <cell r="CK911">
            <v>93</v>
          </cell>
          <cell r="CL911">
            <v>69</v>
          </cell>
          <cell r="CM911">
            <v>94</v>
          </cell>
          <cell r="CN911">
            <v>70</v>
          </cell>
          <cell r="CO911">
            <v>92</v>
          </cell>
          <cell r="CP911">
            <v>72</v>
          </cell>
          <cell r="CQ911">
            <v>94</v>
          </cell>
          <cell r="CR911">
            <v>73</v>
          </cell>
          <cell r="CS911">
            <v>87</v>
          </cell>
          <cell r="CT911">
            <v>71</v>
          </cell>
          <cell r="CU911">
            <v>87</v>
          </cell>
          <cell r="CV911">
            <v>73</v>
          </cell>
          <cell r="CW911">
            <v>89</v>
          </cell>
          <cell r="CX911">
            <v>76</v>
          </cell>
        </row>
        <row r="912">
          <cell r="B912">
            <v>37036</v>
          </cell>
          <cell r="C912">
            <v>87</v>
          </cell>
          <cell r="D912">
            <v>67</v>
          </cell>
          <cell r="E912">
            <v>85</v>
          </cell>
          <cell r="F912">
            <v>63</v>
          </cell>
          <cell r="G912">
            <v>84</v>
          </cell>
          <cell r="H912">
            <v>62</v>
          </cell>
          <cell r="I912">
            <v>87</v>
          </cell>
          <cell r="J912">
            <v>65</v>
          </cell>
          <cell r="K912">
            <v>91</v>
          </cell>
          <cell r="L912">
            <v>65</v>
          </cell>
          <cell r="M912">
            <v>90</v>
          </cell>
          <cell r="N912">
            <v>67</v>
          </cell>
          <cell r="O912">
            <v>93</v>
          </cell>
          <cell r="P912">
            <v>71</v>
          </cell>
          <cell r="Q912">
            <v>93</v>
          </cell>
          <cell r="R912">
            <v>74</v>
          </cell>
          <cell r="S912">
            <v>66</v>
          </cell>
          <cell r="T912">
            <v>46</v>
          </cell>
          <cell r="U912">
            <v>73</v>
          </cell>
          <cell r="V912">
            <v>51</v>
          </cell>
          <cell r="W912">
            <v>75</v>
          </cell>
          <cell r="X912">
            <v>46</v>
          </cell>
          <cell r="Y912">
            <v>70</v>
          </cell>
          <cell r="Z912">
            <v>53</v>
          </cell>
          <cell r="AA912">
            <v>73</v>
          </cell>
          <cell r="AB912">
            <v>52</v>
          </cell>
          <cell r="AC912">
            <v>74</v>
          </cell>
          <cell r="AD912">
            <v>51</v>
          </cell>
          <cell r="AE912">
            <v>66</v>
          </cell>
          <cell r="AF912">
            <v>51</v>
          </cell>
          <cell r="AG912">
            <v>67</v>
          </cell>
          <cell r="AH912">
            <v>49</v>
          </cell>
          <cell r="AI912">
            <v>68</v>
          </cell>
          <cell r="AJ912">
            <v>48</v>
          </cell>
          <cell r="AK912">
            <v>71</v>
          </cell>
          <cell r="AL912">
            <v>48</v>
          </cell>
          <cell r="AM912">
            <v>73</v>
          </cell>
          <cell r="AN912">
            <v>48</v>
          </cell>
          <cell r="AO912">
            <v>73</v>
          </cell>
          <cell r="AP912">
            <v>57</v>
          </cell>
          <cell r="AQ912">
            <v>73</v>
          </cell>
          <cell r="AR912">
            <v>58</v>
          </cell>
          <cell r="AS912">
            <v>74</v>
          </cell>
          <cell r="AT912">
            <v>53</v>
          </cell>
          <cell r="AU912">
            <v>71</v>
          </cell>
          <cell r="AV912">
            <v>53</v>
          </cell>
          <cell r="AW912">
            <v>74</v>
          </cell>
          <cell r="AX912">
            <v>52</v>
          </cell>
          <cell r="AY912">
            <v>75</v>
          </cell>
          <cell r="AZ912">
            <v>54</v>
          </cell>
          <cell r="BA912">
            <v>75</v>
          </cell>
          <cell r="BB912">
            <v>51</v>
          </cell>
          <cell r="BC912">
            <v>75</v>
          </cell>
          <cell r="BD912">
            <v>53</v>
          </cell>
          <cell r="BE912">
            <v>78</v>
          </cell>
          <cell r="BF912">
            <v>57</v>
          </cell>
          <cell r="BG912">
            <v>77</v>
          </cell>
          <cell r="BH912">
            <v>56</v>
          </cell>
          <cell r="BI912">
            <v>79</v>
          </cell>
          <cell r="BJ912">
            <v>57</v>
          </cell>
          <cell r="BK912">
            <v>82</v>
          </cell>
          <cell r="BL912">
            <v>62</v>
          </cell>
          <cell r="BM912">
            <v>84</v>
          </cell>
          <cell r="BN912">
            <v>59</v>
          </cell>
          <cell r="BO912">
            <v>87</v>
          </cell>
          <cell r="BP912">
            <v>64</v>
          </cell>
          <cell r="BQ912">
            <v>87</v>
          </cell>
          <cell r="BR912">
            <v>67</v>
          </cell>
          <cell r="BS912">
            <v>86</v>
          </cell>
          <cell r="BT912">
            <v>60</v>
          </cell>
          <cell r="BU912">
            <v>88</v>
          </cell>
          <cell r="BV912">
            <v>65</v>
          </cell>
          <cell r="BW912">
            <v>89</v>
          </cell>
          <cell r="BX912">
            <v>67</v>
          </cell>
          <cell r="BY912">
            <v>90</v>
          </cell>
          <cell r="BZ912">
            <v>69</v>
          </cell>
          <cell r="CA912">
            <v>94</v>
          </cell>
          <cell r="CB912">
            <v>71</v>
          </cell>
          <cell r="CC912">
            <v>93</v>
          </cell>
          <cell r="CD912">
            <v>76</v>
          </cell>
          <cell r="CE912">
            <v>90</v>
          </cell>
          <cell r="CF912">
            <v>70</v>
          </cell>
          <cell r="CG912">
            <v>95</v>
          </cell>
          <cell r="CH912">
            <v>72</v>
          </cell>
          <cell r="CI912">
            <v>95</v>
          </cell>
          <cell r="CJ912">
            <v>76</v>
          </cell>
          <cell r="CK912">
            <v>98</v>
          </cell>
          <cell r="CL912">
            <v>74</v>
          </cell>
          <cell r="CM912">
            <v>99</v>
          </cell>
          <cell r="CN912">
            <v>75</v>
          </cell>
          <cell r="CO912">
            <v>97</v>
          </cell>
          <cell r="CP912">
            <v>77</v>
          </cell>
          <cell r="CQ912">
            <v>99</v>
          </cell>
          <cell r="CR912">
            <v>78</v>
          </cell>
          <cell r="CS912">
            <v>94</v>
          </cell>
          <cell r="CT912">
            <v>78</v>
          </cell>
          <cell r="CU912">
            <v>94</v>
          </cell>
          <cell r="CV912">
            <v>80</v>
          </cell>
          <cell r="CW912">
            <v>96</v>
          </cell>
          <cell r="CX912">
            <v>83</v>
          </cell>
        </row>
        <row r="913">
          <cell r="B913">
            <v>37037</v>
          </cell>
          <cell r="C913">
            <v>89</v>
          </cell>
          <cell r="D913">
            <v>70</v>
          </cell>
          <cell r="E913">
            <v>87</v>
          </cell>
          <cell r="F913">
            <v>65</v>
          </cell>
          <cell r="G913">
            <v>86</v>
          </cell>
          <cell r="H913">
            <v>64</v>
          </cell>
          <cell r="I913">
            <v>89</v>
          </cell>
          <cell r="J913">
            <v>67</v>
          </cell>
          <cell r="K913">
            <v>89</v>
          </cell>
          <cell r="L913">
            <v>63</v>
          </cell>
          <cell r="M913">
            <v>88</v>
          </cell>
          <cell r="N913">
            <v>65</v>
          </cell>
          <cell r="O913">
            <v>91</v>
          </cell>
          <cell r="P913">
            <v>69</v>
          </cell>
          <cell r="Q913">
            <v>91</v>
          </cell>
          <cell r="R913">
            <v>72</v>
          </cell>
          <cell r="S913">
            <v>62</v>
          </cell>
          <cell r="T913">
            <v>42</v>
          </cell>
          <cell r="U913">
            <v>71</v>
          </cell>
          <cell r="V913">
            <v>49</v>
          </cell>
          <cell r="W913">
            <v>73</v>
          </cell>
          <cell r="X913">
            <v>44</v>
          </cell>
          <cell r="Y913">
            <v>68</v>
          </cell>
          <cell r="Z913">
            <v>51</v>
          </cell>
          <cell r="AA913">
            <v>71</v>
          </cell>
          <cell r="AB913">
            <v>50</v>
          </cell>
          <cell r="AC913">
            <v>72</v>
          </cell>
          <cell r="AD913">
            <v>49</v>
          </cell>
          <cell r="AE913">
            <v>67</v>
          </cell>
          <cell r="AF913">
            <v>51</v>
          </cell>
          <cell r="AG913">
            <v>68</v>
          </cell>
          <cell r="AH913">
            <v>49</v>
          </cell>
          <cell r="AI913">
            <v>69</v>
          </cell>
          <cell r="AJ913">
            <v>47</v>
          </cell>
          <cell r="AK913">
            <v>72</v>
          </cell>
          <cell r="AL913">
            <v>47</v>
          </cell>
          <cell r="AM913">
            <v>70</v>
          </cell>
          <cell r="AN913">
            <v>45</v>
          </cell>
          <cell r="AO913">
            <v>73</v>
          </cell>
          <cell r="AP913">
            <v>57</v>
          </cell>
          <cell r="AQ913">
            <v>73</v>
          </cell>
          <cell r="AR913">
            <v>58</v>
          </cell>
          <cell r="AS913">
            <v>74</v>
          </cell>
          <cell r="AT913">
            <v>53</v>
          </cell>
          <cell r="AU913">
            <v>73</v>
          </cell>
          <cell r="AV913">
            <v>54</v>
          </cell>
          <cell r="AW913">
            <v>76</v>
          </cell>
          <cell r="AX913">
            <v>53</v>
          </cell>
          <cell r="AY913">
            <v>77</v>
          </cell>
          <cell r="AZ913">
            <v>55</v>
          </cell>
          <cell r="BA913">
            <v>74</v>
          </cell>
          <cell r="BB913">
            <v>50</v>
          </cell>
          <cell r="BC913">
            <v>74</v>
          </cell>
          <cell r="BD913">
            <v>52</v>
          </cell>
          <cell r="BE913">
            <v>77</v>
          </cell>
          <cell r="BF913">
            <v>57</v>
          </cell>
          <cell r="BG913">
            <v>76</v>
          </cell>
          <cell r="BH913">
            <v>56</v>
          </cell>
          <cell r="BI913">
            <v>79</v>
          </cell>
          <cell r="BJ913">
            <v>58</v>
          </cell>
          <cell r="BK913">
            <v>81</v>
          </cell>
          <cell r="BL913">
            <v>62</v>
          </cell>
          <cell r="BM913">
            <v>80</v>
          </cell>
          <cell r="BN913">
            <v>55</v>
          </cell>
          <cell r="BO913">
            <v>83</v>
          </cell>
          <cell r="BP913">
            <v>60</v>
          </cell>
          <cell r="BQ913">
            <v>83</v>
          </cell>
          <cell r="BR913">
            <v>63</v>
          </cell>
          <cell r="BS913">
            <v>83</v>
          </cell>
          <cell r="BT913">
            <v>56</v>
          </cell>
          <cell r="BU913">
            <v>85</v>
          </cell>
          <cell r="BV913">
            <v>61</v>
          </cell>
          <cell r="BW913">
            <v>86</v>
          </cell>
          <cell r="BX913">
            <v>63</v>
          </cell>
          <cell r="BY913">
            <v>87</v>
          </cell>
          <cell r="BZ913">
            <v>65</v>
          </cell>
          <cell r="CA913">
            <v>91</v>
          </cell>
          <cell r="CB913">
            <v>67</v>
          </cell>
          <cell r="CC913">
            <v>90</v>
          </cell>
          <cell r="CD913">
            <v>72</v>
          </cell>
          <cell r="CE913">
            <v>87</v>
          </cell>
          <cell r="CF913">
            <v>66</v>
          </cell>
          <cell r="CG913">
            <v>92</v>
          </cell>
          <cell r="CH913">
            <v>68</v>
          </cell>
          <cell r="CI913">
            <v>92</v>
          </cell>
          <cell r="CJ913">
            <v>72</v>
          </cell>
          <cell r="CK913">
            <v>92</v>
          </cell>
          <cell r="CL913">
            <v>68</v>
          </cell>
          <cell r="CM913">
            <v>93</v>
          </cell>
          <cell r="CN913">
            <v>69</v>
          </cell>
          <cell r="CO913">
            <v>91</v>
          </cell>
          <cell r="CP913">
            <v>71</v>
          </cell>
          <cell r="CQ913">
            <v>93</v>
          </cell>
          <cell r="CR913">
            <v>72</v>
          </cell>
          <cell r="CS913">
            <v>87</v>
          </cell>
          <cell r="CT913">
            <v>71</v>
          </cell>
          <cell r="CU913">
            <v>87</v>
          </cell>
          <cell r="CV913">
            <v>73</v>
          </cell>
          <cell r="CW913">
            <v>89</v>
          </cell>
          <cell r="CX913">
            <v>76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37026</v>
          </cell>
          <cell r="G2">
            <v>37025</v>
          </cell>
          <cell r="H2">
            <v>37024</v>
          </cell>
          <cell r="I2">
            <v>37023</v>
          </cell>
          <cell r="J2">
            <v>37022</v>
          </cell>
          <cell r="K2">
            <v>37021</v>
          </cell>
          <cell r="L2">
            <v>37020</v>
          </cell>
          <cell r="M2">
            <v>37019</v>
          </cell>
          <cell r="N2">
            <v>37018</v>
          </cell>
          <cell r="O2">
            <v>37017</v>
          </cell>
          <cell r="P2">
            <v>37016</v>
          </cell>
          <cell r="Q2">
            <v>37015</v>
          </cell>
          <cell r="R2">
            <v>37014</v>
          </cell>
          <cell r="S2">
            <v>37013</v>
          </cell>
          <cell r="T2">
            <v>37012</v>
          </cell>
          <cell r="U2">
            <v>37011</v>
          </cell>
          <cell r="V2">
            <v>37010</v>
          </cell>
          <cell r="W2">
            <v>37009</v>
          </cell>
          <cell r="X2">
            <v>37008</v>
          </cell>
          <cell r="Y2">
            <v>37007</v>
          </cell>
          <cell r="Z2">
            <v>37006</v>
          </cell>
          <cell r="AA2">
            <v>37005</v>
          </cell>
          <cell r="AB2">
            <v>37004</v>
          </cell>
          <cell r="AC2">
            <v>37003</v>
          </cell>
          <cell r="AD2">
            <v>37002</v>
          </cell>
          <cell r="AE2">
            <v>37001</v>
          </cell>
          <cell r="AF2">
            <v>37000</v>
          </cell>
          <cell r="AG2">
            <v>36999</v>
          </cell>
          <cell r="AH2">
            <v>36998</v>
          </cell>
          <cell r="AI2">
            <v>36997</v>
          </cell>
          <cell r="AJ2">
            <v>36996</v>
          </cell>
          <cell r="AK2">
            <v>36995</v>
          </cell>
          <cell r="AL2">
            <v>36994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150</v>
          </cell>
          <cell r="I3">
            <v>175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150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175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150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600</v>
          </cell>
          <cell r="I5">
            <v>1000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600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1000</v>
          </cell>
          <cell r="CF5">
            <v>1500</v>
          </cell>
          <cell r="CG5">
            <v>1500</v>
          </cell>
          <cell r="CH5">
            <v>1500</v>
          </cell>
          <cell r="CI5">
            <v>2000</v>
          </cell>
          <cell r="CJ5">
            <v>2000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1000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1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25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75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25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75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16700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16000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16700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16500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17800</v>
          </cell>
          <cell r="CK7">
            <v>16500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13000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16500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74</v>
          </cell>
          <cell r="I8">
            <v>147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74</v>
          </cell>
          <cell r="U8">
            <v>49</v>
          </cell>
          <cell r="V8">
            <v>49</v>
          </cell>
          <cell r="W8">
            <v>49</v>
          </cell>
          <cell r="X8">
            <v>49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147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98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221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3000</v>
          </cell>
          <cell r="AH9">
            <v>3000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3000</v>
          </cell>
          <cell r="BC9">
            <v>3000</v>
          </cell>
          <cell r="BD9">
            <v>3000</v>
          </cell>
          <cell r="BE9">
            <v>5000</v>
          </cell>
          <cell r="BF9">
            <v>5000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3000</v>
          </cell>
          <cell r="BL9">
            <v>3000</v>
          </cell>
          <cell r="BM9">
            <v>3000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5000</v>
          </cell>
          <cell r="BY9">
            <v>4564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5000</v>
          </cell>
          <cell r="CF9">
            <v>3000</v>
          </cell>
          <cell r="CG9">
            <v>0</v>
          </cell>
          <cell r="CH9">
            <v>3000</v>
          </cell>
          <cell r="CI9">
            <v>3000</v>
          </cell>
          <cell r="CJ9">
            <v>6500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3500</v>
          </cell>
          <cell r="CP9">
            <v>2500</v>
          </cell>
          <cell r="CQ9">
            <v>2500</v>
          </cell>
          <cell r="CR9">
            <v>2500</v>
          </cell>
          <cell r="CS9">
            <v>5000</v>
          </cell>
          <cell r="CT9">
            <v>5000</v>
          </cell>
          <cell r="CU9">
            <v>5000</v>
          </cell>
          <cell r="CV9">
            <v>5000</v>
          </cell>
          <cell r="CW9">
            <v>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5000</v>
          </cell>
          <cell r="DE9">
            <v>0</v>
          </cell>
          <cell r="DF9">
            <v>3000</v>
          </cell>
          <cell r="DG9">
            <v>3000</v>
          </cell>
          <cell r="DH9">
            <v>5000</v>
          </cell>
          <cell r="DI9">
            <v>5000</v>
          </cell>
          <cell r="DJ9">
            <v>5000</v>
          </cell>
          <cell r="DK9">
            <v>3000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985</v>
          </cell>
          <cell r="G10">
            <v>2042</v>
          </cell>
          <cell r="H10">
            <v>948</v>
          </cell>
          <cell r="I10">
            <v>2003</v>
          </cell>
          <cell r="J10">
            <v>874</v>
          </cell>
          <cell r="K10">
            <v>980</v>
          </cell>
          <cell r="L10">
            <v>1083</v>
          </cell>
          <cell r="M10">
            <v>4216</v>
          </cell>
          <cell r="N10">
            <v>1216</v>
          </cell>
          <cell r="O10">
            <v>1133</v>
          </cell>
          <cell r="P10">
            <v>1120</v>
          </cell>
          <cell r="Q10">
            <v>1216</v>
          </cell>
          <cell r="R10">
            <v>1354</v>
          </cell>
          <cell r="S10">
            <v>1349</v>
          </cell>
          <cell r="T10">
            <v>762</v>
          </cell>
          <cell r="U10">
            <v>958</v>
          </cell>
          <cell r="V10">
            <v>958</v>
          </cell>
          <cell r="W10">
            <v>1094</v>
          </cell>
          <cell r="X10">
            <v>1612</v>
          </cell>
          <cell r="Y10">
            <v>1677</v>
          </cell>
          <cell r="Z10">
            <v>1726</v>
          </cell>
          <cell r="AA10">
            <v>1441</v>
          </cell>
          <cell r="AB10">
            <v>1311</v>
          </cell>
          <cell r="AC10">
            <v>1337</v>
          </cell>
          <cell r="AD10">
            <v>1376</v>
          </cell>
          <cell r="AE10">
            <v>1771</v>
          </cell>
          <cell r="AF10">
            <v>1955</v>
          </cell>
          <cell r="AG10">
            <v>8011</v>
          </cell>
          <cell r="AH10">
            <v>7320</v>
          </cell>
          <cell r="AI10">
            <v>1769</v>
          </cell>
          <cell r="AJ10">
            <v>2137</v>
          </cell>
          <cell r="AK10">
            <v>2164</v>
          </cell>
          <cell r="AL10">
            <v>2138</v>
          </cell>
          <cell r="AM10">
            <v>3213</v>
          </cell>
          <cell r="AN10">
            <v>3114</v>
          </cell>
          <cell r="AO10">
            <v>4079</v>
          </cell>
          <cell r="AP10">
            <v>2003</v>
          </cell>
          <cell r="AQ10">
            <v>1935</v>
          </cell>
          <cell r="AR10">
            <v>1989</v>
          </cell>
          <cell r="AS10">
            <v>5163</v>
          </cell>
          <cell r="AT10">
            <v>9565</v>
          </cell>
          <cell r="AU10">
            <v>5052</v>
          </cell>
          <cell r="AV10">
            <v>9085</v>
          </cell>
          <cell r="AW10">
            <v>2485</v>
          </cell>
          <cell r="AX10">
            <v>2422</v>
          </cell>
          <cell r="AY10">
            <v>3943</v>
          </cell>
          <cell r="AZ10">
            <v>7089</v>
          </cell>
          <cell r="BA10">
            <v>4366</v>
          </cell>
          <cell r="BB10">
            <v>5355</v>
          </cell>
          <cell r="BC10">
            <v>5415</v>
          </cell>
          <cell r="BD10">
            <v>6337</v>
          </cell>
          <cell r="BE10">
            <v>4883</v>
          </cell>
          <cell r="BF10">
            <v>4828</v>
          </cell>
          <cell r="BG10">
            <v>8835</v>
          </cell>
          <cell r="BH10">
            <v>6202</v>
          </cell>
          <cell r="BI10">
            <v>6129</v>
          </cell>
          <cell r="BJ10">
            <v>6415</v>
          </cell>
          <cell r="BK10">
            <v>5186</v>
          </cell>
          <cell r="BL10">
            <v>5380</v>
          </cell>
          <cell r="BM10">
            <v>5380</v>
          </cell>
          <cell r="BN10">
            <v>5537</v>
          </cell>
          <cell r="BO10">
            <v>5097</v>
          </cell>
          <cell r="BP10">
            <v>5904</v>
          </cell>
          <cell r="BQ10">
            <v>5636</v>
          </cell>
          <cell r="BR10">
            <v>5803</v>
          </cell>
          <cell r="BS10">
            <v>7068</v>
          </cell>
          <cell r="BT10">
            <v>7191</v>
          </cell>
          <cell r="BU10">
            <v>7270</v>
          </cell>
          <cell r="BV10">
            <v>6923</v>
          </cell>
          <cell r="BW10">
            <v>9399</v>
          </cell>
          <cell r="BX10">
            <v>9726</v>
          </cell>
          <cell r="BY10">
            <v>9317</v>
          </cell>
          <cell r="BZ10">
            <v>9369</v>
          </cell>
          <cell r="CA10">
            <v>9479</v>
          </cell>
          <cell r="CB10">
            <v>9808</v>
          </cell>
          <cell r="CC10">
            <v>8821</v>
          </cell>
          <cell r="CD10">
            <v>11723</v>
          </cell>
          <cell r="CE10">
            <v>8692</v>
          </cell>
          <cell r="CF10">
            <v>9804</v>
          </cell>
          <cell r="CG10">
            <v>8281</v>
          </cell>
          <cell r="CH10">
            <v>9185</v>
          </cell>
          <cell r="CI10">
            <v>11908</v>
          </cell>
          <cell r="CJ10">
            <v>14409</v>
          </cell>
          <cell r="CK10">
            <v>9842</v>
          </cell>
          <cell r="CL10">
            <v>3155</v>
          </cell>
          <cell r="CM10">
            <v>5677</v>
          </cell>
          <cell r="CN10">
            <v>8174</v>
          </cell>
          <cell r="CO10">
            <v>5928</v>
          </cell>
          <cell r="CP10">
            <v>8720</v>
          </cell>
          <cell r="CQ10">
            <v>8720</v>
          </cell>
          <cell r="CR10">
            <v>8690</v>
          </cell>
          <cell r="CS10">
            <v>8709</v>
          </cell>
          <cell r="CT10">
            <v>6310</v>
          </cell>
          <cell r="CU10">
            <v>6371</v>
          </cell>
          <cell r="CV10">
            <v>6310</v>
          </cell>
          <cell r="CW10">
            <v>6674</v>
          </cell>
          <cell r="CX10">
            <v>6653</v>
          </cell>
          <cell r="CY10">
            <v>8712</v>
          </cell>
          <cell r="CZ10">
            <v>11642</v>
          </cell>
          <cell r="DA10">
            <v>8897</v>
          </cell>
          <cell r="DB10">
            <v>8897</v>
          </cell>
          <cell r="DC10">
            <v>8897</v>
          </cell>
          <cell r="DD10">
            <v>8919</v>
          </cell>
          <cell r="DE10">
            <v>8693</v>
          </cell>
          <cell r="DF10">
            <v>9021</v>
          </cell>
          <cell r="DG10">
            <v>8922</v>
          </cell>
          <cell r="DH10">
            <v>7755</v>
          </cell>
          <cell r="DI10">
            <v>7755</v>
          </cell>
          <cell r="DJ10">
            <v>7755</v>
          </cell>
          <cell r="DK10">
            <v>7755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6625</v>
          </cell>
          <cell r="I11">
            <v>12249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6625</v>
          </cell>
          <cell r="U11">
            <v>12249</v>
          </cell>
          <cell r="V11">
            <v>12249</v>
          </cell>
          <cell r="W11">
            <v>12249</v>
          </cell>
          <cell r="X11">
            <v>10081</v>
          </cell>
          <cell r="Y11">
            <v>12249</v>
          </cell>
          <cell r="Z11">
            <v>12249</v>
          </cell>
          <cell r="AA11">
            <v>2249</v>
          </cell>
          <cell r="AB11">
            <v>2249</v>
          </cell>
          <cell r="AC11">
            <v>2249</v>
          </cell>
          <cell r="AD11">
            <v>2249</v>
          </cell>
          <cell r="AE11">
            <v>4081</v>
          </cell>
          <cell r="AF11">
            <v>12249</v>
          </cell>
          <cell r="AG11">
            <v>12249</v>
          </cell>
          <cell r="AH11">
            <v>14249</v>
          </cell>
          <cell r="AI11">
            <v>5081</v>
          </cell>
          <cell r="AJ11">
            <v>5081</v>
          </cell>
          <cell r="AK11">
            <v>5081</v>
          </cell>
          <cell r="AL11">
            <v>5081</v>
          </cell>
          <cell r="AM11">
            <v>8081</v>
          </cell>
          <cell r="AN11">
            <v>13249</v>
          </cell>
          <cell r="AO11">
            <v>14249</v>
          </cell>
          <cell r="AP11">
            <v>12249</v>
          </cell>
          <cell r="AQ11">
            <v>12249</v>
          </cell>
          <cell r="AR11">
            <v>12249</v>
          </cell>
          <cell r="AS11">
            <v>14249</v>
          </cell>
          <cell r="AT11">
            <v>12249</v>
          </cell>
          <cell r="AU11">
            <v>5081</v>
          </cell>
          <cell r="AV11">
            <v>5081</v>
          </cell>
          <cell r="AW11">
            <v>3716</v>
          </cell>
          <cell r="AX11">
            <v>3716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9969</v>
          </cell>
          <cell r="BO11">
            <v>8969</v>
          </cell>
          <cell r="BP11">
            <v>9969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7969</v>
          </cell>
          <cell r="BV11">
            <v>9969</v>
          </cell>
          <cell r="BW11">
            <v>5969</v>
          </cell>
          <cell r="BX11">
            <v>8969</v>
          </cell>
          <cell r="BY11">
            <v>9969</v>
          </cell>
          <cell r="BZ11">
            <v>9969</v>
          </cell>
          <cell r="CA11">
            <v>9969</v>
          </cell>
          <cell r="CB11">
            <v>5137</v>
          </cell>
          <cell r="CC11">
            <v>12562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9969</v>
          </cell>
          <cell r="CL11">
            <v>7969</v>
          </cell>
          <cell r="CM11">
            <v>9969</v>
          </cell>
          <cell r="CN11">
            <v>7978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9969</v>
          </cell>
          <cell r="CW11">
            <v>0</v>
          </cell>
          <cell r="CX11">
            <v>7969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2258</v>
          </cell>
          <cell r="G12">
            <v>3338</v>
          </cell>
          <cell r="H12">
            <v>2158</v>
          </cell>
          <cell r="I12">
            <v>7369</v>
          </cell>
          <cell r="J12">
            <v>1730</v>
          </cell>
          <cell r="K12">
            <v>1820</v>
          </cell>
          <cell r="L12">
            <v>1897</v>
          </cell>
          <cell r="M12">
            <v>3239</v>
          </cell>
          <cell r="N12">
            <v>3099</v>
          </cell>
          <cell r="O12">
            <v>3187</v>
          </cell>
          <cell r="P12">
            <v>1889</v>
          </cell>
          <cell r="Q12">
            <v>1750</v>
          </cell>
          <cell r="R12">
            <v>1765</v>
          </cell>
          <cell r="S12">
            <v>1762</v>
          </cell>
          <cell r="T12">
            <v>1756</v>
          </cell>
          <cell r="U12">
            <v>4918</v>
          </cell>
          <cell r="V12">
            <v>4918</v>
          </cell>
          <cell r="W12">
            <v>4559</v>
          </cell>
          <cell r="X12">
            <v>4997</v>
          </cell>
          <cell r="Y12">
            <v>5095</v>
          </cell>
          <cell r="Z12">
            <v>5137</v>
          </cell>
          <cell r="AA12">
            <v>5493</v>
          </cell>
          <cell r="AB12">
            <v>5813</v>
          </cell>
          <cell r="AC12">
            <v>5221</v>
          </cell>
          <cell r="AD12">
            <v>3536</v>
          </cell>
          <cell r="AE12">
            <v>5253</v>
          </cell>
          <cell r="AF12">
            <v>6971</v>
          </cell>
          <cell r="AG12">
            <v>7932</v>
          </cell>
          <cell r="AH12">
            <v>8971</v>
          </cell>
          <cell r="AI12">
            <v>5521</v>
          </cell>
          <cell r="AJ12">
            <v>5300</v>
          </cell>
          <cell r="AK12">
            <v>4866</v>
          </cell>
          <cell r="AL12">
            <v>4847</v>
          </cell>
          <cell r="AM12">
            <v>6165</v>
          </cell>
          <cell r="AN12">
            <v>6354</v>
          </cell>
          <cell r="AO12">
            <v>7329</v>
          </cell>
          <cell r="AP12">
            <v>7369</v>
          </cell>
          <cell r="AQ12">
            <v>7227</v>
          </cell>
          <cell r="AR12">
            <v>6767</v>
          </cell>
          <cell r="AS12">
            <v>7596</v>
          </cell>
          <cell r="AT12">
            <v>5567</v>
          </cell>
          <cell r="AU12">
            <v>7583</v>
          </cell>
          <cell r="AV12">
            <v>7607</v>
          </cell>
          <cell r="AW12">
            <v>7131</v>
          </cell>
          <cell r="AX12">
            <v>7120</v>
          </cell>
          <cell r="AY12">
            <v>13396</v>
          </cell>
          <cell r="AZ12">
            <v>12213</v>
          </cell>
          <cell r="BA12">
            <v>11972</v>
          </cell>
          <cell r="BB12">
            <v>13837</v>
          </cell>
          <cell r="BC12">
            <v>13873</v>
          </cell>
          <cell r="BD12">
            <v>12959</v>
          </cell>
          <cell r="BE12">
            <v>12930</v>
          </cell>
          <cell r="BF12">
            <v>12489</v>
          </cell>
          <cell r="BG12">
            <v>13040</v>
          </cell>
          <cell r="BH12">
            <v>13069</v>
          </cell>
          <cell r="BI12">
            <v>11374</v>
          </cell>
          <cell r="BJ12">
            <v>11628</v>
          </cell>
          <cell r="BK12">
            <v>13292</v>
          </cell>
          <cell r="BL12">
            <v>12441</v>
          </cell>
          <cell r="BM12">
            <v>13694</v>
          </cell>
          <cell r="BN12">
            <v>12167</v>
          </cell>
          <cell r="BO12">
            <v>10523</v>
          </cell>
          <cell r="BP12">
            <v>11700</v>
          </cell>
          <cell r="BQ12">
            <v>12129</v>
          </cell>
          <cell r="BR12">
            <v>13539</v>
          </cell>
          <cell r="BS12">
            <v>11991</v>
          </cell>
          <cell r="BT12">
            <v>12083</v>
          </cell>
          <cell r="BU12">
            <v>12204</v>
          </cell>
          <cell r="BV12">
            <v>12183</v>
          </cell>
          <cell r="BW12">
            <v>12680</v>
          </cell>
          <cell r="BX12">
            <v>12726</v>
          </cell>
          <cell r="BY12">
            <v>12613</v>
          </cell>
          <cell r="BZ12">
            <v>12152</v>
          </cell>
          <cell r="CA12">
            <v>12234</v>
          </cell>
          <cell r="CB12">
            <v>12887</v>
          </cell>
          <cell r="CC12">
            <v>12897</v>
          </cell>
          <cell r="CD12">
            <v>15445</v>
          </cell>
          <cell r="CE12">
            <v>13407</v>
          </cell>
          <cell r="CF12">
            <v>14697</v>
          </cell>
          <cell r="CG12">
            <v>14623</v>
          </cell>
          <cell r="CH12">
            <v>14665</v>
          </cell>
          <cell r="CI12">
            <v>14737</v>
          </cell>
          <cell r="CJ12">
            <v>14572</v>
          </cell>
          <cell r="CK12">
            <v>14599</v>
          </cell>
          <cell r="CL12">
            <v>11744</v>
          </cell>
          <cell r="CM12">
            <v>15297</v>
          </cell>
          <cell r="CN12">
            <v>15237</v>
          </cell>
          <cell r="CO12">
            <v>14989</v>
          </cell>
          <cell r="CP12">
            <v>13420</v>
          </cell>
          <cell r="CQ12">
            <v>13420</v>
          </cell>
          <cell r="CR12">
            <v>13420</v>
          </cell>
          <cell r="CS12">
            <v>15549</v>
          </cell>
          <cell r="CT12">
            <v>15266</v>
          </cell>
          <cell r="CU12">
            <v>15211</v>
          </cell>
          <cell r="CV12">
            <v>15266</v>
          </cell>
          <cell r="CW12">
            <v>9919</v>
          </cell>
          <cell r="CX12">
            <v>11331</v>
          </cell>
          <cell r="CY12">
            <v>12724</v>
          </cell>
          <cell r="CZ12">
            <v>12713</v>
          </cell>
          <cell r="DA12">
            <v>14306</v>
          </cell>
          <cell r="DB12">
            <v>14306</v>
          </cell>
          <cell r="DC12">
            <v>14306</v>
          </cell>
          <cell r="DD12">
            <v>14017</v>
          </cell>
          <cell r="DE12">
            <v>12594</v>
          </cell>
          <cell r="DF12">
            <v>12976</v>
          </cell>
          <cell r="DG12">
            <v>12768</v>
          </cell>
          <cell r="DH12">
            <v>14234</v>
          </cell>
          <cell r="DI12">
            <v>14234</v>
          </cell>
          <cell r="DJ12">
            <v>14234</v>
          </cell>
          <cell r="DK12">
            <v>13184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1613</v>
          </cell>
          <cell r="G14">
            <v>2665</v>
          </cell>
          <cell r="H14">
            <v>1620</v>
          </cell>
          <cell r="I14">
            <v>5214</v>
          </cell>
          <cell r="J14">
            <v>1604</v>
          </cell>
          <cell r="K14">
            <v>1586</v>
          </cell>
          <cell r="L14">
            <v>1602</v>
          </cell>
          <cell r="M14">
            <v>4061</v>
          </cell>
          <cell r="N14">
            <v>5061</v>
          </cell>
          <cell r="O14">
            <v>7106</v>
          </cell>
          <cell r="P14">
            <v>3038</v>
          </cell>
          <cell r="Q14">
            <v>1982</v>
          </cell>
          <cell r="R14">
            <v>1854</v>
          </cell>
          <cell r="S14">
            <v>2852</v>
          </cell>
          <cell r="T14">
            <v>1449</v>
          </cell>
          <cell r="U14">
            <v>1676</v>
          </cell>
          <cell r="V14">
            <v>1676</v>
          </cell>
          <cell r="W14">
            <v>3740</v>
          </cell>
          <cell r="X14">
            <v>4962</v>
          </cell>
          <cell r="Y14">
            <v>5076</v>
          </cell>
          <cell r="Z14">
            <v>5099</v>
          </cell>
          <cell r="AA14">
            <v>4881</v>
          </cell>
          <cell r="AB14">
            <v>1979</v>
          </cell>
          <cell r="AC14">
            <v>3753</v>
          </cell>
          <cell r="AD14">
            <v>1728</v>
          </cell>
          <cell r="AE14">
            <v>5500</v>
          </cell>
          <cell r="AF14">
            <v>7578</v>
          </cell>
          <cell r="AG14">
            <v>14379</v>
          </cell>
          <cell r="AH14">
            <v>8265</v>
          </cell>
          <cell r="AI14">
            <v>8199</v>
          </cell>
          <cell r="AJ14">
            <v>6690</v>
          </cell>
          <cell r="AK14">
            <v>5157</v>
          </cell>
          <cell r="AL14">
            <v>5145</v>
          </cell>
          <cell r="AM14">
            <v>5317</v>
          </cell>
          <cell r="AN14">
            <v>5510</v>
          </cell>
          <cell r="AO14">
            <v>5242</v>
          </cell>
          <cell r="AP14">
            <v>5214</v>
          </cell>
          <cell r="AQ14">
            <v>5250</v>
          </cell>
          <cell r="AR14">
            <v>5275</v>
          </cell>
          <cell r="AS14">
            <v>7249</v>
          </cell>
          <cell r="AT14">
            <v>10850</v>
          </cell>
          <cell r="AU14">
            <v>7735</v>
          </cell>
          <cell r="AV14">
            <v>7894</v>
          </cell>
          <cell r="AW14">
            <v>12299</v>
          </cell>
          <cell r="AX14">
            <v>12663</v>
          </cell>
          <cell r="AY14">
            <v>8371</v>
          </cell>
          <cell r="AZ14">
            <v>7769</v>
          </cell>
          <cell r="BA14">
            <v>8331</v>
          </cell>
          <cell r="BB14">
            <v>10629</v>
          </cell>
          <cell r="BC14">
            <v>10620</v>
          </cell>
          <cell r="BD14">
            <v>10716</v>
          </cell>
          <cell r="BE14">
            <v>10728</v>
          </cell>
          <cell r="BF14">
            <v>11082</v>
          </cell>
          <cell r="BG14">
            <v>10734</v>
          </cell>
          <cell r="BH14">
            <v>10752</v>
          </cell>
          <cell r="BI14">
            <v>8367</v>
          </cell>
          <cell r="BJ14">
            <v>8445</v>
          </cell>
          <cell r="BK14">
            <v>7436</v>
          </cell>
          <cell r="BL14">
            <v>7748</v>
          </cell>
          <cell r="BM14">
            <v>10700</v>
          </cell>
          <cell r="BN14">
            <v>12889</v>
          </cell>
          <cell r="BO14">
            <v>3913</v>
          </cell>
          <cell r="BP14">
            <v>5746</v>
          </cell>
          <cell r="BQ14">
            <v>6810</v>
          </cell>
          <cell r="BR14">
            <v>7771</v>
          </cell>
          <cell r="BS14">
            <v>7780</v>
          </cell>
          <cell r="BT14">
            <v>7838</v>
          </cell>
          <cell r="BU14">
            <v>8503</v>
          </cell>
          <cell r="BV14">
            <v>8790</v>
          </cell>
          <cell r="BW14">
            <v>12838</v>
          </cell>
          <cell r="BX14">
            <v>12867</v>
          </cell>
          <cell r="BY14">
            <v>9626</v>
          </cell>
          <cell r="BZ14">
            <v>9651</v>
          </cell>
          <cell r="CA14">
            <v>9702</v>
          </cell>
          <cell r="CB14">
            <v>12905</v>
          </cell>
          <cell r="CC14">
            <v>13212</v>
          </cell>
          <cell r="CD14">
            <v>14256</v>
          </cell>
          <cell r="CE14">
            <v>7924</v>
          </cell>
          <cell r="CF14">
            <v>9251</v>
          </cell>
          <cell r="CG14">
            <v>9205</v>
          </cell>
          <cell r="CH14">
            <v>9231</v>
          </cell>
          <cell r="CI14">
            <v>13277</v>
          </cell>
          <cell r="CJ14">
            <v>14369</v>
          </cell>
          <cell r="CK14">
            <v>14307</v>
          </cell>
          <cell r="CL14">
            <v>6743</v>
          </cell>
          <cell r="CM14">
            <v>8679</v>
          </cell>
          <cell r="CN14">
            <v>10361</v>
          </cell>
          <cell r="CO14">
            <v>10394</v>
          </cell>
          <cell r="CP14">
            <v>8037</v>
          </cell>
          <cell r="CQ14">
            <v>8037</v>
          </cell>
          <cell r="CR14">
            <v>8037</v>
          </cell>
          <cell r="CS14">
            <v>10023</v>
          </cell>
          <cell r="CT14">
            <v>10049</v>
          </cell>
          <cell r="CU14">
            <v>10291</v>
          </cell>
          <cell r="CV14">
            <v>10049</v>
          </cell>
          <cell r="CW14">
            <v>6116</v>
          </cell>
          <cell r="CX14">
            <v>7963</v>
          </cell>
          <cell r="CY14">
            <v>8139</v>
          </cell>
          <cell r="CZ14">
            <v>9358</v>
          </cell>
          <cell r="DA14">
            <v>11603</v>
          </cell>
          <cell r="DB14">
            <v>11603</v>
          </cell>
          <cell r="DC14">
            <v>11603</v>
          </cell>
          <cell r="DD14">
            <v>10968</v>
          </cell>
          <cell r="DE14">
            <v>8023</v>
          </cell>
          <cell r="DF14">
            <v>8413</v>
          </cell>
          <cell r="DG14">
            <v>8409</v>
          </cell>
          <cell r="DH14">
            <v>11492</v>
          </cell>
          <cell r="DI14">
            <v>11492</v>
          </cell>
          <cell r="DJ14">
            <v>11492</v>
          </cell>
          <cell r="DK14">
            <v>12481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145</v>
          </cell>
          <cell r="G15">
            <v>53</v>
          </cell>
          <cell r="H15">
            <v>363</v>
          </cell>
          <cell r="I15">
            <v>2235</v>
          </cell>
          <cell r="J15">
            <v>560</v>
          </cell>
          <cell r="K15">
            <v>542</v>
          </cell>
          <cell r="L15">
            <v>213</v>
          </cell>
          <cell r="M15">
            <v>124</v>
          </cell>
          <cell r="N15">
            <v>341</v>
          </cell>
          <cell r="O15">
            <v>0</v>
          </cell>
          <cell r="P15">
            <v>61</v>
          </cell>
          <cell r="Q15">
            <v>807</v>
          </cell>
          <cell r="R15">
            <v>588</v>
          </cell>
          <cell r="S15">
            <v>588</v>
          </cell>
          <cell r="T15">
            <v>589</v>
          </cell>
          <cell r="U15">
            <v>935</v>
          </cell>
          <cell r="V15">
            <v>935</v>
          </cell>
          <cell r="W15">
            <v>0</v>
          </cell>
          <cell r="X15">
            <v>702</v>
          </cell>
          <cell r="Y15">
            <v>116</v>
          </cell>
          <cell r="Z15">
            <v>0</v>
          </cell>
          <cell r="AA15">
            <v>21215</v>
          </cell>
          <cell r="AB15">
            <v>13576</v>
          </cell>
          <cell r="AC15">
            <v>13678</v>
          </cell>
          <cell r="AD15">
            <v>3449</v>
          </cell>
          <cell r="AE15">
            <v>7214</v>
          </cell>
          <cell r="AF15">
            <v>1943</v>
          </cell>
          <cell r="AG15">
            <v>8483</v>
          </cell>
          <cell r="AH15">
            <v>1912</v>
          </cell>
          <cell r="AI15">
            <v>4147</v>
          </cell>
          <cell r="AJ15">
            <v>6651</v>
          </cell>
          <cell r="AK15">
            <v>6776</v>
          </cell>
          <cell r="AL15">
            <v>4924</v>
          </cell>
          <cell r="AM15">
            <v>5510</v>
          </cell>
          <cell r="AN15">
            <v>16286</v>
          </cell>
          <cell r="AO15">
            <v>13630</v>
          </cell>
          <cell r="AP15">
            <v>2235</v>
          </cell>
          <cell r="AQ15">
            <v>1339</v>
          </cell>
          <cell r="AR15">
            <v>1062</v>
          </cell>
          <cell r="AS15">
            <v>1042</v>
          </cell>
          <cell r="AT15">
            <v>14732</v>
          </cell>
          <cell r="AU15">
            <v>29694</v>
          </cell>
          <cell r="AV15">
            <v>29539</v>
          </cell>
          <cell r="AW15">
            <v>29769</v>
          </cell>
          <cell r="AX15">
            <v>24976</v>
          </cell>
          <cell r="AY15">
            <v>14643</v>
          </cell>
          <cell r="AZ15">
            <v>14569</v>
          </cell>
          <cell r="BA15">
            <v>14801</v>
          </cell>
          <cell r="BB15">
            <v>14527</v>
          </cell>
          <cell r="BC15">
            <v>14022</v>
          </cell>
          <cell r="BD15">
            <v>14060</v>
          </cell>
          <cell r="BE15">
            <v>14135</v>
          </cell>
          <cell r="BF15">
            <v>13332</v>
          </cell>
          <cell r="BG15">
            <v>14265</v>
          </cell>
          <cell r="BH15">
            <v>14071</v>
          </cell>
          <cell r="BI15">
            <v>14582</v>
          </cell>
          <cell r="BJ15">
            <v>14445</v>
          </cell>
          <cell r="BK15">
            <v>14388</v>
          </cell>
          <cell r="BL15">
            <v>14359</v>
          </cell>
          <cell r="BM15">
            <v>14350</v>
          </cell>
          <cell r="BN15">
            <v>14343</v>
          </cell>
          <cell r="BO15">
            <v>14704</v>
          </cell>
          <cell r="BP15">
            <v>14220</v>
          </cell>
          <cell r="BQ15">
            <v>13218</v>
          </cell>
          <cell r="BR15">
            <v>13419</v>
          </cell>
          <cell r="BS15">
            <v>13126</v>
          </cell>
          <cell r="BT15">
            <v>12848</v>
          </cell>
          <cell r="BU15">
            <v>12732</v>
          </cell>
          <cell r="BV15">
            <v>12621</v>
          </cell>
          <cell r="BW15">
            <v>12479</v>
          </cell>
          <cell r="BX15">
            <v>12477</v>
          </cell>
          <cell r="BY15">
            <v>12479</v>
          </cell>
          <cell r="BZ15">
            <v>12600</v>
          </cell>
          <cell r="CA15">
            <v>12081</v>
          </cell>
          <cell r="CB15">
            <v>11880</v>
          </cell>
          <cell r="CC15">
            <v>11683</v>
          </cell>
          <cell r="CD15">
            <v>12330</v>
          </cell>
          <cell r="CE15">
            <v>13072</v>
          </cell>
          <cell r="CF15">
            <v>13179</v>
          </cell>
          <cell r="CG15">
            <v>13666</v>
          </cell>
          <cell r="CH15">
            <v>13038</v>
          </cell>
          <cell r="CI15">
            <v>12792</v>
          </cell>
          <cell r="CJ15">
            <v>12381</v>
          </cell>
          <cell r="CK15">
            <v>12314</v>
          </cell>
          <cell r="CL15">
            <v>12524</v>
          </cell>
          <cell r="CM15">
            <v>12679</v>
          </cell>
          <cell r="CN15">
            <v>13150</v>
          </cell>
          <cell r="CO15">
            <v>12985</v>
          </cell>
          <cell r="CP15">
            <v>13295</v>
          </cell>
          <cell r="CQ15">
            <v>13295</v>
          </cell>
          <cell r="CR15">
            <v>13239</v>
          </cell>
          <cell r="CS15">
            <v>13226</v>
          </cell>
          <cell r="CT15">
            <v>12624</v>
          </cell>
          <cell r="CU15">
            <v>12273</v>
          </cell>
          <cell r="CV15">
            <v>12624</v>
          </cell>
          <cell r="CW15">
            <v>14069</v>
          </cell>
          <cell r="CX15">
            <v>13435</v>
          </cell>
          <cell r="CY15">
            <v>12888</v>
          </cell>
          <cell r="CZ15">
            <v>13044</v>
          </cell>
          <cell r="DA15">
            <v>13245</v>
          </cell>
          <cell r="DB15">
            <v>13245</v>
          </cell>
          <cell r="DC15">
            <v>13245</v>
          </cell>
          <cell r="DD15">
            <v>12574</v>
          </cell>
          <cell r="DE15">
            <v>13091</v>
          </cell>
          <cell r="DF15">
            <v>13578</v>
          </cell>
          <cell r="DG15">
            <v>13635</v>
          </cell>
          <cell r="DH15">
            <v>13082</v>
          </cell>
          <cell r="DI15">
            <v>13082</v>
          </cell>
          <cell r="DJ15">
            <v>13082</v>
          </cell>
          <cell r="DK15">
            <v>12771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15621</v>
          </cell>
          <cell r="G17">
            <v>15694</v>
          </cell>
          <cell r="H17">
            <v>12710</v>
          </cell>
          <cell r="I17">
            <v>12822</v>
          </cell>
          <cell r="J17">
            <v>27126</v>
          </cell>
          <cell r="K17">
            <v>15060</v>
          </cell>
          <cell r="L17">
            <v>17738</v>
          </cell>
          <cell r="M17">
            <v>15284</v>
          </cell>
          <cell r="N17">
            <v>15335</v>
          </cell>
          <cell r="O17">
            <v>14104</v>
          </cell>
          <cell r="P17">
            <v>13454</v>
          </cell>
          <cell r="Q17">
            <v>14485</v>
          </cell>
          <cell r="R17">
            <v>14810</v>
          </cell>
          <cell r="S17">
            <v>14715</v>
          </cell>
          <cell r="T17">
            <v>13607</v>
          </cell>
          <cell r="U17">
            <v>25900</v>
          </cell>
          <cell r="V17">
            <v>25900</v>
          </cell>
          <cell r="W17">
            <v>24354</v>
          </cell>
          <cell r="X17">
            <v>29934</v>
          </cell>
          <cell r="Y17">
            <v>26563</v>
          </cell>
          <cell r="Z17">
            <v>31093</v>
          </cell>
          <cell r="AA17">
            <v>29799</v>
          </cell>
          <cell r="AB17">
            <v>29900</v>
          </cell>
          <cell r="AC17">
            <v>27944</v>
          </cell>
          <cell r="AD17">
            <v>27754</v>
          </cell>
          <cell r="AE17">
            <v>30272</v>
          </cell>
          <cell r="AF17">
            <v>25409</v>
          </cell>
          <cell r="AG17">
            <v>22964</v>
          </cell>
          <cell r="AH17">
            <v>27944</v>
          </cell>
          <cell r="AI17">
            <v>31959</v>
          </cell>
          <cell r="AJ17">
            <v>29585</v>
          </cell>
          <cell r="AK17">
            <v>29134</v>
          </cell>
          <cell r="AL17">
            <v>25557</v>
          </cell>
          <cell r="AM17">
            <v>20557</v>
          </cell>
          <cell r="AN17">
            <v>17311</v>
          </cell>
          <cell r="AO17">
            <v>29703</v>
          </cell>
          <cell r="AP17">
            <v>12822</v>
          </cell>
          <cell r="AQ17">
            <v>19794</v>
          </cell>
          <cell r="AR17">
            <v>39443</v>
          </cell>
          <cell r="AS17">
            <v>24128</v>
          </cell>
          <cell r="AT17">
            <v>27614</v>
          </cell>
          <cell r="AU17">
            <v>22671</v>
          </cell>
          <cell r="AV17">
            <v>23884</v>
          </cell>
          <cell r="AW17">
            <v>23538</v>
          </cell>
          <cell r="AX17">
            <v>21407</v>
          </cell>
          <cell r="AY17">
            <v>22141</v>
          </cell>
          <cell r="AZ17">
            <v>28905</v>
          </cell>
          <cell r="BA17">
            <v>34392</v>
          </cell>
          <cell r="BB17">
            <v>37563</v>
          </cell>
          <cell r="BC17">
            <v>33454</v>
          </cell>
          <cell r="BD17">
            <v>37341</v>
          </cell>
          <cell r="BE17">
            <v>43411</v>
          </cell>
          <cell r="BF17">
            <v>40702</v>
          </cell>
          <cell r="BG17">
            <v>50950</v>
          </cell>
          <cell r="BH17">
            <v>42547</v>
          </cell>
          <cell r="BI17">
            <v>32016</v>
          </cell>
          <cell r="BJ17">
            <v>37964</v>
          </cell>
          <cell r="BK17">
            <v>42923</v>
          </cell>
          <cell r="BL17">
            <v>40913</v>
          </cell>
          <cell r="BM17">
            <v>40655</v>
          </cell>
          <cell r="BN17">
            <v>36693</v>
          </cell>
          <cell r="BO17">
            <v>36589</v>
          </cell>
          <cell r="BP17">
            <v>36803</v>
          </cell>
          <cell r="BQ17">
            <v>44013</v>
          </cell>
          <cell r="BR17">
            <v>43712</v>
          </cell>
          <cell r="BS17">
            <v>41861</v>
          </cell>
          <cell r="BT17">
            <v>42502</v>
          </cell>
          <cell r="BU17">
            <v>38310</v>
          </cell>
          <cell r="BV17">
            <v>43344</v>
          </cell>
          <cell r="BW17">
            <v>49923</v>
          </cell>
          <cell r="BX17">
            <v>50411</v>
          </cell>
          <cell r="BY17">
            <v>43907</v>
          </cell>
          <cell r="BZ17">
            <v>41943</v>
          </cell>
          <cell r="CA17">
            <v>42004</v>
          </cell>
          <cell r="CB17">
            <v>39984</v>
          </cell>
          <cell r="CC17">
            <v>51308</v>
          </cell>
          <cell r="CD17">
            <v>53355</v>
          </cell>
          <cell r="CE17">
            <v>41320</v>
          </cell>
          <cell r="CF17">
            <v>39496</v>
          </cell>
          <cell r="CG17">
            <v>37099</v>
          </cell>
          <cell r="CH17">
            <v>37139</v>
          </cell>
          <cell r="CI17">
            <v>50561</v>
          </cell>
          <cell r="CJ17">
            <v>48192</v>
          </cell>
          <cell r="CK17">
            <v>48323</v>
          </cell>
          <cell r="CL17">
            <v>42548</v>
          </cell>
          <cell r="CM17">
            <v>42473</v>
          </cell>
          <cell r="CN17">
            <v>46040</v>
          </cell>
          <cell r="CO17">
            <v>45796</v>
          </cell>
          <cell r="CP17">
            <v>34444</v>
          </cell>
          <cell r="CQ17">
            <v>34444</v>
          </cell>
          <cell r="CR17">
            <v>36337</v>
          </cell>
          <cell r="CS17">
            <v>36378</v>
          </cell>
          <cell r="CT17">
            <v>51413</v>
          </cell>
          <cell r="CU17">
            <v>51481</v>
          </cell>
          <cell r="CV17">
            <v>51413</v>
          </cell>
          <cell r="CW17">
            <v>30760</v>
          </cell>
          <cell r="CX17">
            <v>41473</v>
          </cell>
          <cell r="CY17">
            <v>52842</v>
          </cell>
          <cell r="CZ17">
            <v>47825</v>
          </cell>
          <cell r="DA17">
            <v>52754</v>
          </cell>
          <cell r="DB17">
            <v>52754</v>
          </cell>
          <cell r="DC17">
            <v>52754</v>
          </cell>
          <cell r="DD17">
            <v>41824</v>
          </cell>
          <cell r="DE17">
            <v>39572</v>
          </cell>
          <cell r="DF17">
            <v>36354</v>
          </cell>
          <cell r="DG17">
            <v>35909</v>
          </cell>
          <cell r="DH17">
            <v>41741</v>
          </cell>
          <cell r="DI17">
            <v>41741</v>
          </cell>
          <cell r="DJ17">
            <v>41741</v>
          </cell>
          <cell r="DK17">
            <v>49743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12788</v>
          </cell>
          <cell r="G18">
            <v>0</v>
          </cell>
          <cell r="H18">
            <v>0</v>
          </cell>
          <cell r="I18">
            <v>0</v>
          </cell>
          <cell r="J18">
            <v>209</v>
          </cell>
          <cell r="K18">
            <v>15544</v>
          </cell>
          <cell r="L18">
            <v>22657</v>
          </cell>
          <cell r="M18">
            <v>17881</v>
          </cell>
          <cell r="N18">
            <v>26833</v>
          </cell>
          <cell r="O18">
            <v>26833</v>
          </cell>
          <cell r="P18">
            <v>26833</v>
          </cell>
          <cell r="Q18">
            <v>23683</v>
          </cell>
          <cell r="R18">
            <v>24227</v>
          </cell>
          <cell r="S18">
            <v>22733</v>
          </cell>
          <cell r="T18">
            <v>5727</v>
          </cell>
          <cell r="U18">
            <v>17797</v>
          </cell>
          <cell r="V18">
            <v>17797</v>
          </cell>
          <cell r="W18">
            <v>17797</v>
          </cell>
          <cell r="X18">
            <v>15442</v>
          </cell>
          <cell r="Y18">
            <v>3000</v>
          </cell>
          <cell r="Z18">
            <v>16229</v>
          </cell>
          <cell r="AA18">
            <v>0</v>
          </cell>
          <cell r="AB18">
            <v>0</v>
          </cell>
          <cell r="AC18">
            <v>0</v>
          </cell>
          <cell r="AD18">
            <v>6486</v>
          </cell>
          <cell r="AE18">
            <v>18452</v>
          </cell>
          <cell r="AF18">
            <v>32597</v>
          </cell>
          <cell r="AG18">
            <v>8773</v>
          </cell>
          <cell r="AH18">
            <v>9672</v>
          </cell>
          <cell r="AI18">
            <v>3000</v>
          </cell>
          <cell r="AJ18">
            <v>3000</v>
          </cell>
          <cell r="AK18">
            <v>3000</v>
          </cell>
          <cell r="AL18">
            <v>3000</v>
          </cell>
          <cell r="AM18">
            <v>7873</v>
          </cell>
          <cell r="AN18">
            <v>32807</v>
          </cell>
          <cell r="AO18">
            <v>28873</v>
          </cell>
          <cell r="AP18">
            <v>0</v>
          </cell>
          <cell r="AQ18">
            <v>0</v>
          </cell>
          <cell r="AR18">
            <v>0</v>
          </cell>
          <cell r="AS18">
            <v>12375</v>
          </cell>
          <cell r="AT18">
            <v>9915</v>
          </cell>
          <cell r="AU18">
            <v>0</v>
          </cell>
          <cell r="AV18">
            <v>9915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1055</v>
          </cell>
          <cell r="BX18">
            <v>1055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1055</v>
          </cell>
          <cell r="CL18">
            <v>0</v>
          </cell>
          <cell r="CM18">
            <v>0</v>
          </cell>
          <cell r="CN18">
            <v>0</v>
          </cell>
          <cell r="CO18">
            <v>1055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1055</v>
          </cell>
          <cell r="CU18">
            <v>1055</v>
          </cell>
          <cell r="CV18">
            <v>1055</v>
          </cell>
          <cell r="CW18">
            <v>0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1055</v>
          </cell>
          <cell r="DF18">
            <v>0</v>
          </cell>
          <cell r="DG18">
            <v>0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3591</v>
          </cell>
          <cell r="G19">
            <v>2608</v>
          </cell>
          <cell r="H19">
            <v>1056</v>
          </cell>
          <cell r="I19">
            <v>1905</v>
          </cell>
          <cell r="J19">
            <v>1298</v>
          </cell>
          <cell r="K19">
            <v>3561</v>
          </cell>
          <cell r="L19">
            <v>3377</v>
          </cell>
          <cell r="M19">
            <v>1003</v>
          </cell>
          <cell r="N19">
            <v>1228</v>
          </cell>
          <cell r="O19">
            <v>1541</v>
          </cell>
          <cell r="P19">
            <v>1489</v>
          </cell>
          <cell r="Q19">
            <v>785</v>
          </cell>
          <cell r="R19">
            <v>760</v>
          </cell>
          <cell r="S19">
            <v>799</v>
          </cell>
          <cell r="T19">
            <v>2464</v>
          </cell>
          <cell r="U19">
            <v>585</v>
          </cell>
          <cell r="V19">
            <v>585</v>
          </cell>
          <cell r="W19">
            <v>1074</v>
          </cell>
          <cell r="X19">
            <v>727</v>
          </cell>
          <cell r="Y19">
            <v>2504</v>
          </cell>
          <cell r="Z19">
            <v>3044</v>
          </cell>
          <cell r="AA19">
            <v>3621</v>
          </cell>
          <cell r="AB19">
            <v>1557</v>
          </cell>
          <cell r="AC19">
            <v>1140</v>
          </cell>
          <cell r="AD19">
            <v>1329</v>
          </cell>
          <cell r="AE19">
            <v>4707</v>
          </cell>
          <cell r="AF19">
            <v>9774</v>
          </cell>
          <cell r="AG19">
            <v>10531</v>
          </cell>
          <cell r="AH19">
            <v>5775</v>
          </cell>
          <cell r="AI19">
            <v>6827</v>
          </cell>
          <cell r="AJ19">
            <v>4107</v>
          </cell>
          <cell r="AK19">
            <v>4151</v>
          </cell>
          <cell r="AL19">
            <v>3763</v>
          </cell>
          <cell r="AM19">
            <v>4807</v>
          </cell>
          <cell r="AN19">
            <v>5571</v>
          </cell>
          <cell r="AO19">
            <v>4924</v>
          </cell>
          <cell r="AP19">
            <v>1905</v>
          </cell>
          <cell r="AQ19">
            <v>2547</v>
          </cell>
          <cell r="AR19">
            <v>3244</v>
          </cell>
          <cell r="AS19">
            <v>7203</v>
          </cell>
          <cell r="AT19">
            <v>3502</v>
          </cell>
          <cell r="AU19">
            <v>12647</v>
          </cell>
          <cell r="AV19">
            <v>12935</v>
          </cell>
          <cell r="AW19">
            <v>10686</v>
          </cell>
          <cell r="AX19">
            <v>11990</v>
          </cell>
          <cell r="AY19">
            <v>5277</v>
          </cell>
          <cell r="AZ19">
            <v>6563</v>
          </cell>
          <cell r="BA19">
            <v>5508</v>
          </cell>
          <cell r="BB19">
            <v>10112</v>
          </cell>
          <cell r="BC19">
            <v>11025</v>
          </cell>
          <cell r="BD19">
            <v>12743</v>
          </cell>
          <cell r="BE19">
            <v>6519</v>
          </cell>
          <cell r="BF19">
            <v>5724</v>
          </cell>
          <cell r="BG19">
            <v>11035</v>
          </cell>
          <cell r="BH19">
            <v>9982</v>
          </cell>
          <cell r="BI19">
            <v>9024</v>
          </cell>
          <cell r="BJ19">
            <v>9195</v>
          </cell>
          <cell r="BK19">
            <v>7550</v>
          </cell>
          <cell r="BL19">
            <v>7605</v>
          </cell>
          <cell r="BM19">
            <v>7467</v>
          </cell>
          <cell r="BN19">
            <v>7079</v>
          </cell>
          <cell r="BO19">
            <v>6881</v>
          </cell>
          <cell r="BP19">
            <v>12762</v>
          </cell>
          <cell r="BQ19">
            <v>12932</v>
          </cell>
          <cell r="BR19">
            <v>12660</v>
          </cell>
          <cell r="BS19">
            <v>11475</v>
          </cell>
          <cell r="BT19">
            <v>12257</v>
          </cell>
          <cell r="BU19">
            <v>12875</v>
          </cell>
          <cell r="BV19">
            <v>13143</v>
          </cell>
          <cell r="BW19">
            <v>15851</v>
          </cell>
          <cell r="BX19">
            <v>15837</v>
          </cell>
          <cell r="BY19">
            <v>13956</v>
          </cell>
          <cell r="BZ19">
            <v>13365</v>
          </cell>
          <cell r="CA19">
            <v>13424</v>
          </cell>
          <cell r="CB19">
            <v>16216</v>
          </cell>
          <cell r="CC19">
            <v>15652</v>
          </cell>
          <cell r="CD19">
            <v>13383</v>
          </cell>
          <cell r="CE19">
            <v>10349</v>
          </cell>
          <cell r="CF19">
            <v>9751</v>
          </cell>
          <cell r="CG19">
            <v>9258</v>
          </cell>
          <cell r="CH19">
            <v>11846</v>
          </cell>
          <cell r="CI19">
            <v>10638</v>
          </cell>
          <cell r="CJ19">
            <v>13370</v>
          </cell>
          <cell r="CK19">
            <v>10691</v>
          </cell>
          <cell r="CL19">
            <v>16160</v>
          </cell>
          <cell r="CM19">
            <v>18252</v>
          </cell>
          <cell r="CN19">
            <v>20293</v>
          </cell>
          <cell r="CO19">
            <v>17988</v>
          </cell>
          <cell r="CP19">
            <v>10168</v>
          </cell>
          <cell r="CQ19">
            <v>10168</v>
          </cell>
          <cell r="CR19">
            <v>9941</v>
          </cell>
          <cell r="CS19">
            <v>9467</v>
          </cell>
          <cell r="CT19">
            <v>13041</v>
          </cell>
          <cell r="CU19">
            <v>13134</v>
          </cell>
          <cell r="CV19">
            <v>13041</v>
          </cell>
          <cell r="CW19">
            <v>12660</v>
          </cell>
          <cell r="CX19">
            <v>7270</v>
          </cell>
          <cell r="CY19">
            <v>7581</v>
          </cell>
          <cell r="CZ19">
            <v>9782</v>
          </cell>
          <cell r="DA19">
            <v>9791</v>
          </cell>
          <cell r="DB19">
            <v>9791</v>
          </cell>
          <cell r="DC19">
            <v>9791</v>
          </cell>
          <cell r="DD19">
            <v>12108</v>
          </cell>
          <cell r="DE19">
            <v>9270</v>
          </cell>
          <cell r="DF19">
            <v>9555</v>
          </cell>
          <cell r="DG19">
            <v>9551</v>
          </cell>
          <cell r="DH19">
            <v>10183</v>
          </cell>
          <cell r="DI19">
            <v>10183</v>
          </cell>
          <cell r="DJ19">
            <v>10183</v>
          </cell>
          <cell r="DK19">
            <v>9435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2619</v>
          </cell>
          <cell r="G21">
            <v>1622</v>
          </cell>
          <cell r="H21">
            <v>618</v>
          </cell>
          <cell r="I21">
            <v>1769</v>
          </cell>
          <cell r="J21">
            <v>1592</v>
          </cell>
          <cell r="K21">
            <v>2592</v>
          </cell>
          <cell r="L21">
            <v>2542</v>
          </cell>
          <cell r="M21">
            <v>1643</v>
          </cell>
          <cell r="N21">
            <v>1643</v>
          </cell>
          <cell r="O21">
            <v>1645</v>
          </cell>
          <cell r="P21">
            <v>1647</v>
          </cell>
          <cell r="Q21">
            <v>2643</v>
          </cell>
          <cell r="R21">
            <v>1614</v>
          </cell>
          <cell r="S21">
            <v>642</v>
          </cell>
          <cell r="T21">
            <v>5598</v>
          </cell>
          <cell r="U21">
            <v>1133</v>
          </cell>
          <cell r="V21">
            <v>1133</v>
          </cell>
          <cell r="W21">
            <v>1139</v>
          </cell>
          <cell r="X21">
            <v>1897</v>
          </cell>
          <cell r="Y21">
            <v>1898</v>
          </cell>
          <cell r="Z21">
            <v>1900</v>
          </cell>
          <cell r="AA21">
            <v>1892</v>
          </cell>
          <cell r="AB21">
            <v>1962</v>
          </cell>
          <cell r="AC21">
            <v>1963</v>
          </cell>
          <cell r="AD21">
            <v>1964</v>
          </cell>
          <cell r="AE21">
            <v>1968</v>
          </cell>
          <cell r="AF21">
            <v>7171</v>
          </cell>
          <cell r="AG21">
            <v>6176</v>
          </cell>
          <cell r="AH21">
            <v>1776</v>
          </cell>
          <cell r="AI21">
            <v>3252</v>
          </cell>
          <cell r="AJ21">
            <v>1770</v>
          </cell>
          <cell r="AK21">
            <v>1771</v>
          </cell>
          <cell r="AL21">
            <v>1770</v>
          </cell>
          <cell r="AM21">
            <v>1773</v>
          </cell>
          <cell r="AN21">
            <v>1773</v>
          </cell>
          <cell r="AO21">
            <v>1771</v>
          </cell>
          <cell r="AP21">
            <v>1769</v>
          </cell>
          <cell r="AQ21">
            <v>1772</v>
          </cell>
          <cell r="AR21">
            <v>1774</v>
          </cell>
          <cell r="AS21">
            <v>3254</v>
          </cell>
          <cell r="AT21">
            <v>1774</v>
          </cell>
          <cell r="AU21">
            <v>7863</v>
          </cell>
          <cell r="AV21">
            <v>7864</v>
          </cell>
          <cell r="AW21">
            <v>6386</v>
          </cell>
          <cell r="AX21">
            <v>6363</v>
          </cell>
          <cell r="AY21">
            <v>1966</v>
          </cell>
          <cell r="AZ21">
            <v>3670</v>
          </cell>
          <cell r="BA21">
            <v>2560</v>
          </cell>
          <cell r="BB21">
            <v>6257</v>
          </cell>
          <cell r="BC21">
            <v>6259</v>
          </cell>
          <cell r="BD21">
            <v>8433</v>
          </cell>
          <cell r="BE21">
            <v>3951</v>
          </cell>
          <cell r="BF21">
            <v>3425</v>
          </cell>
          <cell r="BG21">
            <v>4488</v>
          </cell>
          <cell r="BH21">
            <v>4489</v>
          </cell>
          <cell r="BI21">
            <v>3769</v>
          </cell>
          <cell r="BJ21">
            <v>3969</v>
          </cell>
          <cell r="BK21">
            <v>3398</v>
          </cell>
          <cell r="BL21">
            <v>3668</v>
          </cell>
          <cell r="BM21">
            <v>1969</v>
          </cell>
          <cell r="BN21">
            <v>2268</v>
          </cell>
          <cell r="BO21">
            <v>3878</v>
          </cell>
          <cell r="BP21">
            <v>6179</v>
          </cell>
          <cell r="BQ21">
            <v>2178</v>
          </cell>
          <cell r="BR21">
            <v>2177</v>
          </cell>
          <cell r="BS21">
            <v>2178</v>
          </cell>
          <cell r="BT21">
            <v>2182</v>
          </cell>
          <cell r="BU21">
            <v>3660</v>
          </cell>
          <cell r="BV21">
            <v>3659</v>
          </cell>
          <cell r="BW21">
            <v>5527</v>
          </cell>
          <cell r="BX21">
            <v>3664</v>
          </cell>
          <cell r="BY21">
            <v>2179</v>
          </cell>
          <cell r="BZ21">
            <v>2181</v>
          </cell>
          <cell r="CA21">
            <v>2185</v>
          </cell>
          <cell r="CB21">
            <v>3667</v>
          </cell>
          <cell r="CC21">
            <v>3024</v>
          </cell>
          <cell r="CD21">
            <v>5155</v>
          </cell>
          <cell r="CE21">
            <v>3651</v>
          </cell>
          <cell r="CF21">
            <v>3671</v>
          </cell>
          <cell r="CG21">
            <v>3332</v>
          </cell>
          <cell r="CH21">
            <v>4864</v>
          </cell>
          <cell r="CI21">
            <v>3653</v>
          </cell>
          <cell r="CJ21">
            <v>5154</v>
          </cell>
          <cell r="CK21">
            <v>3292</v>
          </cell>
          <cell r="CL21">
            <v>13011</v>
          </cell>
          <cell r="CM21">
            <v>13010</v>
          </cell>
          <cell r="CN21">
            <v>14491</v>
          </cell>
          <cell r="CO21">
            <v>13015</v>
          </cell>
          <cell r="CP21">
            <v>3576</v>
          </cell>
          <cell r="CQ21">
            <v>3576</v>
          </cell>
          <cell r="CR21">
            <v>3575</v>
          </cell>
          <cell r="CS21">
            <v>4464</v>
          </cell>
          <cell r="CT21">
            <v>6020</v>
          </cell>
          <cell r="CU21">
            <v>13809</v>
          </cell>
          <cell r="CV21">
            <v>6020</v>
          </cell>
          <cell r="CW21">
            <v>8636</v>
          </cell>
          <cell r="CX21">
            <v>3078</v>
          </cell>
          <cell r="CY21">
            <v>3080</v>
          </cell>
          <cell r="CZ21">
            <v>4579</v>
          </cell>
          <cell r="DA21">
            <v>4576</v>
          </cell>
          <cell r="DB21">
            <v>4576</v>
          </cell>
          <cell r="DC21">
            <v>4576</v>
          </cell>
          <cell r="DD21">
            <v>4581</v>
          </cell>
          <cell r="DE21">
            <v>3078</v>
          </cell>
          <cell r="DF21">
            <v>3012</v>
          </cell>
          <cell r="DG21">
            <v>5438</v>
          </cell>
          <cell r="DH21">
            <v>3036</v>
          </cell>
          <cell r="DI21">
            <v>3036</v>
          </cell>
          <cell r="DJ21">
            <v>3036</v>
          </cell>
          <cell r="DK21">
            <v>3117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522</v>
          </cell>
          <cell r="I22">
            <v>960</v>
          </cell>
          <cell r="J22">
            <v>522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611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486</v>
          </cell>
          <cell r="AO22">
            <v>960</v>
          </cell>
          <cell r="AP22">
            <v>960</v>
          </cell>
          <cell r="AQ22">
            <v>960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1300</v>
          </cell>
          <cell r="AY22">
            <v>405</v>
          </cell>
          <cell r="AZ22">
            <v>405</v>
          </cell>
          <cell r="BA22">
            <v>405</v>
          </cell>
          <cell r="BB22">
            <v>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1405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1250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500</v>
          </cell>
          <cell r="CP22">
            <v>1200</v>
          </cell>
          <cell r="CQ22">
            <v>1200</v>
          </cell>
          <cell r="CR22">
            <v>1200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1660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1800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75</v>
          </cell>
          <cell r="I25">
            <v>200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75</v>
          </cell>
          <cell r="U25">
            <v>200</v>
          </cell>
          <cell r="V25">
            <v>200</v>
          </cell>
          <cell r="W25">
            <v>200</v>
          </cell>
          <cell r="X25">
            <v>196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200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250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1165</v>
          </cell>
          <cell r="I26">
            <v>1824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1165</v>
          </cell>
          <cell r="U26">
            <v>824</v>
          </cell>
          <cell r="V26">
            <v>824</v>
          </cell>
          <cell r="W26">
            <v>824</v>
          </cell>
          <cell r="X26">
            <v>810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1824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3071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4065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1822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6945</v>
          </cell>
          <cell r="H27">
            <v>7306</v>
          </cell>
          <cell r="I27">
            <v>5375</v>
          </cell>
          <cell r="J27">
            <v>7306</v>
          </cell>
          <cell r="K27">
            <v>10897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11184</v>
          </cell>
          <cell r="T27">
            <v>4701</v>
          </cell>
          <cell r="U27">
            <v>5037</v>
          </cell>
          <cell r="V27">
            <v>5037</v>
          </cell>
          <cell r="W27">
            <v>4784</v>
          </cell>
          <cell r="X27">
            <v>4780</v>
          </cell>
          <cell r="Y27">
            <v>4785</v>
          </cell>
          <cell r="Z27">
            <v>4370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5568</v>
          </cell>
          <cell r="AG27">
            <v>5608</v>
          </cell>
          <cell r="AH27">
            <v>5773</v>
          </cell>
          <cell r="AI27">
            <v>7518</v>
          </cell>
          <cell r="AJ27">
            <v>7518</v>
          </cell>
          <cell r="AK27">
            <v>7518</v>
          </cell>
          <cell r="AL27">
            <v>7518</v>
          </cell>
          <cell r="AM27">
            <v>5316</v>
          </cell>
          <cell r="AN27">
            <v>5316</v>
          </cell>
          <cell r="AO27">
            <v>5316</v>
          </cell>
          <cell r="AP27">
            <v>5375</v>
          </cell>
          <cell r="AQ27">
            <v>5375</v>
          </cell>
          <cell r="AR27">
            <v>5361</v>
          </cell>
          <cell r="AS27">
            <v>5361</v>
          </cell>
          <cell r="AT27">
            <v>5361</v>
          </cell>
          <cell r="AU27">
            <v>7578</v>
          </cell>
          <cell r="AV27">
            <v>7578</v>
          </cell>
          <cell r="AW27">
            <v>7578</v>
          </cell>
          <cell r="AX27">
            <v>7578</v>
          </cell>
          <cell r="AY27">
            <v>9330</v>
          </cell>
          <cell r="AZ27">
            <v>9327</v>
          </cell>
          <cell r="BA27">
            <v>9327</v>
          </cell>
          <cell r="BB27">
            <v>9252</v>
          </cell>
          <cell r="BC27">
            <v>9252</v>
          </cell>
          <cell r="BD27">
            <v>9252</v>
          </cell>
          <cell r="BE27">
            <v>9213</v>
          </cell>
          <cell r="BF27">
            <v>9213</v>
          </cell>
          <cell r="BG27">
            <v>9287</v>
          </cell>
          <cell r="BH27">
            <v>9287</v>
          </cell>
          <cell r="BI27">
            <v>9460</v>
          </cell>
          <cell r="BJ27">
            <v>9460</v>
          </cell>
          <cell r="BK27">
            <v>9460</v>
          </cell>
          <cell r="BL27">
            <v>9463</v>
          </cell>
          <cell r="BM27">
            <v>9463</v>
          </cell>
          <cell r="BN27">
            <v>9355</v>
          </cell>
          <cell r="BO27">
            <v>9328</v>
          </cell>
          <cell r="BP27">
            <v>9636</v>
          </cell>
          <cell r="BQ27">
            <v>9636</v>
          </cell>
          <cell r="BR27">
            <v>9636</v>
          </cell>
          <cell r="BS27">
            <v>9639</v>
          </cell>
          <cell r="BT27">
            <v>9639</v>
          </cell>
          <cell r="BU27">
            <v>9636</v>
          </cell>
          <cell r="BV27">
            <v>9636</v>
          </cell>
          <cell r="BW27">
            <v>9636</v>
          </cell>
          <cell r="BX27">
            <v>12831</v>
          </cell>
          <cell r="BY27">
            <v>13309</v>
          </cell>
          <cell r="BZ27">
            <v>13312</v>
          </cell>
          <cell r="CA27">
            <v>13312</v>
          </cell>
          <cell r="CB27">
            <v>13309</v>
          </cell>
          <cell r="CC27">
            <v>8309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9721</v>
          </cell>
          <cell r="CK27">
            <v>9830</v>
          </cell>
          <cell r="CL27">
            <v>9867</v>
          </cell>
          <cell r="CM27">
            <v>9867</v>
          </cell>
          <cell r="CN27">
            <v>9445</v>
          </cell>
          <cell r="CO27">
            <v>9867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10217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9767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12281</v>
          </cell>
          <cell r="DK27">
            <v>12186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619</v>
          </cell>
          <cell r="I28">
            <v>1036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619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1036</v>
          </cell>
          <cell r="AV28">
            <v>844</v>
          </cell>
          <cell r="AW28">
            <v>1036</v>
          </cell>
          <cell r="AX28">
            <v>1036</v>
          </cell>
          <cell r="AY28">
            <v>285</v>
          </cell>
          <cell r="AZ28">
            <v>1051</v>
          </cell>
          <cell r="BA28">
            <v>955</v>
          </cell>
          <cell r="BB28">
            <v>572</v>
          </cell>
          <cell r="BC28">
            <v>285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477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840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850</v>
          </cell>
          <cell r="I29">
            <v>2650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850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2650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4735</v>
          </cell>
          <cell r="BD29">
            <v>4723</v>
          </cell>
          <cell r="BE29">
            <v>4723</v>
          </cell>
          <cell r="BF29">
            <v>4723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4736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5659</v>
          </cell>
          <cell r="CK29">
            <v>5646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5559</v>
          </cell>
          <cell r="CR29">
            <v>5359</v>
          </cell>
          <cell r="CS29">
            <v>5559</v>
          </cell>
          <cell r="CT29">
            <v>5359</v>
          </cell>
          <cell r="CU29">
            <v>5359</v>
          </cell>
          <cell r="CV29">
            <v>5359</v>
          </cell>
          <cell r="CW29">
            <v>5359</v>
          </cell>
          <cell r="CX29">
            <v>5559</v>
          </cell>
          <cell r="CY29">
            <v>5559</v>
          </cell>
          <cell r="CZ29">
            <v>5559</v>
          </cell>
          <cell r="DA29">
            <v>5359</v>
          </cell>
          <cell r="DB29">
            <v>5359</v>
          </cell>
          <cell r="DC29">
            <v>5359</v>
          </cell>
          <cell r="DD29">
            <v>5559</v>
          </cell>
          <cell r="DE29">
            <v>5559</v>
          </cell>
          <cell r="DF29">
            <v>8260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300</v>
          </cell>
          <cell r="I30">
            <v>449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300</v>
          </cell>
          <cell r="U30">
            <v>450</v>
          </cell>
          <cell r="V30">
            <v>450</v>
          </cell>
          <cell r="W30">
            <v>450</v>
          </cell>
          <cell r="X30">
            <v>442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450</v>
          </cell>
          <cell r="AP30">
            <v>449</v>
          </cell>
          <cell r="AQ30">
            <v>449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450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9164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10223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7459</v>
          </cell>
          <cell r="CE31">
            <v>11036</v>
          </cell>
          <cell r="CF31">
            <v>11036</v>
          </cell>
          <cell r="CG31">
            <v>11036</v>
          </cell>
          <cell r="CH31">
            <v>11036</v>
          </cell>
          <cell r="CI31">
            <v>3131</v>
          </cell>
          <cell r="CJ31">
            <v>3131</v>
          </cell>
          <cell r="CK31">
            <v>7193</v>
          </cell>
          <cell r="CL31">
            <v>7459</v>
          </cell>
          <cell r="CM31">
            <v>7459</v>
          </cell>
          <cell r="CN31">
            <v>7459</v>
          </cell>
          <cell r="CO31">
            <v>7459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13536</v>
          </cell>
          <cell r="DF31">
            <v>5631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75</v>
          </cell>
          <cell r="I32">
            <v>200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75</v>
          </cell>
          <cell r="U32">
            <v>200</v>
          </cell>
          <cell r="V32">
            <v>200</v>
          </cell>
          <cell r="W32">
            <v>200</v>
          </cell>
          <cell r="X32">
            <v>196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200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250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5940</v>
          </cell>
          <cell r="I33">
            <v>5100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5940</v>
          </cell>
          <cell r="U33">
            <v>5500</v>
          </cell>
          <cell r="V33">
            <v>5500</v>
          </cell>
          <cell r="W33">
            <v>5500</v>
          </cell>
          <cell r="X33">
            <v>5600</v>
          </cell>
          <cell r="Y33">
            <v>5599</v>
          </cell>
          <cell r="Z33">
            <v>5500</v>
          </cell>
          <cell r="AA33">
            <v>5500</v>
          </cell>
          <cell r="AB33">
            <v>5600</v>
          </cell>
          <cell r="AC33">
            <v>5600</v>
          </cell>
          <cell r="AD33">
            <v>5600</v>
          </cell>
          <cell r="AE33">
            <v>5500</v>
          </cell>
          <cell r="AF33">
            <v>5500</v>
          </cell>
          <cell r="AG33">
            <v>5200</v>
          </cell>
          <cell r="AH33">
            <v>5000</v>
          </cell>
          <cell r="AI33">
            <v>5100</v>
          </cell>
          <cell r="AJ33">
            <v>5100</v>
          </cell>
          <cell r="AK33">
            <v>5100</v>
          </cell>
          <cell r="AL33">
            <v>5100</v>
          </cell>
          <cell r="AM33">
            <v>5000</v>
          </cell>
          <cell r="AN33">
            <v>5000</v>
          </cell>
          <cell r="AO33">
            <v>5000</v>
          </cell>
          <cell r="AP33">
            <v>5100</v>
          </cell>
          <cell r="AQ33">
            <v>5100</v>
          </cell>
          <cell r="AR33">
            <v>5100</v>
          </cell>
          <cell r="AS33">
            <v>5200</v>
          </cell>
          <cell r="AT33">
            <v>5200</v>
          </cell>
          <cell r="AU33">
            <v>5100</v>
          </cell>
          <cell r="AV33">
            <v>5200</v>
          </cell>
          <cell r="AW33">
            <v>5000</v>
          </cell>
          <cell r="AX33">
            <v>5000</v>
          </cell>
          <cell r="AY33">
            <v>7368</v>
          </cell>
          <cell r="AZ33">
            <v>7368</v>
          </cell>
          <cell r="BA33">
            <v>7368</v>
          </cell>
          <cell r="BB33">
            <v>7368</v>
          </cell>
          <cell r="BC33">
            <v>7468</v>
          </cell>
          <cell r="BD33">
            <v>5950</v>
          </cell>
          <cell r="BE33">
            <v>5950</v>
          </cell>
          <cell r="BF33">
            <v>5950</v>
          </cell>
          <cell r="BG33">
            <v>7958</v>
          </cell>
          <cell r="BH33">
            <v>7758</v>
          </cell>
          <cell r="BI33">
            <v>7858</v>
          </cell>
          <cell r="BJ33">
            <v>7858</v>
          </cell>
          <cell r="BK33">
            <v>7958</v>
          </cell>
          <cell r="BL33">
            <v>7958</v>
          </cell>
          <cell r="BM33">
            <v>7958</v>
          </cell>
          <cell r="BN33">
            <v>7958</v>
          </cell>
          <cell r="BO33">
            <v>7858</v>
          </cell>
          <cell r="BP33">
            <v>7758</v>
          </cell>
          <cell r="BQ33">
            <v>7858</v>
          </cell>
          <cell r="BR33">
            <v>7758</v>
          </cell>
          <cell r="BS33">
            <v>7758</v>
          </cell>
          <cell r="BT33">
            <v>7758</v>
          </cell>
          <cell r="BU33">
            <v>7658</v>
          </cell>
          <cell r="BV33">
            <v>7658</v>
          </cell>
          <cell r="BW33">
            <v>7658</v>
          </cell>
          <cell r="BX33">
            <v>7558</v>
          </cell>
          <cell r="BY33">
            <v>7958</v>
          </cell>
          <cell r="BZ33">
            <v>7958</v>
          </cell>
          <cell r="CA33">
            <v>7958</v>
          </cell>
          <cell r="CB33">
            <v>7858</v>
          </cell>
          <cell r="CC33">
            <v>7558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7276</v>
          </cell>
          <cell r="CR33">
            <v>6776</v>
          </cell>
          <cell r="CS33">
            <v>7276</v>
          </cell>
          <cell r="CT33">
            <v>7076</v>
          </cell>
          <cell r="CU33">
            <v>7076</v>
          </cell>
          <cell r="CV33">
            <v>7076</v>
          </cell>
          <cell r="CW33">
            <v>7276</v>
          </cell>
          <cell r="CX33">
            <v>7276</v>
          </cell>
          <cell r="CY33">
            <v>7276</v>
          </cell>
          <cell r="CZ33">
            <v>7276</v>
          </cell>
          <cell r="DA33">
            <v>7176</v>
          </cell>
          <cell r="DB33">
            <v>7176</v>
          </cell>
          <cell r="DC33">
            <v>7176</v>
          </cell>
          <cell r="DD33">
            <v>7276</v>
          </cell>
          <cell r="DE33">
            <v>10227</v>
          </cell>
          <cell r="DF33">
            <v>9614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1428</v>
          </cell>
          <cell r="H34">
            <v>1267</v>
          </cell>
          <cell r="I34">
            <v>2593</v>
          </cell>
          <cell r="J34">
            <v>1267</v>
          </cell>
          <cell r="K34">
            <v>1267</v>
          </cell>
          <cell r="L34">
            <v>1251</v>
          </cell>
          <cell r="M34">
            <v>1239</v>
          </cell>
          <cell r="N34">
            <v>1251</v>
          </cell>
          <cell r="O34">
            <v>1251</v>
          </cell>
          <cell r="P34">
            <v>1251</v>
          </cell>
          <cell r="Q34">
            <v>1261</v>
          </cell>
          <cell r="R34">
            <v>1261</v>
          </cell>
          <cell r="S34">
            <v>1261</v>
          </cell>
          <cell r="T34">
            <v>1264</v>
          </cell>
          <cell r="U34">
            <v>945</v>
          </cell>
          <cell r="V34">
            <v>945</v>
          </cell>
          <cell r="W34">
            <v>875</v>
          </cell>
          <cell r="X34">
            <v>1069</v>
          </cell>
          <cell r="Y34">
            <v>2086</v>
          </cell>
          <cell r="Z34">
            <v>2196</v>
          </cell>
          <cell r="AA34">
            <v>2196</v>
          </cell>
          <cell r="AB34">
            <v>2291</v>
          </cell>
          <cell r="AC34">
            <v>2221</v>
          </cell>
          <cell r="AD34">
            <v>2221</v>
          </cell>
          <cell r="AE34">
            <v>2291</v>
          </cell>
          <cell r="AF34">
            <v>2314</v>
          </cell>
          <cell r="AG34">
            <v>2414</v>
          </cell>
          <cell r="AH34">
            <v>2444</v>
          </cell>
          <cell r="AI34">
            <v>2444</v>
          </cell>
          <cell r="AJ34">
            <v>2374</v>
          </cell>
          <cell r="AK34">
            <v>2374</v>
          </cell>
          <cell r="AL34">
            <v>2411</v>
          </cell>
          <cell r="AM34">
            <v>2436</v>
          </cell>
          <cell r="AN34">
            <v>2486</v>
          </cell>
          <cell r="AO34">
            <v>2451</v>
          </cell>
          <cell r="AP34">
            <v>2593</v>
          </cell>
          <cell r="AQ34">
            <v>2593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2594</v>
          </cell>
          <cell r="AX34">
            <v>2524</v>
          </cell>
          <cell r="AY34">
            <v>5869</v>
          </cell>
          <cell r="AZ34">
            <v>5929</v>
          </cell>
          <cell r="BA34">
            <v>4015</v>
          </cell>
          <cell r="BB34">
            <v>3990</v>
          </cell>
          <cell r="BC34">
            <v>6762</v>
          </cell>
          <cell r="BD34">
            <v>3990</v>
          </cell>
          <cell r="BE34">
            <v>3972</v>
          </cell>
          <cell r="BF34">
            <v>3972</v>
          </cell>
          <cell r="BG34">
            <v>6727</v>
          </cell>
          <cell r="BH34">
            <v>6727</v>
          </cell>
          <cell r="BI34">
            <v>6673</v>
          </cell>
          <cell r="BJ34">
            <v>6673</v>
          </cell>
          <cell r="BK34">
            <v>6673</v>
          </cell>
          <cell r="BL34">
            <v>6613</v>
          </cell>
          <cell r="BM34">
            <v>6613</v>
          </cell>
          <cell r="BN34">
            <v>6673</v>
          </cell>
          <cell r="BO34">
            <v>6723</v>
          </cell>
          <cell r="BP34">
            <v>6416</v>
          </cell>
          <cell r="BQ34">
            <v>6416</v>
          </cell>
          <cell r="BR34">
            <v>6416</v>
          </cell>
          <cell r="BS34">
            <v>6356</v>
          </cell>
          <cell r="BT34">
            <v>6356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6416</v>
          </cell>
          <cell r="BZ34">
            <v>6355</v>
          </cell>
          <cell r="CA34">
            <v>6355</v>
          </cell>
          <cell r="CB34">
            <v>6416</v>
          </cell>
          <cell r="CC34">
            <v>3644</v>
          </cell>
          <cell r="CD34">
            <v>4446</v>
          </cell>
          <cell r="CE34">
            <v>4446</v>
          </cell>
          <cell r="CF34">
            <v>4446</v>
          </cell>
          <cell r="CG34">
            <v>4371</v>
          </cell>
          <cell r="CH34">
            <v>4371</v>
          </cell>
          <cell r="CI34">
            <v>4446</v>
          </cell>
          <cell r="CJ34">
            <v>4468</v>
          </cell>
          <cell r="CK34">
            <v>4493</v>
          </cell>
          <cell r="CL34">
            <v>4854</v>
          </cell>
          <cell r="CM34">
            <v>4854</v>
          </cell>
          <cell r="CN34">
            <v>4779</v>
          </cell>
          <cell r="CO34">
            <v>4779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4994</v>
          </cell>
          <cell r="CU34">
            <v>4919</v>
          </cell>
          <cell r="CV34">
            <v>4994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4863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2978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25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246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250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1000</v>
          </cell>
          <cell r="I37">
            <v>1500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1000</v>
          </cell>
          <cell r="U37">
            <v>500</v>
          </cell>
          <cell r="V37">
            <v>500</v>
          </cell>
          <cell r="W37">
            <v>500</v>
          </cell>
          <cell r="X37">
            <v>491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1500</v>
          </cell>
          <cell r="AY37">
            <v>1263</v>
          </cell>
          <cell r="AZ37">
            <v>1263</v>
          </cell>
          <cell r="BA37">
            <v>1263</v>
          </cell>
          <cell r="BB37">
            <v>1263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2000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3500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126</v>
          </cell>
          <cell r="I41">
            <v>335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126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95</v>
          </cell>
          <cell r="AO41">
            <v>335</v>
          </cell>
          <cell r="AP41">
            <v>335</v>
          </cell>
          <cell r="AQ41">
            <v>335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135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75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100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50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0</v>
          </cell>
          <cell r="I45">
            <v>5000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5000</v>
          </cell>
          <cell r="AQ45">
            <v>5000</v>
          </cell>
          <cell r="AR45">
            <v>5000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14590</v>
          </cell>
          <cell r="I49">
            <v>13166</v>
          </cell>
          <cell r="J49">
            <v>14490</v>
          </cell>
          <cell r="K49">
            <v>14490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13089</v>
          </cell>
          <cell r="U49">
            <v>15400</v>
          </cell>
          <cell r="V49">
            <v>15400</v>
          </cell>
          <cell r="W49">
            <v>15400</v>
          </cell>
          <cell r="X49">
            <v>20800</v>
          </cell>
          <cell r="Y49">
            <v>15800</v>
          </cell>
          <cell r="Z49">
            <v>13100</v>
          </cell>
          <cell r="AA49">
            <v>13100</v>
          </cell>
          <cell r="AB49">
            <v>15000</v>
          </cell>
          <cell r="AC49">
            <v>15000</v>
          </cell>
          <cell r="AD49">
            <v>15000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15700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13166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12441</v>
          </cell>
          <cell r="AY49">
            <v>21738</v>
          </cell>
          <cell r="AZ49">
            <v>21738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14738</v>
          </cell>
          <cell r="BP49">
            <v>18200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14200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7883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10843</v>
          </cell>
          <cell r="CI49">
            <v>11343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10843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3825</v>
          </cell>
          <cell r="DK49">
            <v>3735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750</v>
          </cell>
          <cell r="I50">
            <v>700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750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700</v>
          </cell>
          <cell r="AF50">
            <v>1700</v>
          </cell>
          <cell r="AG50">
            <v>1700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700</v>
          </cell>
          <cell r="AV50">
            <v>0</v>
          </cell>
          <cell r="AW50">
            <v>0</v>
          </cell>
          <cell r="AX50">
            <v>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700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670</v>
          </cell>
          <cell r="CI50">
            <v>4160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450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10</v>
          </cell>
          <cell r="I55">
            <v>20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10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20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10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20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30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20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30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1100</v>
          </cell>
          <cell r="I63">
            <v>1000</v>
          </cell>
          <cell r="J63">
            <v>1100</v>
          </cell>
          <cell r="K63">
            <v>700</v>
          </cell>
          <cell r="L63">
            <v>700</v>
          </cell>
          <cell r="M63">
            <v>700</v>
          </cell>
          <cell r="N63">
            <v>1200</v>
          </cell>
          <cell r="O63">
            <v>1200</v>
          </cell>
          <cell r="P63">
            <v>1200</v>
          </cell>
          <cell r="Q63">
            <v>1600</v>
          </cell>
          <cell r="R63">
            <v>1600</v>
          </cell>
          <cell r="S63">
            <v>1600</v>
          </cell>
          <cell r="T63">
            <v>1600</v>
          </cell>
          <cell r="U63">
            <v>300</v>
          </cell>
          <cell r="V63">
            <v>300</v>
          </cell>
          <cell r="W63">
            <v>300</v>
          </cell>
          <cell r="X63">
            <v>1300</v>
          </cell>
          <cell r="Y63">
            <v>1300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1600</v>
          </cell>
          <cell r="AF63">
            <v>1300</v>
          </cell>
          <cell r="AG63">
            <v>1300</v>
          </cell>
          <cell r="AH63">
            <v>1300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1200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1000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500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1400</v>
          </cell>
          <cell r="BN63">
            <v>650</v>
          </cell>
          <cell r="BO63">
            <v>650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350</v>
          </cell>
          <cell r="BU63">
            <v>300</v>
          </cell>
          <cell r="BV63">
            <v>300</v>
          </cell>
          <cell r="BW63">
            <v>300</v>
          </cell>
          <cell r="BX63">
            <v>300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1500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500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1150</v>
          </cell>
          <cell r="CP63">
            <v>700</v>
          </cell>
          <cell r="CQ63">
            <v>700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1000</v>
          </cell>
          <cell r="CX63">
            <v>1300</v>
          </cell>
          <cell r="CY63">
            <v>1300</v>
          </cell>
          <cell r="CZ63">
            <v>1300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1500</v>
          </cell>
          <cell r="DF63">
            <v>1000</v>
          </cell>
          <cell r="DG63">
            <v>1000</v>
          </cell>
          <cell r="DH63">
            <v>1100</v>
          </cell>
          <cell r="DI63">
            <v>1100</v>
          </cell>
          <cell r="DJ63">
            <v>1100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450000</v>
          </cell>
          <cell r="BI67">
            <v>450000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110</v>
          </cell>
          <cell r="I68">
            <v>200</v>
          </cell>
          <cell r="J68">
            <v>110</v>
          </cell>
          <cell r="K68">
            <v>110</v>
          </cell>
          <cell r="L68">
            <v>110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50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200</v>
          </cell>
          <cell r="AU68">
            <v>335</v>
          </cell>
          <cell r="AV68">
            <v>335</v>
          </cell>
          <cell r="AW68">
            <v>335</v>
          </cell>
          <cell r="AX68">
            <v>335</v>
          </cell>
          <cell r="AY68">
            <v>150</v>
          </cell>
          <cell r="AZ68">
            <v>150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75</v>
          </cell>
          <cell r="BG68">
            <v>275</v>
          </cell>
          <cell r="BH68">
            <v>275</v>
          </cell>
          <cell r="BI68">
            <v>275</v>
          </cell>
          <cell r="BJ68">
            <v>275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400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320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330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135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0</v>
          </cell>
          <cell r="I69">
            <v>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0</v>
          </cell>
          <cell r="I70">
            <v>10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10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175</v>
          </cell>
          <cell r="AU71">
            <v>0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175</v>
          </cell>
          <cell r="BC71">
            <v>300</v>
          </cell>
          <cell r="BD71">
            <v>300</v>
          </cell>
          <cell r="BE71">
            <v>300</v>
          </cell>
          <cell r="BF71">
            <v>300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180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100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150</v>
          </cell>
          <cell r="CL71">
            <v>300</v>
          </cell>
          <cell r="CM71">
            <v>300</v>
          </cell>
          <cell r="CN71">
            <v>300</v>
          </cell>
          <cell r="CO71">
            <v>300</v>
          </cell>
          <cell r="CP71">
            <v>200</v>
          </cell>
          <cell r="CQ71">
            <v>200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100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205</v>
          </cell>
          <cell r="I76">
            <v>75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205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75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13206</v>
          </cell>
          <cell r="G77">
            <v>7205</v>
          </cell>
          <cell r="H77">
            <v>7205</v>
          </cell>
          <cell r="I77">
            <v>14076</v>
          </cell>
          <cell r="J77">
            <v>7205</v>
          </cell>
          <cell r="K77">
            <v>9204</v>
          </cell>
          <cell r="L77">
            <v>9204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15204</v>
          </cell>
          <cell r="U77">
            <v>15501</v>
          </cell>
          <cell r="V77">
            <v>15501</v>
          </cell>
          <cell r="W77">
            <v>15501</v>
          </cell>
          <cell r="X77">
            <v>17556</v>
          </cell>
          <cell r="Y77">
            <v>17556</v>
          </cell>
          <cell r="Z77">
            <v>16556</v>
          </cell>
          <cell r="AA77">
            <v>20556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12555</v>
          </cell>
          <cell r="AG77">
            <v>15055</v>
          </cell>
          <cell r="AH77">
            <v>15055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15556</v>
          </cell>
          <cell r="AP77">
            <v>14076</v>
          </cell>
          <cell r="AQ77">
            <v>14076</v>
          </cell>
          <cell r="AR77">
            <v>14076</v>
          </cell>
          <cell r="AS77">
            <v>14775</v>
          </cell>
          <cell r="AT77">
            <v>14775</v>
          </cell>
          <cell r="AU77">
            <v>14775</v>
          </cell>
          <cell r="AV77">
            <v>7775</v>
          </cell>
          <cell r="AW77">
            <v>16291</v>
          </cell>
          <cell r="AX77">
            <v>16291</v>
          </cell>
          <cell r="AY77">
            <v>14580</v>
          </cell>
          <cell r="AZ77">
            <v>14580</v>
          </cell>
          <cell r="BA77">
            <v>14580</v>
          </cell>
          <cell r="BB77">
            <v>14580</v>
          </cell>
          <cell r="BC77">
            <v>18580</v>
          </cell>
          <cell r="BD77">
            <v>17580</v>
          </cell>
          <cell r="BE77">
            <v>17580</v>
          </cell>
          <cell r="BF77">
            <v>17580</v>
          </cell>
          <cell r="BG77">
            <v>15980</v>
          </cell>
          <cell r="BH77">
            <v>15980</v>
          </cell>
          <cell r="BI77">
            <v>16980</v>
          </cell>
          <cell r="BJ77">
            <v>16980</v>
          </cell>
          <cell r="BK77">
            <v>19980</v>
          </cell>
          <cell r="BL77">
            <v>19980</v>
          </cell>
          <cell r="BM77">
            <v>19980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16980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11980</v>
          </cell>
          <cell r="CD77">
            <v>11555</v>
          </cell>
          <cell r="CE77">
            <v>11555</v>
          </cell>
          <cell r="CF77">
            <v>9555</v>
          </cell>
          <cell r="CG77">
            <v>9555</v>
          </cell>
          <cell r="CH77">
            <v>9555</v>
          </cell>
          <cell r="CI77">
            <v>12055</v>
          </cell>
          <cell r="CJ77">
            <v>12055</v>
          </cell>
          <cell r="CK77">
            <v>12055</v>
          </cell>
          <cell r="CL77">
            <v>14555</v>
          </cell>
          <cell r="CM77">
            <v>14555</v>
          </cell>
          <cell r="CN77">
            <v>14555</v>
          </cell>
          <cell r="CO77">
            <v>14555</v>
          </cell>
          <cell r="CP77">
            <v>10410</v>
          </cell>
          <cell r="CQ77">
            <v>10410</v>
          </cell>
          <cell r="CR77">
            <v>10410</v>
          </cell>
          <cell r="CS77">
            <v>19592</v>
          </cell>
          <cell r="CT77">
            <v>19592</v>
          </cell>
          <cell r="CU77">
            <v>19592</v>
          </cell>
          <cell r="CV77">
            <v>19592</v>
          </cell>
          <cell r="CW77">
            <v>8592</v>
          </cell>
          <cell r="CX77">
            <v>8592</v>
          </cell>
          <cell r="CY77">
            <v>8592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13092</v>
          </cell>
          <cell r="DF77">
            <v>14230</v>
          </cell>
          <cell r="DG77">
            <v>14230</v>
          </cell>
          <cell r="DH77">
            <v>6230</v>
          </cell>
          <cell r="DI77">
            <v>6230</v>
          </cell>
          <cell r="DJ77">
            <v>6230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100</v>
          </cell>
          <cell r="I81">
            <v>292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100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80</v>
          </cell>
          <cell r="AO81">
            <v>292</v>
          </cell>
          <cell r="AP81">
            <v>292</v>
          </cell>
          <cell r="AQ81">
            <v>292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115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90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40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100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0</v>
          </cell>
          <cell r="I84">
            <v>1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5800</v>
          </cell>
          <cell r="I85">
            <v>5700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5800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5850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5700</v>
          </cell>
          <cell r="AY85">
            <v>6000</v>
          </cell>
          <cell r="AZ85">
            <v>6000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5300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5850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6100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5850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5500</v>
          </cell>
          <cell r="DF85">
            <v>6200</v>
          </cell>
          <cell r="DG85">
            <v>6200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293</v>
          </cell>
          <cell r="I86">
            <v>320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293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350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320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234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325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232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165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5002</v>
          </cell>
          <cell r="I88">
            <v>1</v>
          </cell>
          <cell r="J88">
            <v>5002</v>
          </cell>
          <cell r="K88">
            <v>5002</v>
          </cell>
          <cell r="L88">
            <v>4002</v>
          </cell>
          <cell r="M88">
            <v>4002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</v>
          </cell>
          <cell r="T88">
            <v>2500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2500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1</v>
          </cell>
          <cell r="AW88">
            <v>2500</v>
          </cell>
          <cell r="AX88">
            <v>2500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1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20</v>
          </cell>
          <cell r="I91">
            <v>40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20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40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51</v>
          </cell>
          <cell r="I92">
            <v>62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51</v>
          </cell>
          <cell r="P92">
            <v>0</v>
          </cell>
          <cell r="Q92">
            <v>51</v>
          </cell>
          <cell r="R92">
            <v>0</v>
          </cell>
          <cell r="S92">
            <v>51</v>
          </cell>
          <cell r="T92">
            <v>47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62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84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152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162</v>
          </cell>
          <cell r="I93">
            <v>485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162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205</v>
          </cell>
          <cell r="AO93">
            <v>485</v>
          </cell>
          <cell r="AP93">
            <v>485</v>
          </cell>
          <cell r="AQ93">
            <v>485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252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215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175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200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21656</v>
          </cell>
          <cell r="G94">
            <v>21456</v>
          </cell>
          <cell r="H94">
            <v>21456</v>
          </cell>
          <cell r="I94">
            <v>19839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19391</v>
          </cell>
          <cell r="U94">
            <v>20639</v>
          </cell>
          <cell r="V94">
            <v>20639</v>
          </cell>
          <cell r="W94">
            <v>20639</v>
          </cell>
          <cell r="X94">
            <v>20639</v>
          </cell>
          <cell r="Y94">
            <v>20839</v>
          </cell>
          <cell r="Z94">
            <v>22339</v>
          </cell>
          <cell r="AA94">
            <v>22339</v>
          </cell>
          <cell r="AB94">
            <v>19839</v>
          </cell>
          <cell r="AC94">
            <v>19839</v>
          </cell>
          <cell r="AD94">
            <v>19839</v>
          </cell>
          <cell r="AE94">
            <v>19339</v>
          </cell>
          <cell r="AF94">
            <v>19839</v>
          </cell>
          <cell r="AG94">
            <v>19339</v>
          </cell>
          <cell r="AH94">
            <v>19339</v>
          </cell>
          <cell r="AI94">
            <v>19839</v>
          </cell>
          <cell r="AJ94">
            <v>19839</v>
          </cell>
          <cell r="AK94">
            <v>19839</v>
          </cell>
          <cell r="AL94">
            <v>19839</v>
          </cell>
          <cell r="AM94">
            <v>20839</v>
          </cell>
          <cell r="AN94">
            <v>20839</v>
          </cell>
          <cell r="AO94">
            <v>19839</v>
          </cell>
          <cell r="AP94">
            <v>19839</v>
          </cell>
          <cell r="AQ94">
            <v>19839</v>
          </cell>
          <cell r="AR94">
            <v>19839</v>
          </cell>
          <cell r="AS94">
            <v>20154</v>
          </cell>
          <cell r="AT94">
            <v>19654</v>
          </cell>
          <cell r="AU94">
            <v>20354</v>
          </cell>
          <cell r="AV94">
            <v>19715</v>
          </cell>
          <cell r="AW94">
            <v>19715</v>
          </cell>
          <cell r="AX94">
            <v>19715</v>
          </cell>
          <cell r="AY94">
            <v>3120</v>
          </cell>
          <cell r="AZ94">
            <v>12120</v>
          </cell>
          <cell r="BA94">
            <v>12120</v>
          </cell>
          <cell r="BB94">
            <v>19120</v>
          </cell>
          <cell r="BC94">
            <v>19120</v>
          </cell>
          <cell r="BD94">
            <v>19620</v>
          </cell>
          <cell r="BE94">
            <v>19620</v>
          </cell>
          <cell r="BF94">
            <v>19620</v>
          </cell>
          <cell r="BG94">
            <v>17620</v>
          </cell>
          <cell r="BH94">
            <v>17620</v>
          </cell>
          <cell r="BI94">
            <v>17620</v>
          </cell>
          <cell r="BJ94">
            <v>17620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16620</v>
          </cell>
          <cell r="BX94">
            <v>7620</v>
          </cell>
          <cell r="BY94">
            <v>7620</v>
          </cell>
          <cell r="BZ94">
            <v>7620</v>
          </cell>
          <cell r="CA94">
            <v>7620</v>
          </cell>
          <cell r="CB94">
            <v>16620</v>
          </cell>
          <cell r="CC94">
            <v>16620</v>
          </cell>
          <cell r="CD94">
            <v>21797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13797</v>
          </cell>
          <cell r="CK94">
            <v>15797</v>
          </cell>
          <cell r="CL94">
            <v>16497</v>
          </cell>
          <cell r="CM94">
            <v>16497</v>
          </cell>
          <cell r="CN94">
            <v>16497</v>
          </cell>
          <cell r="CO94">
            <v>16497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17497</v>
          </cell>
          <cell r="CW94">
            <v>13497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13597</v>
          </cell>
          <cell r="DF94">
            <v>18507</v>
          </cell>
          <cell r="DG94">
            <v>18507</v>
          </cell>
          <cell r="DH94">
            <v>11007</v>
          </cell>
          <cell r="DI94">
            <v>11007</v>
          </cell>
          <cell r="DJ94">
            <v>11007</v>
          </cell>
          <cell r="DK94">
            <v>10007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856</v>
          </cell>
          <cell r="I99">
            <v>902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856</v>
          </cell>
          <cell r="U99">
            <v>2043</v>
          </cell>
          <cell r="V99">
            <v>2043</v>
          </cell>
          <cell r="W99">
            <v>2043</v>
          </cell>
          <cell r="X99">
            <v>2043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843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660</v>
          </cell>
          <cell r="AN99">
            <v>1860</v>
          </cell>
          <cell r="AO99">
            <v>1860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902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593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2457</v>
          </cell>
          <cell r="BJ99">
            <v>1930</v>
          </cell>
          <cell r="BK99">
            <v>1930</v>
          </cell>
          <cell r="BL99">
            <v>1930</v>
          </cell>
          <cell r="BM99">
            <v>1930</v>
          </cell>
          <cell r="BN99">
            <v>1893</v>
          </cell>
          <cell r="BO99">
            <v>1893</v>
          </cell>
          <cell r="BP99">
            <v>893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1873</v>
          </cell>
          <cell r="BW99">
            <v>753</v>
          </cell>
          <cell r="BX99">
            <v>710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493</v>
          </cell>
          <cell r="CD99">
            <v>704</v>
          </cell>
          <cell r="CE99">
            <v>704</v>
          </cell>
          <cell r="CF99">
            <v>1704</v>
          </cell>
          <cell r="CG99">
            <v>1575</v>
          </cell>
          <cell r="CH99">
            <v>1575</v>
          </cell>
          <cell r="CI99">
            <v>575</v>
          </cell>
          <cell r="CJ99">
            <v>777</v>
          </cell>
          <cell r="CK99">
            <v>777</v>
          </cell>
          <cell r="CL99">
            <v>1497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1446</v>
          </cell>
          <cell r="CR99">
            <v>1632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1781</v>
          </cell>
          <cell r="CX99">
            <v>1712</v>
          </cell>
          <cell r="CY99">
            <v>1383</v>
          </cell>
          <cell r="CZ99">
            <v>1849</v>
          </cell>
          <cell r="DA99">
            <v>1949</v>
          </cell>
          <cell r="DB99">
            <v>1949</v>
          </cell>
          <cell r="DC99">
            <v>1949</v>
          </cell>
          <cell r="DD99">
            <v>1949</v>
          </cell>
          <cell r="DE99">
            <v>3149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1000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1012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1000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595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1000</v>
          </cell>
          <cell r="CD100">
            <v>2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601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6300</v>
          </cell>
          <cell r="G101">
            <v>6700</v>
          </cell>
          <cell r="H101">
            <v>6700</v>
          </cell>
          <cell r="I101">
            <v>1795</v>
          </cell>
          <cell r="J101">
            <v>6700</v>
          </cell>
          <cell r="K101">
            <v>7100</v>
          </cell>
          <cell r="L101">
            <v>7100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8000</v>
          </cell>
          <cell r="R101">
            <v>6000</v>
          </cell>
          <cell r="S101">
            <v>6000</v>
          </cell>
          <cell r="T101">
            <v>6000</v>
          </cell>
          <cell r="U101">
            <v>5500</v>
          </cell>
          <cell r="V101">
            <v>5500</v>
          </cell>
          <cell r="W101">
            <v>5500</v>
          </cell>
          <cell r="X101">
            <v>4500</v>
          </cell>
          <cell r="Y101">
            <v>4500</v>
          </cell>
          <cell r="Z101">
            <v>4500</v>
          </cell>
          <cell r="AA101">
            <v>4500</v>
          </cell>
          <cell r="AB101">
            <v>3800</v>
          </cell>
          <cell r="AC101">
            <v>3800</v>
          </cell>
          <cell r="AD101">
            <v>3800</v>
          </cell>
          <cell r="AE101">
            <v>1000</v>
          </cell>
          <cell r="AF101">
            <v>1000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500</v>
          </cell>
          <cell r="AN101">
            <v>1200</v>
          </cell>
          <cell r="AO101">
            <v>1200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1795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1000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2300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2000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2800</v>
          </cell>
          <cell r="CD101">
            <v>2717</v>
          </cell>
          <cell r="CE101">
            <v>2717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3500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3000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2200</v>
          </cell>
          <cell r="DF101">
            <v>3261</v>
          </cell>
          <cell r="DG101">
            <v>3261</v>
          </cell>
          <cell r="DH101">
            <v>2399</v>
          </cell>
          <cell r="DI101">
            <v>2399</v>
          </cell>
          <cell r="DJ101">
            <v>2399</v>
          </cell>
          <cell r="DK101">
            <v>2391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1430</v>
          </cell>
          <cell r="I103">
            <v>1183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1320</v>
          </cell>
          <cell r="U103">
            <v>1300</v>
          </cell>
          <cell r="V103">
            <v>1300</v>
          </cell>
          <cell r="W103">
            <v>1300</v>
          </cell>
          <cell r="X103">
            <v>1400</v>
          </cell>
          <cell r="Y103">
            <v>1300</v>
          </cell>
          <cell r="Z103">
            <v>303</v>
          </cell>
          <cell r="AA103">
            <v>303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1375</v>
          </cell>
          <cell r="AM103">
            <v>1</v>
          </cell>
          <cell r="AN103">
            <v>1350</v>
          </cell>
          <cell r="AO103">
            <v>1083</v>
          </cell>
          <cell r="AP103">
            <v>1183</v>
          </cell>
          <cell r="AQ103">
            <v>1183</v>
          </cell>
          <cell r="AR103">
            <v>1083</v>
          </cell>
          <cell r="AS103">
            <v>1475</v>
          </cell>
          <cell r="AT103">
            <v>1375</v>
          </cell>
          <cell r="AU103">
            <v>1375</v>
          </cell>
          <cell r="AV103">
            <v>1375</v>
          </cell>
          <cell r="AW103">
            <v>1915</v>
          </cell>
          <cell r="AX103">
            <v>1375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1445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1595</v>
          </cell>
          <cell r="CP103">
            <v>497</v>
          </cell>
          <cell r="CQ103">
            <v>497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1595</v>
          </cell>
          <cell r="DF103">
            <v>904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50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150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103101</v>
          </cell>
          <cell r="I110">
            <v>124854</v>
          </cell>
          <cell r="J110">
            <v>103101</v>
          </cell>
          <cell r="K110">
            <v>106118</v>
          </cell>
          <cell r="L110">
            <v>119451</v>
          </cell>
          <cell r="M110">
            <v>120051</v>
          </cell>
          <cell r="N110">
            <v>130873</v>
          </cell>
          <cell r="O110">
            <v>130873</v>
          </cell>
          <cell r="P110">
            <v>130873</v>
          </cell>
          <cell r="Q110">
            <v>181151</v>
          </cell>
          <cell r="R110">
            <v>186178</v>
          </cell>
          <cell r="S110">
            <v>186178</v>
          </cell>
          <cell r="T110">
            <v>176534</v>
          </cell>
          <cell r="U110">
            <v>139170</v>
          </cell>
          <cell r="V110">
            <v>139170</v>
          </cell>
          <cell r="W110">
            <v>139170</v>
          </cell>
          <cell r="X110">
            <v>139456</v>
          </cell>
          <cell r="Y110">
            <v>124118</v>
          </cell>
          <cell r="Z110">
            <v>125474</v>
          </cell>
          <cell r="AA110">
            <v>126474</v>
          </cell>
          <cell r="AB110">
            <v>136529</v>
          </cell>
          <cell r="AC110">
            <v>136529</v>
          </cell>
          <cell r="AD110">
            <v>136529</v>
          </cell>
          <cell r="AE110">
            <v>133932</v>
          </cell>
          <cell r="AF110">
            <v>123374</v>
          </cell>
          <cell r="AG110">
            <v>123374</v>
          </cell>
          <cell r="AH110">
            <v>122874</v>
          </cell>
          <cell r="AI110">
            <v>137957</v>
          </cell>
          <cell r="AJ110">
            <v>137957</v>
          </cell>
          <cell r="AK110">
            <v>137957</v>
          </cell>
          <cell r="AL110">
            <v>148013</v>
          </cell>
          <cell r="AM110">
            <v>130882</v>
          </cell>
          <cell r="AN110">
            <v>130882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124854</v>
          </cell>
          <cell r="AU110">
            <v>124554</v>
          </cell>
          <cell r="AV110">
            <v>109471</v>
          </cell>
          <cell r="AW110">
            <v>0</v>
          </cell>
          <cell r="AX110">
            <v>123354</v>
          </cell>
          <cell r="AY110">
            <v>116880</v>
          </cell>
          <cell r="AZ110">
            <v>116880</v>
          </cell>
          <cell r="BA110">
            <v>116880</v>
          </cell>
          <cell r="BB110">
            <v>121407</v>
          </cell>
          <cell r="BC110">
            <v>126432</v>
          </cell>
          <cell r="BD110">
            <v>142511</v>
          </cell>
          <cell r="BE110">
            <v>137486</v>
          </cell>
          <cell r="BF110">
            <v>137486</v>
          </cell>
          <cell r="BG110">
            <v>137486</v>
          </cell>
          <cell r="BH110">
            <v>132461</v>
          </cell>
          <cell r="BI110">
            <v>132461</v>
          </cell>
          <cell r="BJ110">
            <v>128637</v>
          </cell>
          <cell r="BK110">
            <v>123612</v>
          </cell>
          <cell r="BL110">
            <v>123612</v>
          </cell>
          <cell r="BM110">
            <v>123612</v>
          </cell>
          <cell r="BN110">
            <v>123612</v>
          </cell>
          <cell r="BO110">
            <v>130946</v>
          </cell>
          <cell r="BP110">
            <v>130946</v>
          </cell>
          <cell r="BQ110">
            <v>135442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129413</v>
          </cell>
          <cell r="BW110">
            <v>124388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129388</v>
          </cell>
          <cell r="CD110">
            <v>136455</v>
          </cell>
          <cell r="CE110">
            <v>134421</v>
          </cell>
          <cell r="CF110">
            <v>130421</v>
          </cell>
          <cell r="CG110">
            <v>138460</v>
          </cell>
          <cell r="CH110">
            <v>138460</v>
          </cell>
          <cell r="CI110">
            <v>138460</v>
          </cell>
          <cell r="CJ110">
            <v>136250</v>
          </cell>
          <cell r="CK110">
            <v>136250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134240</v>
          </cell>
          <cell r="CP110">
            <v>134435</v>
          </cell>
          <cell r="CQ110">
            <v>134435</v>
          </cell>
          <cell r="CR110">
            <v>129410</v>
          </cell>
          <cell r="CS110">
            <v>128910</v>
          </cell>
          <cell r="CT110">
            <v>133935</v>
          </cell>
          <cell r="CU110">
            <v>133935</v>
          </cell>
          <cell r="CV110">
            <v>133935</v>
          </cell>
          <cell r="CW110">
            <v>139535</v>
          </cell>
          <cell r="CX110">
            <v>141035</v>
          </cell>
          <cell r="CY110">
            <v>141035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139935</v>
          </cell>
          <cell r="DD110">
            <v>139921</v>
          </cell>
          <cell r="DE110">
            <v>138960</v>
          </cell>
          <cell r="DF110">
            <v>136048</v>
          </cell>
          <cell r="DG110">
            <v>146051</v>
          </cell>
          <cell r="DH110">
            <v>144099</v>
          </cell>
          <cell r="DI110">
            <v>144099</v>
          </cell>
          <cell r="DJ110">
            <v>144099</v>
          </cell>
          <cell r="DK110">
            <v>117026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60</v>
          </cell>
          <cell r="I112">
            <v>315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60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9</v>
          </cell>
          <cell r="AO112">
            <v>315</v>
          </cell>
          <cell r="AP112">
            <v>315</v>
          </cell>
          <cell r="AQ112">
            <v>315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60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120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100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1170</v>
          </cell>
          <cell r="G113">
            <v>1100</v>
          </cell>
          <cell r="H113">
            <v>1100</v>
          </cell>
          <cell r="I113">
            <v>1000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1100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1350</v>
          </cell>
          <cell r="Z113">
            <v>965</v>
          </cell>
          <cell r="AA113">
            <v>1035</v>
          </cell>
          <cell r="AB113">
            <v>1035</v>
          </cell>
          <cell r="AC113">
            <v>1036</v>
          </cell>
          <cell r="AD113">
            <v>1035</v>
          </cell>
          <cell r="AE113">
            <v>1035</v>
          </cell>
          <cell r="AF113">
            <v>1035</v>
          </cell>
          <cell r="AG113">
            <v>915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1130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1000</v>
          </cell>
          <cell r="AY113">
            <v>3000</v>
          </cell>
          <cell r="AZ113">
            <v>3000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975</v>
          </cell>
          <cell r="BH113">
            <v>975</v>
          </cell>
          <cell r="BI113">
            <v>975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1050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1000</v>
          </cell>
          <cell r="CD113">
            <v>2400</v>
          </cell>
          <cell r="CE113">
            <v>1350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1000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1100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1540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950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758</v>
          </cell>
          <cell r="G114">
            <v>1029</v>
          </cell>
          <cell r="H114">
            <v>1053</v>
          </cell>
          <cell r="I114">
            <v>1651</v>
          </cell>
          <cell r="J114">
            <v>945</v>
          </cell>
          <cell r="K114">
            <v>1027</v>
          </cell>
          <cell r="L114">
            <v>960</v>
          </cell>
          <cell r="M114">
            <v>718</v>
          </cell>
          <cell r="N114">
            <v>1027</v>
          </cell>
          <cell r="O114">
            <v>994</v>
          </cell>
          <cell r="P114">
            <v>1138</v>
          </cell>
          <cell r="Q114">
            <v>881</v>
          </cell>
          <cell r="R114">
            <v>915</v>
          </cell>
          <cell r="S114">
            <v>615</v>
          </cell>
          <cell r="T114">
            <v>565</v>
          </cell>
          <cell r="U114">
            <v>514</v>
          </cell>
          <cell r="V114">
            <v>514</v>
          </cell>
          <cell r="W114">
            <v>789</v>
          </cell>
          <cell r="X114">
            <v>719</v>
          </cell>
          <cell r="Y114">
            <v>1194</v>
          </cell>
          <cell r="Z114">
            <v>1523</v>
          </cell>
          <cell r="AA114">
            <v>871</v>
          </cell>
          <cell r="AB114">
            <v>1129</v>
          </cell>
          <cell r="AC114">
            <v>886</v>
          </cell>
          <cell r="AD114">
            <v>1109</v>
          </cell>
          <cell r="AE114">
            <v>1429</v>
          </cell>
          <cell r="AF114">
            <v>1753</v>
          </cell>
          <cell r="AG114">
            <v>1897</v>
          </cell>
          <cell r="AH114">
            <v>1232</v>
          </cell>
          <cell r="AI114">
            <v>1627</v>
          </cell>
          <cell r="AJ114">
            <v>1813</v>
          </cell>
          <cell r="AK114">
            <v>1939</v>
          </cell>
          <cell r="AL114">
            <v>1573</v>
          </cell>
          <cell r="AM114">
            <v>1514</v>
          </cell>
          <cell r="AN114">
            <v>1676</v>
          </cell>
          <cell r="AO114">
            <v>1376</v>
          </cell>
          <cell r="AP114">
            <v>1651</v>
          </cell>
          <cell r="AQ114">
            <v>1427</v>
          </cell>
          <cell r="AR114">
            <v>1496</v>
          </cell>
          <cell r="AS114">
            <v>1972</v>
          </cell>
          <cell r="AT114">
            <v>1892</v>
          </cell>
          <cell r="AU114">
            <v>1724</v>
          </cell>
          <cell r="AV114">
            <v>1498</v>
          </cell>
          <cell r="AW114">
            <v>1627</v>
          </cell>
          <cell r="AX114">
            <v>1788</v>
          </cell>
          <cell r="AY114">
            <v>5665</v>
          </cell>
          <cell r="AZ114">
            <v>6510</v>
          </cell>
          <cell r="BA114">
            <v>6587</v>
          </cell>
          <cell r="BB114">
            <v>6692</v>
          </cell>
          <cell r="BC114">
            <v>5152</v>
          </cell>
          <cell r="BD114">
            <v>6032</v>
          </cell>
          <cell r="BE114">
            <v>6236</v>
          </cell>
          <cell r="BF114">
            <v>6273</v>
          </cell>
          <cell r="BG114">
            <v>6120</v>
          </cell>
          <cell r="BH114">
            <v>6369</v>
          </cell>
          <cell r="BI114">
            <v>5888</v>
          </cell>
          <cell r="BJ114">
            <v>5886</v>
          </cell>
          <cell r="BK114">
            <v>6405</v>
          </cell>
          <cell r="BL114">
            <v>6296</v>
          </cell>
          <cell r="BM114">
            <v>6346</v>
          </cell>
          <cell r="BN114">
            <v>6468</v>
          </cell>
          <cell r="BO114">
            <v>6431</v>
          </cell>
          <cell r="BP114">
            <v>5882</v>
          </cell>
          <cell r="BQ114">
            <v>5915</v>
          </cell>
          <cell r="BR114">
            <v>6249</v>
          </cell>
          <cell r="BS114">
            <v>6143</v>
          </cell>
          <cell r="BT114">
            <v>5995</v>
          </cell>
          <cell r="BU114">
            <v>6359</v>
          </cell>
          <cell r="BV114">
            <v>6323</v>
          </cell>
          <cell r="BW114">
            <v>7168</v>
          </cell>
          <cell r="BX114">
            <v>6896</v>
          </cell>
          <cell r="BY114">
            <v>7284</v>
          </cell>
          <cell r="BZ114">
            <v>7322</v>
          </cell>
          <cell r="CA114">
            <v>7493</v>
          </cell>
          <cell r="CB114">
            <v>7506</v>
          </cell>
          <cell r="CC114">
            <v>7180</v>
          </cell>
          <cell r="CD114">
            <v>6565</v>
          </cell>
          <cell r="CE114">
            <v>6146</v>
          </cell>
          <cell r="CF114">
            <v>6500</v>
          </cell>
          <cell r="CG114">
            <v>6323</v>
          </cell>
          <cell r="CH114">
            <v>6479</v>
          </cell>
          <cell r="CI114">
            <v>8105</v>
          </cell>
          <cell r="CJ114">
            <v>6996</v>
          </cell>
          <cell r="CK114">
            <v>6430</v>
          </cell>
          <cell r="CL114">
            <v>7149</v>
          </cell>
          <cell r="CM114">
            <v>7457</v>
          </cell>
          <cell r="CN114">
            <v>7642</v>
          </cell>
          <cell r="CO114">
            <v>7594</v>
          </cell>
          <cell r="CP114">
            <v>7486</v>
          </cell>
          <cell r="CQ114">
            <v>7486</v>
          </cell>
          <cell r="CR114">
            <v>7455</v>
          </cell>
          <cell r="CS114">
            <v>7130</v>
          </cell>
          <cell r="CT114">
            <v>7249</v>
          </cell>
          <cell r="CU114">
            <v>7571</v>
          </cell>
          <cell r="CV114">
            <v>7249</v>
          </cell>
          <cell r="CW114">
            <v>4666</v>
          </cell>
          <cell r="CX114">
            <v>6614</v>
          </cell>
          <cell r="CY114">
            <v>6508</v>
          </cell>
          <cell r="CZ114">
            <v>6081</v>
          </cell>
          <cell r="DA114">
            <v>6598</v>
          </cell>
          <cell r="DB114">
            <v>6598</v>
          </cell>
          <cell r="DC114">
            <v>6598</v>
          </cell>
          <cell r="DD114">
            <v>6431</v>
          </cell>
          <cell r="DE114">
            <v>7651</v>
          </cell>
          <cell r="DF114">
            <v>6228</v>
          </cell>
          <cell r="DG114">
            <v>5604</v>
          </cell>
          <cell r="DH114">
            <v>7466</v>
          </cell>
          <cell r="DI114">
            <v>7466</v>
          </cell>
          <cell r="DJ114">
            <v>7466</v>
          </cell>
          <cell r="DK114">
            <v>7741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17552</v>
          </cell>
          <cell r="G115">
            <v>17676</v>
          </cell>
          <cell r="H115">
            <v>16197</v>
          </cell>
          <cell r="I115">
            <v>14714</v>
          </cell>
          <cell r="J115">
            <v>16755</v>
          </cell>
          <cell r="K115">
            <v>17456</v>
          </cell>
          <cell r="L115">
            <v>18381</v>
          </cell>
          <cell r="M115">
            <v>18572</v>
          </cell>
          <cell r="N115">
            <v>18656</v>
          </cell>
          <cell r="O115">
            <v>18198</v>
          </cell>
          <cell r="P115">
            <v>18325</v>
          </cell>
          <cell r="Q115">
            <v>17557</v>
          </cell>
          <cell r="R115">
            <v>17225</v>
          </cell>
          <cell r="S115">
            <v>17483</v>
          </cell>
          <cell r="T115">
            <v>12444</v>
          </cell>
          <cell r="U115">
            <v>12840</v>
          </cell>
          <cell r="V115">
            <v>12840</v>
          </cell>
          <cell r="W115">
            <v>12425</v>
          </cell>
          <cell r="X115">
            <v>13757</v>
          </cell>
          <cell r="Y115">
            <v>14026</v>
          </cell>
          <cell r="Z115">
            <v>14397</v>
          </cell>
          <cell r="AA115">
            <v>12436</v>
          </cell>
          <cell r="AB115">
            <v>13567</v>
          </cell>
          <cell r="AC115">
            <v>12249</v>
          </cell>
          <cell r="AD115">
            <v>12933</v>
          </cell>
          <cell r="AE115">
            <v>13992</v>
          </cell>
          <cell r="AF115">
            <v>15398</v>
          </cell>
          <cell r="AG115">
            <v>36222</v>
          </cell>
          <cell r="AH115">
            <v>10452</v>
          </cell>
          <cell r="AI115">
            <v>15319</v>
          </cell>
          <cell r="AJ115">
            <v>13987</v>
          </cell>
          <cell r="AK115">
            <v>13700</v>
          </cell>
          <cell r="AL115">
            <v>13308</v>
          </cell>
          <cell r="AM115">
            <v>15285</v>
          </cell>
          <cell r="AN115">
            <v>15433</v>
          </cell>
          <cell r="AO115">
            <v>15128</v>
          </cell>
          <cell r="AP115">
            <v>14714</v>
          </cell>
          <cell r="AQ115">
            <v>13450</v>
          </cell>
          <cell r="AR115">
            <v>14313</v>
          </cell>
          <cell r="AS115">
            <v>15506</v>
          </cell>
          <cell r="AT115">
            <v>16516</v>
          </cell>
          <cell r="AU115">
            <v>12324</v>
          </cell>
          <cell r="AV115">
            <v>17020</v>
          </cell>
          <cell r="AW115">
            <v>9971</v>
          </cell>
          <cell r="AX115">
            <v>9858</v>
          </cell>
          <cell r="AY115">
            <v>18654</v>
          </cell>
          <cell r="AZ115">
            <v>19917</v>
          </cell>
          <cell r="BA115">
            <v>20076</v>
          </cell>
          <cell r="BB115">
            <v>23264</v>
          </cell>
          <cell r="BC115">
            <v>20434</v>
          </cell>
          <cell r="BD115">
            <v>20694</v>
          </cell>
          <cell r="BE115">
            <v>18800</v>
          </cell>
          <cell r="BF115">
            <v>19297</v>
          </cell>
          <cell r="BG115">
            <v>18138</v>
          </cell>
          <cell r="BH115">
            <v>18070</v>
          </cell>
          <cell r="BI115">
            <v>17954</v>
          </cell>
          <cell r="BJ115">
            <v>18395</v>
          </cell>
          <cell r="BK115">
            <v>20286</v>
          </cell>
          <cell r="BL115">
            <v>20263</v>
          </cell>
          <cell r="BM115">
            <v>20273</v>
          </cell>
          <cell r="BN115">
            <v>21184</v>
          </cell>
          <cell r="BO115">
            <v>20879</v>
          </cell>
          <cell r="BP115">
            <v>21254</v>
          </cell>
          <cell r="BQ115">
            <v>21287</v>
          </cell>
          <cell r="BR115">
            <v>20623</v>
          </cell>
          <cell r="BS115">
            <v>19671</v>
          </cell>
          <cell r="BT115">
            <v>21086</v>
          </cell>
          <cell r="BU115">
            <v>22031</v>
          </cell>
          <cell r="BV115">
            <v>22267</v>
          </cell>
          <cell r="BW115">
            <v>25811</v>
          </cell>
          <cell r="BX115">
            <v>25572</v>
          </cell>
          <cell r="BY115">
            <v>25580</v>
          </cell>
          <cell r="BZ115">
            <v>24885</v>
          </cell>
          <cell r="CA115">
            <v>26315</v>
          </cell>
          <cell r="CB115">
            <v>23651</v>
          </cell>
          <cell r="CC115">
            <v>23921</v>
          </cell>
          <cell r="CD115">
            <v>23314</v>
          </cell>
          <cell r="CE115">
            <v>19714</v>
          </cell>
          <cell r="CF115">
            <v>22264</v>
          </cell>
          <cell r="CG115">
            <v>19317</v>
          </cell>
          <cell r="CH115">
            <v>20763</v>
          </cell>
          <cell r="CI115">
            <v>19880</v>
          </cell>
          <cell r="CJ115">
            <v>21835</v>
          </cell>
          <cell r="CK115">
            <v>17949</v>
          </cell>
          <cell r="CL115">
            <v>22377</v>
          </cell>
          <cell r="CM115">
            <v>20628</v>
          </cell>
          <cell r="CN115">
            <v>20817</v>
          </cell>
          <cell r="CO115">
            <v>21124</v>
          </cell>
          <cell r="CP115">
            <v>17132</v>
          </cell>
          <cell r="CQ115">
            <v>17132</v>
          </cell>
          <cell r="CR115">
            <v>18863</v>
          </cell>
          <cell r="CS115">
            <v>18307</v>
          </cell>
          <cell r="CT115">
            <v>20775</v>
          </cell>
          <cell r="CU115">
            <v>20831</v>
          </cell>
          <cell r="CV115">
            <v>20775</v>
          </cell>
          <cell r="CW115">
            <v>19406</v>
          </cell>
          <cell r="CX115">
            <v>20674</v>
          </cell>
          <cell r="CY115">
            <v>20701</v>
          </cell>
          <cell r="CZ115">
            <v>17972</v>
          </cell>
          <cell r="DA115">
            <v>18629</v>
          </cell>
          <cell r="DB115">
            <v>18629</v>
          </cell>
          <cell r="DC115">
            <v>18629</v>
          </cell>
          <cell r="DD115">
            <v>18598</v>
          </cell>
          <cell r="DE115">
            <v>17246</v>
          </cell>
          <cell r="DF115">
            <v>14144</v>
          </cell>
          <cell r="DG115">
            <v>22013</v>
          </cell>
          <cell r="DH115">
            <v>26082</v>
          </cell>
          <cell r="DI115">
            <v>26082</v>
          </cell>
          <cell r="DJ115">
            <v>26082</v>
          </cell>
          <cell r="DK115">
            <v>24220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23771</v>
          </cell>
          <cell r="G116">
            <v>23743</v>
          </cell>
          <cell r="H116">
            <v>18184</v>
          </cell>
          <cell r="I116">
            <v>34109</v>
          </cell>
          <cell r="J116">
            <v>18237</v>
          </cell>
          <cell r="K116">
            <v>18290</v>
          </cell>
          <cell r="L116">
            <v>18605</v>
          </cell>
          <cell r="M116">
            <v>18572</v>
          </cell>
          <cell r="N116">
            <v>21542</v>
          </cell>
          <cell r="O116">
            <v>26775</v>
          </cell>
          <cell r="P116">
            <v>26651</v>
          </cell>
          <cell r="Q116">
            <v>18258</v>
          </cell>
          <cell r="R116">
            <v>18313</v>
          </cell>
          <cell r="S116">
            <v>17618</v>
          </cell>
          <cell r="T116">
            <v>18213</v>
          </cell>
          <cell r="U116">
            <v>27875</v>
          </cell>
          <cell r="V116">
            <v>27875</v>
          </cell>
          <cell r="W116">
            <v>28160</v>
          </cell>
          <cell r="X116">
            <v>25014</v>
          </cell>
          <cell r="Y116">
            <v>16922</v>
          </cell>
          <cell r="Z116">
            <v>21088</v>
          </cell>
          <cell r="AA116">
            <v>19835</v>
          </cell>
          <cell r="AB116">
            <v>20079</v>
          </cell>
          <cell r="AC116">
            <v>19827</v>
          </cell>
          <cell r="AD116">
            <v>24850</v>
          </cell>
          <cell r="AE116">
            <v>24068</v>
          </cell>
          <cell r="AF116">
            <v>38374</v>
          </cell>
          <cell r="AG116">
            <v>34482</v>
          </cell>
          <cell r="AH116">
            <v>38227</v>
          </cell>
          <cell r="AI116">
            <v>30362</v>
          </cell>
          <cell r="AJ116">
            <v>38288</v>
          </cell>
          <cell r="AK116">
            <v>30175</v>
          </cell>
          <cell r="AL116">
            <v>30077</v>
          </cell>
          <cell r="AM116">
            <v>38480</v>
          </cell>
          <cell r="AN116">
            <v>38496</v>
          </cell>
          <cell r="AO116">
            <v>35353</v>
          </cell>
          <cell r="AP116">
            <v>34109</v>
          </cell>
          <cell r="AQ116">
            <v>37358</v>
          </cell>
          <cell r="AR116">
            <v>37538</v>
          </cell>
          <cell r="AS116">
            <v>41450</v>
          </cell>
          <cell r="AT116">
            <v>47318</v>
          </cell>
          <cell r="AU116">
            <v>47489</v>
          </cell>
          <cell r="AV116">
            <v>47483</v>
          </cell>
          <cell r="AW116">
            <v>47392</v>
          </cell>
          <cell r="AX116">
            <v>47382</v>
          </cell>
          <cell r="AY116">
            <v>53414</v>
          </cell>
          <cell r="AZ116">
            <v>53407</v>
          </cell>
          <cell r="BA116">
            <v>53358</v>
          </cell>
          <cell r="BB116">
            <v>53345</v>
          </cell>
          <cell r="BC116">
            <v>57439</v>
          </cell>
          <cell r="BD116">
            <v>57544</v>
          </cell>
          <cell r="BE116">
            <v>57509</v>
          </cell>
          <cell r="BF116">
            <v>57851</v>
          </cell>
          <cell r="BG116">
            <v>48977</v>
          </cell>
          <cell r="BH116">
            <v>48358</v>
          </cell>
          <cell r="BI116">
            <v>48383</v>
          </cell>
          <cell r="BJ116">
            <v>48477</v>
          </cell>
          <cell r="BK116">
            <v>57471</v>
          </cell>
          <cell r="BL116">
            <v>57540</v>
          </cell>
          <cell r="BM116">
            <v>57541</v>
          </cell>
          <cell r="BN116">
            <v>57494</v>
          </cell>
          <cell r="BO116">
            <v>57354</v>
          </cell>
          <cell r="BP116">
            <v>57414</v>
          </cell>
          <cell r="BQ116">
            <v>57437</v>
          </cell>
          <cell r="BR116">
            <v>57410</v>
          </cell>
          <cell r="BS116">
            <v>57502</v>
          </cell>
          <cell r="BT116">
            <v>57641</v>
          </cell>
          <cell r="BU116">
            <v>57634</v>
          </cell>
          <cell r="BV116">
            <v>57648</v>
          </cell>
          <cell r="BW116">
            <v>57628</v>
          </cell>
          <cell r="BX116">
            <v>57677</v>
          </cell>
          <cell r="BY116">
            <v>57550</v>
          </cell>
          <cell r="BZ116">
            <v>57713</v>
          </cell>
          <cell r="CA116">
            <v>57907</v>
          </cell>
          <cell r="CB116">
            <v>58060</v>
          </cell>
          <cell r="CC116">
            <v>59979</v>
          </cell>
          <cell r="CD116">
            <v>57990</v>
          </cell>
          <cell r="CE116">
            <v>57695</v>
          </cell>
          <cell r="CF116">
            <v>57201</v>
          </cell>
          <cell r="CG116">
            <v>49456</v>
          </cell>
          <cell r="CH116">
            <v>57782</v>
          </cell>
          <cell r="CI116">
            <v>57726</v>
          </cell>
          <cell r="CJ116">
            <v>57906</v>
          </cell>
          <cell r="CK116">
            <v>49704</v>
          </cell>
          <cell r="CL116">
            <v>49659</v>
          </cell>
          <cell r="CM116">
            <v>50281</v>
          </cell>
          <cell r="CN116">
            <v>49791</v>
          </cell>
          <cell r="CO116">
            <v>49776</v>
          </cell>
          <cell r="CP116">
            <v>49585</v>
          </cell>
          <cell r="CQ116">
            <v>49585</v>
          </cell>
          <cell r="CR116">
            <v>49483</v>
          </cell>
          <cell r="CS116">
            <v>49502</v>
          </cell>
          <cell r="CT116">
            <v>54785</v>
          </cell>
          <cell r="CU116">
            <v>55128</v>
          </cell>
          <cell r="CV116">
            <v>54785</v>
          </cell>
          <cell r="CW116">
            <v>54095</v>
          </cell>
          <cell r="CX116">
            <v>55471</v>
          </cell>
          <cell r="CY116">
            <v>55577</v>
          </cell>
          <cell r="CZ116">
            <v>52572</v>
          </cell>
          <cell r="DA116">
            <v>53519</v>
          </cell>
          <cell r="DB116">
            <v>53519</v>
          </cell>
          <cell r="DC116">
            <v>53519</v>
          </cell>
          <cell r="DD116">
            <v>54697</v>
          </cell>
          <cell r="DE116">
            <v>55387</v>
          </cell>
          <cell r="DF116">
            <v>56459</v>
          </cell>
          <cell r="DG116">
            <v>53295</v>
          </cell>
          <cell r="DH116">
            <v>57798</v>
          </cell>
          <cell r="DI116">
            <v>57798</v>
          </cell>
          <cell r="DJ116">
            <v>57798</v>
          </cell>
          <cell r="DK116">
            <v>57771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1500</v>
          </cell>
          <cell r="G117">
            <v>2500</v>
          </cell>
          <cell r="H117">
            <v>2500</v>
          </cell>
          <cell r="I117">
            <v>3211</v>
          </cell>
          <cell r="J117">
            <v>2500</v>
          </cell>
          <cell r="K117">
            <v>2500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2000</v>
          </cell>
          <cell r="R117">
            <v>1000</v>
          </cell>
          <cell r="S117">
            <v>1000</v>
          </cell>
          <cell r="T117">
            <v>1000</v>
          </cell>
          <cell r="U117">
            <v>1583</v>
          </cell>
          <cell r="V117">
            <v>1583</v>
          </cell>
          <cell r="W117">
            <v>1583</v>
          </cell>
          <cell r="X117">
            <v>583</v>
          </cell>
          <cell r="Y117">
            <v>583</v>
          </cell>
          <cell r="Z117">
            <v>1000</v>
          </cell>
          <cell r="AA117">
            <v>1000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3500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4000</v>
          </cell>
          <cell r="AP117">
            <v>3211</v>
          </cell>
          <cell r="AQ117">
            <v>3711</v>
          </cell>
          <cell r="AR117">
            <v>4211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5211</v>
          </cell>
          <cell r="BK117">
            <v>6044</v>
          </cell>
          <cell r="BL117">
            <v>6044</v>
          </cell>
          <cell r="BM117">
            <v>6044</v>
          </cell>
          <cell r="BN117">
            <v>5211</v>
          </cell>
          <cell r="BO117">
            <v>5211</v>
          </cell>
          <cell r="BP117">
            <v>6211</v>
          </cell>
          <cell r="BQ117">
            <v>5211</v>
          </cell>
          <cell r="BR117">
            <v>6211</v>
          </cell>
          <cell r="BS117">
            <v>6211</v>
          </cell>
          <cell r="BT117">
            <v>6211</v>
          </cell>
          <cell r="BU117">
            <v>5211</v>
          </cell>
          <cell r="BV117">
            <v>6211</v>
          </cell>
          <cell r="BW117">
            <v>5211</v>
          </cell>
          <cell r="BX117">
            <v>3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5211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5711</v>
          </cell>
          <cell r="CY117">
            <v>4311</v>
          </cell>
          <cell r="CZ117">
            <v>5711</v>
          </cell>
          <cell r="DA117">
            <v>5711</v>
          </cell>
          <cell r="DB117">
            <v>5711</v>
          </cell>
          <cell r="DC117">
            <v>5711</v>
          </cell>
          <cell r="DD117">
            <v>7111</v>
          </cell>
          <cell r="DE117">
            <v>7111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20749</v>
          </cell>
          <cell r="G118">
            <v>24860</v>
          </cell>
          <cell r="H118">
            <v>4860</v>
          </cell>
          <cell r="I118">
            <v>26312</v>
          </cell>
          <cell r="J118">
            <v>4860</v>
          </cell>
          <cell r="K118">
            <v>4860</v>
          </cell>
          <cell r="L118">
            <v>22018</v>
          </cell>
          <cell r="M118">
            <v>22018</v>
          </cell>
          <cell r="N118">
            <v>22018</v>
          </cell>
          <cell r="O118">
            <v>12141</v>
          </cell>
          <cell r="P118">
            <v>12141</v>
          </cell>
          <cell r="Q118">
            <v>4860</v>
          </cell>
          <cell r="R118">
            <v>10749</v>
          </cell>
          <cell r="S118">
            <v>8522</v>
          </cell>
          <cell r="T118">
            <v>14350</v>
          </cell>
          <cell r="U118">
            <v>11966</v>
          </cell>
          <cell r="V118">
            <v>11966</v>
          </cell>
          <cell r="W118">
            <v>16178</v>
          </cell>
          <cell r="X118">
            <v>11967</v>
          </cell>
          <cell r="Y118">
            <v>4621</v>
          </cell>
          <cell r="Z118">
            <v>29621</v>
          </cell>
          <cell r="AA118">
            <v>14003</v>
          </cell>
          <cell r="AB118">
            <v>9553</v>
          </cell>
          <cell r="AC118">
            <v>9553</v>
          </cell>
          <cell r="AD118">
            <v>9553</v>
          </cell>
          <cell r="AE118">
            <v>20423</v>
          </cell>
          <cell r="AF118">
            <v>48146</v>
          </cell>
          <cell r="AG118">
            <v>21812</v>
          </cell>
          <cell r="AH118">
            <v>20423</v>
          </cell>
          <cell r="AI118">
            <v>45423</v>
          </cell>
          <cell r="AJ118">
            <v>45423</v>
          </cell>
          <cell r="AK118">
            <v>45423</v>
          </cell>
          <cell r="AL118">
            <v>30297</v>
          </cell>
          <cell r="AM118">
            <v>20423</v>
          </cell>
          <cell r="AN118">
            <v>40423</v>
          </cell>
          <cell r="AO118">
            <v>46312</v>
          </cell>
          <cell r="AP118">
            <v>26312</v>
          </cell>
          <cell r="AQ118">
            <v>41312</v>
          </cell>
          <cell r="AR118">
            <v>41312</v>
          </cell>
          <cell r="AS118">
            <v>26312</v>
          </cell>
          <cell r="AT118">
            <v>26312</v>
          </cell>
          <cell r="AU118">
            <v>56312</v>
          </cell>
          <cell r="AV118">
            <v>66312</v>
          </cell>
          <cell r="AW118">
            <v>26312</v>
          </cell>
          <cell r="AX118">
            <v>22392</v>
          </cell>
          <cell r="AY118">
            <v>26315</v>
          </cell>
          <cell r="AZ118">
            <v>28302</v>
          </cell>
          <cell r="BA118">
            <v>32485</v>
          </cell>
          <cell r="BB118">
            <v>41485</v>
          </cell>
          <cell r="BC118">
            <v>32485</v>
          </cell>
          <cell r="BD118">
            <v>57485</v>
          </cell>
          <cell r="BE118">
            <v>57485</v>
          </cell>
          <cell r="BF118">
            <v>32485</v>
          </cell>
          <cell r="BG118">
            <v>27415</v>
          </cell>
          <cell r="BH118">
            <v>27415</v>
          </cell>
          <cell r="BI118">
            <v>21302</v>
          </cell>
          <cell r="BJ118">
            <v>27415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32485</v>
          </cell>
          <cell r="BQ118">
            <v>41290</v>
          </cell>
          <cell r="BR118">
            <v>41290</v>
          </cell>
          <cell r="BS118">
            <v>32485</v>
          </cell>
          <cell r="BT118">
            <v>32485</v>
          </cell>
          <cell r="BU118">
            <v>41290</v>
          </cell>
          <cell r="BV118">
            <v>41290</v>
          </cell>
          <cell r="BW118">
            <v>61290</v>
          </cell>
          <cell r="BX118">
            <v>66290</v>
          </cell>
          <cell r="BY118">
            <v>43934</v>
          </cell>
          <cell r="BZ118">
            <v>43934</v>
          </cell>
          <cell r="CA118">
            <v>55934</v>
          </cell>
          <cell r="CB118">
            <v>89859</v>
          </cell>
          <cell r="CC118">
            <v>59304</v>
          </cell>
          <cell r="CD118">
            <v>56793</v>
          </cell>
          <cell r="CE118">
            <v>60480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55900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50900</v>
          </cell>
          <cell r="CP118">
            <v>32095</v>
          </cell>
          <cell r="CQ118">
            <v>32095</v>
          </cell>
          <cell r="CR118">
            <v>40900</v>
          </cell>
          <cell r="CS118">
            <v>46782</v>
          </cell>
          <cell r="CT118">
            <v>55587</v>
          </cell>
          <cell r="CU118">
            <v>55587</v>
          </cell>
          <cell r="CV118">
            <v>55587</v>
          </cell>
          <cell r="CW118">
            <v>25982</v>
          </cell>
          <cell r="CX118">
            <v>55534</v>
          </cell>
          <cell r="CY118">
            <v>56274</v>
          </cell>
          <cell r="CZ118">
            <v>55587</v>
          </cell>
          <cell r="DA118">
            <v>58113</v>
          </cell>
          <cell r="DB118">
            <v>58113</v>
          </cell>
          <cell r="DC118">
            <v>58113</v>
          </cell>
          <cell r="DD118">
            <v>58113</v>
          </cell>
          <cell r="DE118">
            <v>52247</v>
          </cell>
          <cell r="DF118">
            <v>50174</v>
          </cell>
          <cell r="DG118">
            <v>60174</v>
          </cell>
          <cell r="DH118">
            <v>69390</v>
          </cell>
          <cell r="DI118">
            <v>69390</v>
          </cell>
          <cell r="DJ118">
            <v>69390</v>
          </cell>
          <cell r="DK118">
            <v>73874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19189</v>
          </cell>
          <cell r="G119">
            <v>31760</v>
          </cell>
          <cell r="H119">
            <v>27285</v>
          </cell>
          <cell r="I119">
            <v>16282</v>
          </cell>
          <cell r="J119">
            <v>31024</v>
          </cell>
          <cell r="K119">
            <v>34395</v>
          </cell>
          <cell r="L119">
            <v>40252</v>
          </cell>
          <cell r="M119">
            <v>18787</v>
          </cell>
          <cell r="N119">
            <v>11029</v>
          </cell>
          <cell r="O119">
            <v>10994</v>
          </cell>
          <cell r="P119">
            <v>10143</v>
          </cell>
          <cell r="Q119">
            <v>34475</v>
          </cell>
          <cell r="R119">
            <v>27306</v>
          </cell>
          <cell r="S119">
            <v>9377</v>
          </cell>
          <cell r="T119">
            <v>6442</v>
          </cell>
          <cell r="U119">
            <v>8689</v>
          </cell>
          <cell r="V119">
            <v>8689</v>
          </cell>
          <cell r="W119">
            <v>8503</v>
          </cell>
          <cell r="X119">
            <v>10515</v>
          </cell>
          <cell r="Y119">
            <v>12240</v>
          </cell>
          <cell r="Z119">
            <v>13301</v>
          </cell>
          <cell r="AA119">
            <v>9281</v>
          </cell>
          <cell r="AB119">
            <v>9411</v>
          </cell>
          <cell r="AC119">
            <v>8098</v>
          </cell>
          <cell r="AD119">
            <v>8347</v>
          </cell>
          <cell r="AE119">
            <v>11104</v>
          </cell>
          <cell r="AF119">
            <v>15964</v>
          </cell>
          <cell r="AG119">
            <v>18367</v>
          </cell>
          <cell r="AH119">
            <v>15536</v>
          </cell>
          <cell r="AI119">
            <v>15388</v>
          </cell>
          <cell r="AJ119">
            <v>12283</v>
          </cell>
          <cell r="AK119">
            <v>11529</v>
          </cell>
          <cell r="AL119">
            <v>11102</v>
          </cell>
          <cell r="AM119">
            <v>15562</v>
          </cell>
          <cell r="AN119">
            <v>16231</v>
          </cell>
          <cell r="AO119">
            <v>16538</v>
          </cell>
          <cell r="AP119">
            <v>16282</v>
          </cell>
          <cell r="AQ119">
            <v>15009</v>
          </cell>
          <cell r="AR119">
            <v>15898</v>
          </cell>
          <cell r="AS119">
            <v>15056</v>
          </cell>
          <cell r="AT119">
            <v>18514</v>
          </cell>
          <cell r="AU119">
            <v>20549</v>
          </cell>
          <cell r="AV119">
            <v>18193</v>
          </cell>
          <cell r="AW119">
            <v>19045</v>
          </cell>
          <cell r="AX119">
            <v>17730</v>
          </cell>
          <cell r="AY119">
            <v>16411</v>
          </cell>
          <cell r="AZ119">
            <v>18982</v>
          </cell>
          <cell r="BA119">
            <v>19202</v>
          </cell>
          <cell r="BB119">
            <v>19789</v>
          </cell>
          <cell r="BC119">
            <v>20349</v>
          </cell>
          <cell r="BD119">
            <v>13691</v>
          </cell>
          <cell r="BE119">
            <v>18702</v>
          </cell>
          <cell r="BF119">
            <v>17164</v>
          </cell>
          <cell r="BG119">
            <v>18908</v>
          </cell>
          <cell r="BH119">
            <v>18254</v>
          </cell>
          <cell r="BI119">
            <v>18949</v>
          </cell>
          <cell r="BJ119">
            <v>19253</v>
          </cell>
          <cell r="BK119">
            <v>20689</v>
          </cell>
          <cell r="BL119">
            <v>19426</v>
          </cell>
          <cell r="BM119">
            <v>18639</v>
          </cell>
          <cell r="BN119">
            <v>20465</v>
          </cell>
          <cell r="BO119">
            <v>18982</v>
          </cell>
          <cell r="BP119">
            <v>20202</v>
          </cell>
          <cell r="BQ119">
            <v>21276</v>
          </cell>
          <cell r="BR119">
            <v>21142</v>
          </cell>
          <cell r="BS119">
            <v>19419</v>
          </cell>
          <cell r="BT119">
            <v>20805</v>
          </cell>
          <cell r="BU119">
            <v>23022</v>
          </cell>
          <cell r="BV119">
            <v>24317</v>
          </cell>
          <cell r="BW119">
            <v>24572</v>
          </cell>
          <cell r="BX119">
            <v>26068</v>
          </cell>
          <cell r="BY119">
            <v>23165</v>
          </cell>
          <cell r="BZ119">
            <v>23690</v>
          </cell>
          <cell r="CA119">
            <v>24202</v>
          </cell>
          <cell r="CB119">
            <v>23940</v>
          </cell>
          <cell r="CC119">
            <v>26009</v>
          </cell>
          <cell r="CD119">
            <v>25646</v>
          </cell>
          <cell r="CE119">
            <v>24393</v>
          </cell>
          <cell r="CF119">
            <v>24471</v>
          </cell>
          <cell r="CG119">
            <v>21104</v>
          </cell>
          <cell r="CH119">
            <v>21510</v>
          </cell>
          <cell r="CI119">
            <v>24282</v>
          </cell>
          <cell r="CJ119">
            <v>26030</v>
          </cell>
          <cell r="CK119">
            <v>24786</v>
          </cell>
          <cell r="CL119">
            <v>24250</v>
          </cell>
          <cell r="CM119">
            <v>23777</v>
          </cell>
          <cell r="CN119">
            <v>23888</v>
          </cell>
          <cell r="CO119">
            <v>23987</v>
          </cell>
          <cell r="CP119">
            <v>22204</v>
          </cell>
          <cell r="CQ119">
            <v>22204</v>
          </cell>
          <cell r="CR119">
            <v>22669</v>
          </cell>
          <cell r="CS119">
            <v>23009</v>
          </cell>
          <cell r="CT119">
            <v>26178</v>
          </cell>
          <cell r="CU119">
            <v>26242</v>
          </cell>
          <cell r="CV119">
            <v>26178</v>
          </cell>
          <cell r="CW119">
            <v>18338</v>
          </cell>
          <cell r="CX119">
            <v>22596</v>
          </cell>
          <cell r="CY119">
            <v>24450</v>
          </cell>
          <cell r="CZ119">
            <v>23004</v>
          </cell>
          <cell r="DA119">
            <v>22009</v>
          </cell>
          <cell r="DB119">
            <v>22009</v>
          </cell>
          <cell r="DC119">
            <v>22009</v>
          </cell>
          <cell r="DD119">
            <v>24169</v>
          </cell>
          <cell r="DE119">
            <v>23179</v>
          </cell>
          <cell r="DF119">
            <v>21983</v>
          </cell>
          <cell r="DG119">
            <v>21998</v>
          </cell>
          <cell r="DH119">
            <v>26758</v>
          </cell>
          <cell r="DI119">
            <v>26758</v>
          </cell>
          <cell r="DJ119">
            <v>26758</v>
          </cell>
          <cell r="DK119">
            <v>25929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3981</v>
          </cell>
          <cell r="G121">
            <v>4002</v>
          </cell>
          <cell r="H121">
            <v>3233</v>
          </cell>
          <cell r="I121">
            <v>4139</v>
          </cell>
          <cell r="J121">
            <v>3587</v>
          </cell>
          <cell r="K121">
            <v>3744</v>
          </cell>
          <cell r="L121">
            <v>4095</v>
          </cell>
          <cell r="M121">
            <v>4048</v>
          </cell>
          <cell r="N121">
            <v>4034</v>
          </cell>
          <cell r="O121">
            <v>3768</v>
          </cell>
          <cell r="P121">
            <v>3685</v>
          </cell>
          <cell r="Q121">
            <v>3528</v>
          </cell>
          <cell r="R121">
            <v>3463</v>
          </cell>
          <cell r="S121">
            <v>3385</v>
          </cell>
          <cell r="T121">
            <v>2385</v>
          </cell>
          <cell r="U121">
            <v>3638</v>
          </cell>
          <cell r="V121">
            <v>3638</v>
          </cell>
          <cell r="W121">
            <v>3750</v>
          </cell>
          <cell r="X121">
            <v>3866</v>
          </cell>
          <cell r="Y121">
            <v>4139</v>
          </cell>
          <cell r="Z121">
            <v>4399</v>
          </cell>
          <cell r="AA121">
            <v>3930</v>
          </cell>
          <cell r="AB121">
            <v>4010</v>
          </cell>
          <cell r="AC121">
            <v>3605</v>
          </cell>
          <cell r="AD121">
            <v>3679</v>
          </cell>
          <cell r="AE121">
            <v>4137</v>
          </cell>
          <cell r="AF121">
            <v>4682</v>
          </cell>
          <cell r="AG121">
            <v>4782</v>
          </cell>
          <cell r="AH121">
            <v>3825</v>
          </cell>
          <cell r="AI121">
            <v>4075</v>
          </cell>
          <cell r="AJ121">
            <v>3683</v>
          </cell>
          <cell r="AK121">
            <v>3588</v>
          </cell>
          <cell r="AL121">
            <v>4014</v>
          </cell>
          <cell r="AM121">
            <v>4068</v>
          </cell>
          <cell r="AN121">
            <v>4052</v>
          </cell>
          <cell r="AO121">
            <v>4027</v>
          </cell>
          <cell r="AP121">
            <v>4139</v>
          </cell>
          <cell r="AQ121">
            <v>3696</v>
          </cell>
          <cell r="AR121">
            <v>3700</v>
          </cell>
          <cell r="AS121">
            <v>4185</v>
          </cell>
          <cell r="AT121">
            <v>4217</v>
          </cell>
          <cell r="AU121">
            <v>4316</v>
          </cell>
          <cell r="AV121">
            <v>4256</v>
          </cell>
          <cell r="AW121">
            <v>4332</v>
          </cell>
          <cell r="AX121">
            <v>3912</v>
          </cell>
          <cell r="AY121">
            <v>8967</v>
          </cell>
          <cell r="AZ121">
            <v>10311</v>
          </cell>
          <cell r="BA121">
            <v>9518</v>
          </cell>
          <cell r="BB121">
            <v>9835</v>
          </cell>
          <cell r="BC121">
            <v>8482</v>
          </cell>
          <cell r="BD121">
            <v>9205</v>
          </cell>
          <cell r="BE121">
            <v>8829</v>
          </cell>
          <cell r="BF121">
            <v>8664</v>
          </cell>
          <cell r="BG121">
            <v>8928</v>
          </cell>
          <cell r="BH121">
            <v>9113</v>
          </cell>
          <cell r="BI121">
            <v>9112</v>
          </cell>
          <cell r="BJ121">
            <v>9274</v>
          </cell>
          <cell r="BK121">
            <v>10221</v>
          </cell>
          <cell r="BL121">
            <v>9886</v>
          </cell>
          <cell r="BM121">
            <v>9724</v>
          </cell>
          <cell r="BN121">
            <v>9909</v>
          </cell>
          <cell r="BO121">
            <v>9878</v>
          </cell>
          <cell r="BP121">
            <v>10225</v>
          </cell>
          <cell r="BQ121">
            <v>10188</v>
          </cell>
          <cell r="BR121">
            <v>8919</v>
          </cell>
          <cell r="BS121">
            <v>8969</v>
          </cell>
          <cell r="BT121">
            <v>8821</v>
          </cell>
          <cell r="BU121">
            <v>10014</v>
          </cell>
          <cell r="BV121">
            <v>10269</v>
          </cell>
          <cell r="BW121">
            <v>11050</v>
          </cell>
          <cell r="BX121">
            <v>11060</v>
          </cell>
          <cell r="BY121">
            <v>10967</v>
          </cell>
          <cell r="BZ121">
            <v>10880</v>
          </cell>
          <cell r="CA121">
            <v>10836</v>
          </cell>
          <cell r="CB121">
            <v>10802</v>
          </cell>
          <cell r="CC121">
            <v>9545</v>
          </cell>
          <cell r="CD121">
            <v>11004</v>
          </cell>
          <cell r="CE121">
            <v>10855</v>
          </cell>
          <cell r="CF121">
            <v>10854</v>
          </cell>
          <cell r="CG121">
            <v>10659</v>
          </cell>
          <cell r="CH121">
            <v>10785</v>
          </cell>
          <cell r="CI121">
            <v>12388</v>
          </cell>
          <cell r="CJ121">
            <v>11601</v>
          </cell>
          <cell r="CK121">
            <v>11057</v>
          </cell>
          <cell r="CL121">
            <v>12300</v>
          </cell>
          <cell r="CM121">
            <v>12485</v>
          </cell>
          <cell r="CN121">
            <v>12518</v>
          </cell>
          <cell r="CO121">
            <v>12375</v>
          </cell>
          <cell r="CP121">
            <v>12564</v>
          </cell>
          <cell r="CQ121">
            <v>12564</v>
          </cell>
          <cell r="CR121">
            <v>12570</v>
          </cell>
          <cell r="CS121">
            <v>12603</v>
          </cell>
          <cell r="CT121">
            <v>12763</v>
          </cell>
          <cell r="CU121">
            <v>12578</v>
          </cell>
          <cell r="CV121">
            <v>12763</v>
          </cell>
          <cell r="CW121">
            <v>9487</v>
          </cell>
          <cell r="CX121">
            <v>11344</v>
          </cell>
          <cell r="CY121">
            <v>11585</v>
          </cell>
          <cell r="CZ121">
            <v>11614</v>
          </cell>
          <cell r="DA121">
            <v>11591</v>
          </cell>
          <cell r="DB121">
            <v>11591</v>
          </cell>
          <cell r="DC121">
            <v>11591</v>
          </cell>
          <cell r="DD121">
            <v>11519</v>
          </cell>
          <cell r="DE121">
            <v>12644</v>
          </cell>
          <cell r="DF121">
            <v>10644</v>
          </cell>
          <cell r="DG121">
            <v>10529</v>
          </cell>
          <cell r="DH121">
            <v>12126</v>
          </cell>
          <cell r="DI121">
            <v>12126</v>
          </cell>
          <cell r="DJ121">
            <v>12126</v>
          </cell>
          <cell r="DK121">
            <v>11925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5254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11000</v>
          </cell>
          <cell r="H123">
            <v>6000</v>
          </cell>
          <cell r="I123">
            <v>30000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11000</v>
          </cell>
          <cell r="T123">
            <v>6000</v>
          </cell>
          <cell r="U123">
            <v>15000</v>
          </cell>
          <cell r="V123">
            <v>15000</v>
          </cell>
          <cell r="W123">
            <v>15000</v>
          </cell>
          <cell r="X123">
            <v>15000</v>
          </cell>
          <cell r="Y123">
            <v>14150</v>
          </cell>
          <cell r="Z123">
            <v>20000</v>
          </cell>
          <cell r="AA123">
            <v>10000</v>
          </cell>
          <cell r="AB123">
            <v>15000</v>
          </cell>
          <cell r="AC123">
            <v>15000</v>
          </cell>
          <cell r="AD123">
            <v>15000</v>
          </cell>
          <cell r="AE123">
            <v>15000</v>
          </cell>
          <cell r="AF123">
            <v>30000</v>
          </cell>
          <cell r="AG123">
            <v>30000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20000</v>
          </cell>
          <cell r="AM123">
            <v>40000</v>
          </cell>
          <cell r="AN123">
            <v>40000</v>
          </cell>
          <cell r="AO123">
            <v>30000</v>
          </cell>
          <cell r="AP123">
            <v>30000</v>
          </cell>
          <cell r="AQ123">
            <v>30000</v>
          </cell>
          <cell r="AR123">
            <v>29999</v>
          </cell>
          <cell r="AS123">
            <v>41642</v>
          </cell>
          <cell r="AT123">
            <v>36642</v>
          </cell>
          <cell r="AU123">
            <v>51642</v>
          </cell>
          <cell r="AV123">
            <v>56242</v>
          </cell>
          <cell r="AW123">
            <v>46242</v>
          </cell>
          <cell r="AX123">
            <v>46242</v>
          </cell>
          <cell r="AY123">
            <v>46000</v>
          </cell>
          <cell r="AZ123">
            <v>38999</v>
          </cell>
          <cell r="BA123">
            <v>48000</v>
          </cell>
          <cell r="BB123">
            <v>48000</v>
          </cell>
          <cell r="BC123">
            <v>53000</v>
          </cell>
          <cell r="BD123">
            <v>30784</v>
          </cell>
          <cell r="BE123">
            <v>31000</v>
          </cell>
          <cell r="BF123">
            <v>31000</v>
          </cell>
          <cell r="BG123">
            <v>31001</v>
          </cell>
          <cell r="BH123">
            <v>31001</v>
          </cell>
          <cell r="BI123">
            <v>31002</v>
          </cell>
          <cell r="BJ123">
            <v>31000</v>
          </cell>
          <cell r="BK123">
            <v>62473</v>
          </cell>
          <cell r="BL123">
            <v>62473</v>
          </cell>
          <cell r="BM123">
            <v>62160</v>
          </cell>
          <cell r="BN123">
            <v>53474</v>
          </cell>
          <cell r="BO123">
            <v>43012</v>
          </cell>
          <cell r="BP123">
            <v>47472</v>
          </cell>
          <cell r="BQ123">
            <v>47473</v>
          </cell>
          <cell r="BR123">
            <v>47473</v>
          </cell>
          <cell r="BS123">
            <v>47473</v>
          </cell>
          <cell r="BT123">
            <v>54473</v>
          </cell>
          <cell r="BU123">
            <v>23249</v>
          </cell>
          <cell r="BV123">
            <v>23249</v>
          </cell>
          <cell r="BW123">
            <v>22167</v>
          </cell>
          <cell r="BX123">
            <v>12632</v>
          </cell>
          <cell r="BY123">
            <v>44875</v>
          </cell>
          <cell r="BZ123">
            <v>54600</v>
          </cell>
          <cell r="CA123">
            <v>64601</v>
          </cell>
          <cell r="CB123">
            <v>60564</v>
          </cell>
          <cell r="CC123">
            <v>62195</v>
          </cell>
          <cell r="CD123">
            <v>63805</v>
          </cell>
          <cell r="CE123">
            <v>67005</v>
          </cell>
          <cell r="CF123">
            <v>53842</v>
          </cell>
          <cell r="CG123">
            <v>53843</v>
          </cell>
          <cell r="CH123">
            <v>63804</v>
          </cell>
          <cell r="CI123">
            <v>54023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63805</v>
          </cell>
          <cell r="CW123">
            <v>46242</v>
          </cell>
          <cell r="CX123">
            <v>46242</v>
          </cell>
          <cell r="CY123">
            <v>63242</v>
          </cell>
          <cell r="CZ123">
            <v>60242</v>
          </cell>
          <cell r="DA123">
            <v>46242</v>
          </cell>
          <cell r="DB123">
            <v>46242</v>
          </cell>
          <cell r="DC123">
            <v>46242</v>
          </cell>
          <cell r="DD123">
            <v>63805</v>
          </cell>
          <cell r="DE123">
            <v>63805</v>
          </cell>
          <cell r="DF123">
            <v>56280</v>
          </cell>
          <cell r="DG123">
            <v>56280</v>
          </cell>
          <cell r="DH123">
            <v>58913</v>
          </cell>
          <cell r="DI123">
            <v>58913</v>
          </cell>
          <cell r="DJ123">
            <v>58913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5822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8298</v>
          </cell>
          <cell r="AE125">
            <v>0</v>
          </cell>
          <cell r="AF125">
            <v>5290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5822</v>
          </cell>
          <cell r="AW125">
            <v>5807</v>
          </cell>
          <cell r="AX125">
            <v>5807</v>
          </cell>
          <cell r="AY125">
            <v>0</v>
          </cell>
          <cell r="AZ125">
            <v>4816</v>
          </cell>
          <cell r="BA125">
            <v>4816</v>
          </cell>
          <cell r="BB125">
            <v>0</v>
          </cell>
          <cell r="BC125">
            <v>0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1897</v>
          </cell>
          <cell r="G126">
            <v>1739</v>
          </cell>
          <cell r="H126">
            <v>480</v>
          </cell>
          <cell r="I126">
            <v>1093</v>
          </cell>
          <cell r="J126">
            <v>1070</v>
          </cell>
          <cell r="K126">
            <v>1130</v>
          </cell>
          <cell r="L126">
            <v>1737</v>
          </cell>
          <cell r="M126">
            <v>1544</v>
          </cell>
          <cell r="N126">
            <v>1269</v>
          </cell>
          <cell r="O126">
            <v>1359</v>
          </cell>
          <cell r="P126">
            <v>1075</v>
          </cell>
          <cell r="Q126">
            <v>930</v>
          </cell>
          <cell r="R126">
            <v>510</v>
          </cell>
          <cell r="S126">
            <v>513</v>
          </cell>
          <cell r="T126">
            <v>443</v>
          </cell>
          <cell r="U126">
            <v>674</v>
          </cell>
          <cell r="V126">
            <v>674</v>
          </cell>
          <cell r="W126">
            <v>1279</v>
          </cell>
          <cell r="X126">
            <v>1085</v>
          </cell>
          <cell r="Y126">
            <v>1523</v>
          </cell>
          <cell r="Z126">
            <v>1569</v>
          </cell>
          <cell r="AA126">
            <v>653</v>
          </cell>
          <cell r="AB126">
            <v>1099</v>
          </cell>
          <cell r="AC126">
            <v>690</v>
          </cell>
          <cell r="AD126">
            <v>803</v>
          </cell>
          <cell r="AE126">
            <v>1356</v>
          </cell>
          <cell r="AF126">
            <v>1841</v>
          </cell>
          <cell r="AG126">
            <v>2270</v>
          </cell>
          <cell r="AH126">
            <v>1641</v>
          </cell>
          <cell r="AI126">
            <v>1775</v>
          </cell>
          <cell r="AJ126">
            <v>1412</v>
          </cell>
          <cell r="AK126">
            <v>1342</v>
          </cell>
          <cell r="AL126">
            <v>1293</v>
          </cell>
          <cell r="AM126">
            <v>1882</v>
          </cell>
          <cell r="AN126">
            <v>1882</v>
          </cell>
          <cell r="AO126">
            <v>1499</v>
          </cell>
          <cell r="AP126">
            <v>1093</v>
          </cell>
          <cell r="AQ126">
            <v>1585</v>
          </cell>
          <cell r="AR126">
            <v>1730</v>
          </cell>
          <cell r="AS126">
            <v>1862</v>
          </cell>
          <cell r="AT126">
            <v>1749</v>
          </cell>
          <cell r="AU126">
            <v>1973</v>
          </cell>
          <cell r="AV126">
            <v>1923</v>
          </cell>
          <cell r="AW126">
            <v>1773</v>
          </cell>
          <cell r="AX126">
            <v>1563</v>
          </cell>
          <cell r="AY126">
            <v>1519</v>
          </cell>
          <cell r="AZ126">
            <v>1765</v>
          </cell>
          <cell r="BA126">
            <v>1613</v>
          </cell>
          <cell r="BB126">
            <v>1638</v>
          </cell>
          <cell r="BC126">
            <v>1806</v>
          </cell>
          <cell r="BD126">
            <v>1913</v>
          </cell>
          <cell r="BE126">
            <v>1708</v>
          </cell>
          <cell r="BF126">
            <v>1465</v>
          </cell>
          <cell r="BG126">
            <v>1748</v>
          </cell>
          <cell r="BH126">
            <v>1709</v>
          </cell>
          <cell r="BI126">
            <v>1710</v>
          </cell>
          <cell r="BJ126">
            <v>1722</v>
          </cell>
          <cell r="BK126">
            <v>1722</v>
          </cell>
          <cell r="BL126">
            <v>1670</v>
          </cell>
          <cell r="BM126">
            <v>1614</v>
          </cell>
          <cell r="BN126">
            <v>1802</v>
          </cell>
          <cell r="BO126">
            <v>1593</v>
          </cell>
          <cell r="BP126">
            <v>1716</v>
          </cell>
          <cell r="BQ126">
            <v>1716</v>
          </cell>
          <cell r="BR126">
            <v>1531</v>
          </cell>
          <cell r="BS126">
            <v>1518</v>
          </cell>
          <cell r="BT126">
            <v>1542</v>
          </cell>
          <cell r="BU126">
            <v>1772</v>
          </cell>
          <cell r="BV126">
            <v>1517</v>
          </cell>
          <cell r="BW126">
            <v>1487</v>
          </cell>
          <cell r="BX126">
            <v>1725</v>
          </cell>
          <cell r="BY126">
            <v>1395</v>
          </cell>
          <cell r="BZ126">
            <v>1599</v>
          </cell>
          <cell r="CA126">
            <v>1486</v>
          </cell>
          <cell r="CB126">
            <v>2449</v>
          </cell>
          <cell r="CC126">
            <v>2422</v>
          </cell>
          <cell r="CD126">
            <v>1882</v>
          </cell>
          <cell r="CE126">
            <v>1498</v>
          </cell>
          <cell r="CF126">
            <v>1510</v>
          </cell>
          <cell r="CG126">
            <v>1040</v>
          </cell>
          <cell r="CH126">
            <v>1395</v>
          </cell>
          <cell r="CI126">
            <v>1515</v>
          </cell>
          <cell r="CJ126">
            <v>1769</v>
          </cell>
          <cell r="CK126">
            <v>1700</v>
          </cell>
          <cell r="CL126">
            <v>1547</v>
          </cell>
          <cell r="CM126">
            <v>1397</v>
          </cell>
          <cell r="CN126">
            <v>1487</v>
          </cell>
          <cell r="CO126">
            <v>1487</v>
          </cell>
          <cell r="CP126">
            <v>3308</v>
          </cell>
          <cell r="CQ126">
            <v>3308</v>
          </cell>
          <cell r="CR126">
            <v>1302</v>
          </cell>
          <cell r="CS126">
            <v>1309</v>
          </cell>
          <cell r="CT126">
            <v>1646</v>
          </cell>
          <cell r="CU126">
            <v>1918</v>
          </cell>
          <cell r="CV126">
            <v>1646</v>
          </cell>
          <cell r="CW126">
            <v>740</v>
          </cell>
          <cell r="CX126">
            <v>1351</v>
          </cell>
          <cell r="CY126">
            <v>1457</v>
          </cell>
          <cell r="CZ126">
            <v>539</v>
          </cell>
          <cell r="DA126">
            <v>1277</v>
          </cell>
          <cell r="DB126">
            <v>1277</v>
          </cell>
          <cell r="DC126">
            <v>1277</v>
          </cell>
          <cell r="DD126">
            <v>1419</v>
          </cell>
          <cell r="DE126">
            <v>1288</v>
          </cell>
          <cell r="DF126">
            <v>1092</v>
          </cell>
          <cell r="DG126">
            <v>907</v>
          </cell>
          <cell r="DH126">
            <v>1368</v>
          </cell>
          <cell r="DI126">
            <v>1368</v>
          </cell>
          <cell r="DJ126">
            <v>1368</v>
          </cell>
          <cell r="DK126">
            <v>1343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20051</v>
          </cell>
          <cell r="G127">
            <v>20063</v>
          </cell>
          <cell r="H127">
            <v>13554</v>
          </cell>
          <cell r="I127">
            <v>20950</v>
          </cell>
          <cell r="J127">
            <v>15541</v>
          </cell>
          <cell r="K127">
            <v>17446</v>
          </cell>
          <cell r="L127">
            <v>17980</v>
          </cell>
          <cell r="M127">
            <v>18915</v>
          </cell>
          <cell r="N127">
            <v>19564</v>
          </cell>
          <cell r="O127">
            <v>17938</v>
          </cell>
          <cell r="P127">
            <v>15814</v>
          </cell>
          <cell r="Q127">
            <v>16108</v>
          </cell>
          <cell r="R127">
            <v>17103</v>
          </cell>
          <cell r="S127">
            <v>17712</v>
          </cell>
          <cell r="T127">
            <v>17465</v>
          </cell>
          <cell r="U127">
            <v>0</v>
          </cell>
          <cell r="V127">
            <v>0</v>
          </cell>
          <cell r="W127">
            <v>17264</v>
          </cell>
          <cell r="X127">
            <v>19563</v>
          </cell>
          <cell r="Y127">
            <v>22707</v>
          </cell>
          <cell r="Z127">
            <v>23334</v>
          </cell>
          <cell r="AA127">
            <v>18037</v>
          </cell>
          <cell r="AB127">
            <v>19261</v>
          </cell>
          <cell r="AC127">
            <v>0</v>
          </cell>
          <cell r="AD127">
            <v>15450</v>
          </cell>
          <cell r="AE127">
            <v>19464</v>
          </cell>
          <cell r="AF127">
            <v>24371</v>
          </cell>
          <cell r="AG127">
            <v>25553</v>
          </cell>
          <cell r="AH127">
            <v>23022</v>
          </cell>
          <cell r="AI127">
            <v>22575</v>
          </cell>
          <cell r="AJ127">
            <v>20636</v>
          </cell>
          <cell r="AK127">
            <v>18727</v>
          </cell>
          <cell r="AL127">
            <v>18689</v>
          </cell>
          <cell r="AM127">
            <v>24649</v>
          </cell>
          <cell r="AN127">
            <v>25374</v>
          </cell>
          <cell r="AO127">
            <v>25002</v>
          </cell>
          <cell r="AP127">
            <v>20950</v>
          </cell>
          <cell r="AQ127">
            <v>19684</v>
          </cell>
          <cell r="AR127">
            <v>20156</v>
          </cell>
          <cell r="AS127">
            <v>34126</v>
          </cell>
          <cell r="AT127">
            <v>35103</v>
          </cell>
          <cell r="AU127">
            <v>34841</v>
          </cell>
          <cell r="AV127">
            <v>26992</v>
          </cell>
          <cell r="AW127">
            <v>26139</v>
          </cell>
          <cell r="AX127">
            <v>24267</v>
          </cell>
          <cell r="AY127">
            <v>21304</v>
          </cell>
          <cell r="AZ127">
            <v>23708</v>
          </cell>
          <cell r="BA127">
            <v>25167</v>
          </cell>
          <cell r="BB127">
            <v>26435</v>
          </cell>
          <cell r="BC127">
            <v>26777</v>
          </cell>
          <cell r="BD127">
            <v>42128</v>
          </cell>
          <cell r="BE127">
            <v>43619</v>
          </cell>
          <cell r="BF127">
            <v>36350</v>
          </cell>
          <cell r="BG127">
            <v>34169</v>
          </cell>
          <cell r="BH127">
            <v>36601</v>
          </cell>
          <cell r="BI127">
            <v>37302</v>
          </cell>
          <cell r="BJ127">
            <v>44420</v>
          </cell>
          <cell r="BK127">
            <v>34808</v>
          </cell>
          <cell r="BL127">
            <v>33956</v>
          </cell>
          <cell r="BM127">
            <v>32421</v>
          </cell>
          <cell r="BN127">
            <v>33659</v>
          </cell>
          <cell r="BO127">
            <v>36686</v>
          </cell>
          <cell r="BP127">
            <v>37650</v>
          </cell>
          <cell r="BQ127">
            <v>37928</v>
          </cell>
          <cell r="BR127">
            <v>37261</v>
          </cell>
          <cell r="BS127">
            <v>35946</v>
          </cell>
          <cell r="BT127">
            <v>36023</v>
          </cell>
          <cell r="BU127">
            <v>37154</v>
          </cell>
          <cell r="BV127">
            <v>39196</v>
          </cell>
          <cell r="BW127">
            <v>38858</v>
          </cell>
          <cell r="BX127">
            <v>39595</v>
          </cell>
          <cell r="BY127">
            <v>39954</v>
          </cell>
          <cell r="BZ127">
            <v>38198</v>
          </cell>
          <cell r="CA127">
            <v>38453</v>
          </cell>
          <cell r="CB127">
            <v>40901</v>
          </cell>
          <cell r="CC127">
            <v>42921</v>
          </cell>
          <cell r="CD127">
            <v>53233</v>
          </cell>
          <cell r="CE127">
            <v>40207</v>
          </cell>
          <cell r="CF127">
            <v>39260</v>
          </cell>
          <cell r="CG127">
            <v>36722</v>
          </cell>
          <cell r="CH127">
            <v>36110</v>
          </cell>
          <cell r="CI127">
            <v>39009</v>
          </cell>
          <cell r="CJ127">
            <v>41275</v>
          </cell>
          <cell r="CK127">
            <v>40663</v>
          </cell>
          <cell r="CL127">
            <v>39881</v>
          </cell>
          <cell r="CM127">
            <v>39497</v>
          </cell>
          <cell r="CN127">
            <v>39379</v>
          </cell>
          <cell r="CO127">
            <v>37230</v>
          </cell>
          <cell r="CP127">
            <v>38885</v>
          </cell>
          <cell r="CQ127">
            <v>38885</v>
          </cell>
          <cell r="CR127">
            <v>38586</v>
          </cell>
          <cell r="CS127">
            <v>38379</v>
          </cell>
          <cell r="CT127">
            <v>40746</v>
          </cell>
          <cell r="CU127">
            <v>42076</v>
          </cell>
          <cell r="CV127">
            <v>40746</v>
          </cell>
          <cell r="CW127">
            <v>23342</v>
          </cell>
          <cell r="CX127">
            <v>23917</v>
          </cell>
          <cell r="CY127">
            <v>27555</v>
          </cell>
          <cell r="CZ127">
            <v>28038</v>
          </cell>
          <cell r="DA127">
            <v>28928</v>
          </cell>
          <cell r="DB127">
            <v>28928</v>
          </cell>
          <cell r="DC127">
            <v>28928</v>
          </cell>
          <cell r="DD127">
            <v>39093</v>
          </cell>
          <cell r="DE127">
            <v>38946</v>
          </cell>
          <cell r="DF127">
            <v>26006</v>
          </cell>
          <cell r="DG127">
            <v>23668</v>
          </cell>
          <cell r="DH127">
            <v>36777</v>
          </cell>
          <cell r="DI127">
            <v>36777</v>
          </cell>
          <cell r="DJ127">
            <v>36777</v>
          </cell>
          <cell r="DK127">
            <v>35689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127968</v>
          </cell>
          <cell r="G131">
            <v>111922</v>
          </cell>
          <cell r="H131">
            <v>131989</v>
          </cell>
          <cell r="I131">
            <v>103485</v>
          </cell>
          <cell r="J131">
            <v>77790</v>
          </cell>
          <cell r="K131">
            <v>146449</v>
          </cell>
          <cell r="L131">
            <v>139216</v>
          </cell>
          <cell r="M131">
            <v>111397</v>
          </cell>
          <cell r="N131">
            <v>146476</v>
          </cell>
          <cell r="O131">
            <v>162435</v>
          </cell>
          <cell r="P131">
            <v>158452</v>
          </cell>
          <cell r="Q131">
            <v>185585</v>
          </cell>
          <cell r="R131">
            <v>159781</v>
          </cell>
          <cell r="S131">
            <v>192587</v>
          </cell>
          <cell r="T131">
            <v>171230</v>
          </cell>
          <cell r="U131">
            <v>99673</v>
          </cell>
          <cell r="V131">
            <v>99673</v>
          </cell>
          <cell r="W131">
            <v>79587</v>
          </cell>
          <cell r="X131">
            <v>73637</v>
          </cell>
          <cell r="Y131">
            <v>91631</v>
          </cell>
          <cell r="Z131">
            <v>82050</v>
          </cell>
          <cell r="AA131">
            <v>56203</v>
          </cell>
          <cell r="AB131">
            <v>43575</v>
          </cell>
          <cell r="AC131">
            <v>43575</v>
          </cell>
          <cell r="AD131">
            <v>85888</v>
          </cell>
          <cell r="AE131">
            <v>59844</v>
          </cell>
          <cell r="AF131">
            <v>52984</v>
          </cell>
          <cell r="AG131">
            <v>80143</v>
          </cell>
          <cell r="AH131">
            <v>142468</v>
          </cell>
          <cell r="AI131">
            <v>147224</v>
          </cell>
          <cell r="AJ131">
            <v>147385</v>
          </cell>
          <cell r="AK131">
            <v>147224</v>
          </cell>
          <cell r="AL131">
            <v>147567</v>
          </cell>
          <cell r="AM131">
            <v>82681</v>
          </cell>
          <cell r="AN131">
            <v>109243</v>
          </cell>
          <cell r="AO131">
            <v>88205</v>
          </cell>
          <cell r="AP131">
            <v>103485</v>
          </cell>
          <cell r="AQ131">
            <v>103485</v>
          </cell>
          <cell r="AR131">
            <v>103690</v>
          </cell>
          <cell r="AS131">
            <v>89169</v>
          </cell>
          <cell r="AT131">
            <v>53706</v>
          </cell>
          <cell r="AU131">
            <v>43077</v>
          </cell>
          <cell r="AV131">
            <v>53430</v>
          </cell>
          <cell r="AW131">
            <v>55952</v>
          </cell>
          <cell r="AX131">
            <v>71076</v>
          </cell>
          <cell r="AY131">
            <v>105506</v>
          </cell>
          <cell r="AZ131">
            <v>108961</v>
          </cell>
          <cell r="BA131">
            <v>81378</v>
          </cell>
          <cell r="BB131">
            <v>104982</v>
          </cell>
          <cell r="BC131">
            <v>108686</v>
          </cell>
          <cell r="BD131">
            <v>108326</v>
          </cell>
          <cell r="BE131">
            <v>107990</v>
          </cell>
          <cell r="BF131">
            <v>107187</v>
          </cell>
          <cell r="BG131">
            <v>110371</v>
          </cell>
          <cell r="BH131">
            <v>107720</v>
          </cell>
          <cell r="BI131">
            <v>107312</v>
          </cell>
          <cell r="BJ131">
            <v>107416</v>
          </cell>
          <cell r="BK131">
            <v>115440</v>
          </cell>
          <cell r="BL131">
            <v>115343</v>
          </cell>
          <cell r="BM131">
            <v>114870</v>
          </cell>
          <cell r="BN131">
            <v>113602</v>
          </cell>
          <cell r="BO131">
            <v>107862</v>
          </cell>
          <cell r="BP131">
            <v>118476</v>
          </cell>
          <cell r="BQ131">
            <v>111587</v>
          </cell>
          <cell r="BR131">
            <v>103537</v>
          </cell>
          <cell r="BS131">
            <v>104351</v>
          </cell>
          <cell r="BT131">
            <v>104412</v>
          </cell>
          <cell r="BU131">
            <v>123526</v>
          </cell>
          <cell r="BV131">
            <v>155273</v>
          </cell>
          <cell r="BW131">
            <v>176417</v>
          </cell>
          <cell r="BX131">
            <v>203892</v>
          </cell>
          <cell r="BY131">
            <v>102228</v>
          </cell>
          <cell r="BZ131">
            <v>102106</v>
          </cell>
          <cell r="CA131">
            <v>102164</v>
          </cell>
          <cell r="CB131">
            <v>100868</v>
          </cell>
          <cell r="CC131">
            <v>123163</v>
          </cell>
          <cell r="CD131">
            <v>95308</v>
          </cell>
          <cell r="CE131">
            <v>87541</v>
          </cell>
          <cell r="CF131">
            <v>94787</v>
          </cell>
          <cell r="CG131">
            <v>94590</v>
          </cell>
          <cell r="CH131">
            <v>94120</v>
          </cell>
          <cell r="CI131">
            <v>88769</v>
          </cell>
          <cell r="CJ131">
            <v>114063</v>
          </cell>
          <cell r="CK131">
            <v>105397</v>
          </cell>
          <cell r="CL131">
            <v>90076</v>
          </cell>
          <cell r="CM131">
            <v>90245</v>
          </cell>
          <cell r="CN131">
            <v>93713</v>
          </cell>
          <cell r="CO131">
            <v>90245</v>
          </cell>
          <cell r="CP131">
            <v>99617</v>
          </cell>
          <cell r="CQ131">
            <v>99617</v>
          </cell>
          <cell r="CR131">
            <v>97519</v>
          </cell>
          <cell r="CS131">
            <v>105400</v>
          </cell>
          <cell r="CT131">
            <v>81452</v>
          </cell>
          <cell r="CU131">
            <v>77627</v>
          </cell>
          <cell r="CV131">
            <v>81452</v>
          </cell>
          <cell r="CW131">
            <v>75817</v>
          </cell>
          <cell r="CX131">
            <v>111454</v>
          </cell>
          <cell r="CY131">
            <v>105781</v>
          </cell>
          <cell r="CZ131">
            <v>117662</v>
          </cell>
          <cell r="DA131">
            <v>131591</v>
          </cell>
          <cell r="DB131">
            <v>131591</v>
          </cell>
          <cell r="DC131">
            <v>131591</v>
          </cell>
          <cell r="DD131">
            <v>147071</v>
          </cell>
          <cell r="DE131">
            <v>128502</v>
          </cell>
          <cell r="DF131">
            <v>104530</v>
          </cell>
          <cell r="DG131">
            <v>106676</v>
          </cell>
          <cell r="DH131">
            <v>127668</v>
          </cell>
          <cell r="DI131">
            <v>127668</v>
          </cell>
          <cell r="DJ131">
            <v>127668</v>
          </cell>
          <cell r="DK131">
            <v>118364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371</v>
          </cell>
          <cell r="I132">
            <v>698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371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215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698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908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408</v>
          </cell>
          <cell r="CD132">
            <v>1408</v>
          </cell>
          <cell r="CE132">
            <v>50</v>
          </cell>
          <cell r="CF132">
            <v>50</v>
          </cell>
          <cell r="CG132">
            <v>50</v>
          </cell>
          <cell r="CH132">
            <v>50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758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658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408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3533</v>
          </cell>
          <cell r="G133">
            <v>3523</v>
          </cell>
          <cell r="H133">
            <v>3251</v>
          </cell>
          <cell r="I133">
            <v>5428</v>
          </cell>
          <cell r="J133">
            <v>3301</v>
          </cell>
          <cell r="K133">
            <v>3441</v>
          </cell>
          <cell r="L133">
            <v>3491</v>
          </cell>
          <cell r="M133">
            <v>3396</v>
          </cell>
          <cell r="N133">
            <v>3403</v>
          </cell>
          <cell r="O133">
            <v>3296</v>
          </cell>
          <cell r="P133">
            <v>3216</v>
          </cell>
          <cell r="Q133">
            <v>3269</v>
          </cell>
          <cell r="R133">
            <v>3346</v>
          </cell>
          <cell r="S133">
            <v>1946</v>
          </cell>
          <cell r="T133">
            <v>1973</v>
          </cell>
          <cell r="U133">
            <v>4218</v>
          </cell>
          <cell r="V133">
            <v>4218</v>
          </cell>
          <cell r="W133">
            <v>4147</v>
          </cell>
          <cell r="X133">
            <v>4156</v>
          </cell>
          <cell r="Y133">
            <v>4752</v>
          </cell>
          <cell r="Z133">
            <v>5012</v>
          </cell>
          <cell r="AA133">
            <v>4869</v>
          </cell>
          <cell r="AB133">
            <v>4914</v>
          </cell>
          <cell r="AC133">
            <v>4848</v>
          </cell>
          <cell r="AD133">
            <v>4702</v>
          </cell>
          <cell r="AE133">
            <v>5424</v>
          </cell>
          <cell r="AF133">
            <v>5842</v>
          </cell>
          <cell r="AG133">
            <v>7401</v>
          </cell>
          <cell r="AH133">
            <v>5889</v>
          </cell>
          <cell r="AI133">
            <v>5717</v>
          </cell>
          <cell r="AJ133">
            <v>5669</v>
          </cell>
          <cell r="AK133">
            <v>5394</v>
          </cell>
          <cell r="AL133">
            <v>5421</v>
          </cell>
          <cell r="AM133">
            <v>5688</v>
          </cell>
          <cell r="AN133">
            <v>7385</v>
          </cell>
          <cell r="AO133">
            <v>7347</v>
          </cell>
          <cell r="AP133">
            <v>5428</v>
          </cell>
          <cell r="AQ133">
            <v>5666</v>
          </cell>
          <cell r="AR133">
            <v>6801</v>
          </cell>
          <cell r="AS133">
            <v>8626</v>
          </cell>
          <cell r="AT133">
            <v>9207</v>
          </cell>
          <cell r="AU133">
            <v>13319</v>
          </cell>
          <cell r="AV133">
            <v>7838</v>
          </cell>
          <cell r="AW133">
            <v>12166</v>
          </cell>
          <cell r="AX133">
            <v>10868</v>
          </cell>
          <cell r="AY133">
            <v>9040</v>
          </cell>
          <cell r="AZ133">
            <v>9239</v>
          </cell>
          <cell r="BA133">
            <v>9352</v>
          </cell>
          <cell r="BB133">
            <v>10435</v>
          </cell>
          <cell r="BC133">
            <v>10507</v>
          </cell>
          <cell r="BD133">
            <v>10470</v>
          </cell>
          <cell r="BE133">
            <v>10393</v>
          </cell>
          <cell r="BF133">
            <v>9093</v>
          </cell>
          <cell r="BG133">
            <v>10352</v>
          </cell>
          <cell r="BH133">
            <v>9741</v>
          </cell>
          <cell r="BI133">
            <v>9694</v>
          </cell>
          <cell r="BJ133">
            <v>10511</v>
          </cell>
          <cell r="BK133">
            <v>10532</v>
          </cell>
          <cell r="BL133">
            <v>10414</v>
          </cell>
          <cell r="BM133">
            <v>10174</v>
          </cell>
          <cell r="BN133">
            <v>10318</v>
          </cell>
          <cell r="BO133">
            <v>10478</v>
          </cell>
          <cell r="BP133">
            <v>10507</v>
          </cell>
          <cell r="BQ133">
            <v>10538</v>
          </cell>
          <cell r="BR133">
            <v>9503</v>
          </cell>
          <cell r="BS133">
            <v>9451</v>
          </cell>
          <cell r="BT133">
            <v>10352</v>
          </cell>
          <cell r="BU133">
            <v>9525</v>
          </cell>
          <cell r="BV133">
            <v>9578</v>
          </cell>
          <cell r="BW133">
            <v>9646</v>
          </cell>
          <cell r="BX133">
            <v>9573</v>
          </cell>
          <cell r="BY133">
            <v>9682</v>
          </cell>
          <cell r="BZ133">
            <v>9600</v>
          </cell>
          <cell r="CA133">
            <v>9462</v>
          </cell>
          <cell r="CB133">
            <v>9743</v>
          </cell>
          <cell r="CC133">
            <v>11936</v>
          </cell>
          <cell r="CD133">
            <v>10539</v>
          </cell>
          <cell r="CE133">
            <v>10068</v>
          </cell>
          <cell r="CF133">
            <v>10223</v>
          </cell>
          <cell r="CG133">
            <v>10096</v>
          </cell>
          <cell r="CH133">
            <v>12944</v>
          </cell>
          <cell r="CI133">
            <v>12641</v>
          </cell>
          <cell r="CJ133">
            <v>10481</v>
          </cell>
          <cell r="CK133">
            <v>13011</v>
          </cell>
          <cell r="CL133">
            <v>12718</v>
          </cell>
          <cell r="CM133">
            <v>12794</v>
          </cell>
          <cell r="CN133">
            <v>12827</v>
          </cell>
          <cell r="CO133">
            <v>12519</v>
          </cell>
          <cell r="CP133">
            <v>12701</v>
          </cell>
          <cell r="CQ133">
            <v>12701</v>
          </cell>
          <cell r="CR133">
            <v>12684</v>
          </cell>
          <cell r="CS133">
            <v>12915</v>
          </cell>
          <cell r="CT133">
            <v>12974</v>
          </cell>
          <cell r="CU133">
            <v>12920</v>
          </cell>
          <cell r="CV133">
            <v>12974</v>
          </cell>
          <cell r="CW133">
            <v>12571</v>
          </cell>
          <cell r="CX133">
            <v>12788</v>
          </cell>
          <cell r="CY133">
            <v>12933</v>
          </cell>
          <cell r="CZ133">
            <v>12950</v>
          </cell>
          <cell r="DA133">
            <v>12912</v>
          </cell>
          <cell r="DB133">
            <v>12912</v>
          </cell>
          <cell r="DC133">
            <v>12912</v>
          </cell>
          <cell r="DD133">
            <v>12714</v>
          </cell>
          <cell r="DE133">
            <v>12790</v>
          </cell>
          <cell r="DF133">
            <v>13677</v>
          </cell>
          <cell r="DG133">
            <v>13860</v>
          </cell>
          <cell r="DH133">
            <v>14073</v>
          </cell>
          <cell r="DI133">
            <v>14073</v>
          </cell>
          <cell r="DJ133">
            <v>14073</v>
          </cell>
          <cell r="DK133">
            <v>13908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2212</v>
          </cell>
          <cell r="I134">
            <v>2015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2212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2443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2310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2015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834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1030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2992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3826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2354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49</v>
          </cell>
          <cell r="I135">
            <v>147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49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147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265</v>
          </cell>
          <cell r="BD135">
            <v>363</v>
          </cell>
          <cell r="BE135">
            <v>363</v>
          </cell>
          <cell r="BF135">
            <v>363</v>
          </cell>
          <cell r="BG135">
            <v>265</v>
          </cell>
          <cell r="BH135">
            <v>265</v>
          </cell>
          <cell r="BI135">
            <v>265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167</v>
          </cell>
          <cell r="BS135">
            <v>380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167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98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103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5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1801</v>
          </cell>
          <cell r="I138">
            <v>3884</v>
          </cell>
          <cell r="J138">
            <v>1801</v>
          </cell>
          <cell r="K138">
            <v>1801</v>
          </cell>
          <cell r="L138">
            <v>1801</v>
          </cell>
          <cell r="M138">
            <v>1801</v>
          </cell>
          <cell r="N138">
            <v>2490</v>
          </cell>
          <cell r="O138">
            <v>2490</v>
          </cell>
          <cell r="P138">
            <v>2490</v>
          </cell>
          <cell r="Q138">
            <v>2490</v>
          </cell>
          <cell r="R138">
            <v>3170</v>
          </cell>
          <cell r="S138">
            <v>3170</v>
          </cell>
          <cell r="T138">
            <v>3170</v>
          </cell>
          <cell r="U138">
            <v>4247</v>
          </cell>
          <cell r="V138">
            <v>4247</v>
          </cell>
          <cell r="W138">
            <v>4247</v>
          </cell>
          <cell r="X138">
            <v>3148</v>
          </cell>
          <cell r="Y138">
            <v>3048</v>
          </cell>
          <cell r="Z138">
            <v>3048</v>
          </cell>
          <cell r="AA138">
            <v>3048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3884</v>
          </cell>
          <cell r="AW138">
            <v>1948</v>
          </cell>
          <cell r="AX138">
            <v>3927</v>
          </cell>
          <cell r="AY138">
            <v>4154</v>
          </cell>
          <cell r="AZ138">
            <v>4154</v>
          </cell>
          <cell r="BA138">
            <v>4154</v>
          </cell>
          <cell r="BB138">
            <v>4154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5354</v>
          </cell>
          <cell r="BP138">
            <v>6401</v>
          </cell>
          <cell r="BQ138">
            <v>5354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6401</v>
          </cell>
          <cell r="BW138">
            <v>5354</v>
          </cell>
          <cell r="BX138">
            <v>5354</v>
          </cell>
          <cell r="BY138">
            <v>4307</v>
          </cell>
          <cell r="BZ138">
            <v>4307</v>
          </cell>
          <cell r="CA138">
            <v>4307</v>
          </cell>
          <cell r="CB138">
            <v>4307</v>
          </cell>
          <cell r="CC138">
            <v>3769</v>
          </cell>
          <cell r="CD138">
            <v>5801</v>
          </cell>
          <cell r="CE138">
            <v>7801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5801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7433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10</v>
          </cell>
          <cell r="I141">
            <v>25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10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25</v>
          </cell>
          <cell r="DE141">
            <v>0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500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450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450</v>
          </cell>
          <cell r="CD144">
            <v>400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670</v>
          </cell>
          <cell r="G148">
            <v>0</v>
          </cell>
          <cell r="H148">
            <v>0</v>
          </cell>
          <cell r="I148">
            <v>0</v>
          </cell>
          <cell r="J148">
            <v>2921</v>
          </cell>
          <cell r="K148">
            <v>1000</v>
          </cell>
          <cell r="L148">
            <v>2921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2921</v>
          </cell>
          <cell r="S148">
            <v>6116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992</v>
          </cell>
          <cell r="AW148">
            <v>992</v>
          </cell>
          <cell r="AX148">
            <v>992</v>
          </cell>
          <cell r="AY148">
            <v>3660</v>
          </cell>
          <cell r="AZ148">
            <v>1660</v>
          </cell>
          <cell r="BA148">
            <v>1160</v>
          </cell>
          <cell r="BB148">
            <v>4660</v>
          </cell>
          <cell r="BC148">
            <v>2660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3237</v>
          </cell>
          <cell r="BJ148">
            <v>3237</v>
          </cell>
          <cell r="BK148">
            <v>3500</v>
          </cell>
          <cell r="BL148">
            <v>3500</v>
          </cell>
          <cell r="BM148">
            <v>3500</v>
          </cell>
          <cell r="BN148">
            <v>3500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1500</v>
          </cell>
          <cell r="BU148">
            <v>3500</v>
          </cell>
          <cell r="BV148">
            <v>7842</v>
          </cell>
          <cell r="BW148">
            <v>11592</v>
          </cell>
          <cell r="BX148">
            <v>11592</v>
          </cell>
          <cell r="BY148">
            <v>11002</v>
          </cell>
          <cell r="BZ148">
            <v>8751</v>
          </cell>
          <cell r="CA148">
            <v>8751</v>
          </cell>
          <cell r="CB148">
            <v>8002</v>
          </cell>
          <cell r="CC148">
            <v>8002</v>
          </cell>
          <cell r="CD148">
            <v>8982</v>
          </cell>
          <cell r="CE148">
            <v>8982</v>
          </cell>
          <cell r="CF148">
            <v>4983</v>
          </cell>
          <cell r="CG148">
            <v>4983</v>
          </cell>
          <cell r="CH148">
            <v>4983</v>
          </cell>
          <cell r="CI148">
            <v>4983</v>
          </cell>
          <cell r="CJ148">
            <v>0</v>
          </cell>
          <cell r="CK148">
            <v>0</v>
          </cell>
          <cell r="CL148">
            <v>4569</v>
          </cell>
          <cell r="CM148">
            <v>4569</v>
          </cell>
          <cell r="CN148">
            <v>4569</v>
          </cell>
          <cell r="CO148">
            <v>4569</v>
          </cell>
          <cell r="CP148">
            <v>3584</v>
          </cell>
          <cell r="CQ148">
            <v>3584</v>
          </cell>
          <cell r="CR148">
            <v>3584</v>
          </cell>
          <cell r="CS148">
            <v>3584</v>
          </cell>
          <cell r="CT148">
            <v>1160</v>
          </cell>
          <cell r="CU148">
            <v>9160</v>
          </cell>
          <cell r="CV148">
            <v>1160</v>
          </cell>
          <cell r="CW148">
            <v>1160</v>
          </cell>
          <cell r="CX148">
            <v>1160</v>
          </cell>
          <cell r="CY148">
            <v>4500</v>
          </cell>
          <cell r="CZ148">
            <v>8983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11725</v>
          </cell>
          <cell r="DF148">
            <v>9909</v>
          </cell>
          <cell r="DG148">
            <v>909</v>
          </cell>
          <cell r="DH148">
            <v>5750</v>
          </cell>
          <cell r="DI148">
            <v>5750</v>
          </cell>
          <cell r="DJ148">
            <v>5750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45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125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150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794</v>
          </cell>
          <cell r="I157">
            <v>1180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794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1180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1804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2178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8600</v>
          </cell>
          <cell r="I158">
            <v>9000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8600</v>
          </cell>
          <cell r="Q158">
            <v>9000</v>
          </cell>
          <cell r="R158">
            <v>9000</v>
          </cell>
          <cell r="S158">
            <v>9000</v>
          </cell>
          <cell r="T158">
            <v>9000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7373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9000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10200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9300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10300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316500</v>
          </cell>
          <cell r="G159">
            <v>299488</v>
          </cell>
          <cell r="H159">
            <v>291803</v>
          </cell>
          <cell r="I159">
            <v>370204</v>
          </cell>
          <cell r="J159">
            <v>276685</v>
          </cell>
          <cell r="K159">
            <v>277278</v>
          </cell>
          <cell r="L159">
            <v>277865</v>
          </cell>
          <cell r="M159">
            <v>309988</v>
          </cell>
          <cell r="N159">
            <v>333007</v>
          </cell>
          <cell r="O159">
            <v>368858</v>
          </cell>
          <cell r="P159">
            <v>367902</v>
          </cell>
          <cell r="Q159">
            <v>383576</v>
          </cell>
          <cell r="R159">
            <v>398191</v>
          </cell>
          <cell r="S159">
            <v>381440</v>
          </cell>
          <cell r="T159">
            <v>335627</v>
          </cell>
          <cell r="U159">
            <v>306506</v>
          </cell>
          <cell r="V159">
            <v>306506</v>
          </cell>
          <cell r="W159">
            <v>309006</v>
          </cell>
          <cell r="X159">
            <v>255363</v>
          </cell>
          <cell r="Y159">
            <v>202912</v>
          </cell>
          <cell r="Z159">
            <v>259397</v>
          </cell>
          <cell r="AA159">
            <v>75457</v>
          </cell>
          <cell r="AB159">
            <v>81507</v>
          </cell>
          <cell r="AC159">
            <v>110787</v>
          </cell>
          <cell r="AD159">
            <v>364082</v>
          </cell>
          <cell r="AE159">
            <v>252627</v>
          </cell>
          <cell r="AF159">
            <v>282906</v>
          </cell>
          <cell r="AG159">
            <v>322775</v>
          </cell>
          <cell r="AH159">
            <v>401384</v>
          </cell>
          <cell r="AI159">
            <v>356479</v>
          </cell>
          <cell r="AJ159">
            <v>356478</v>
          </cell>
          <cell r="AK159">
            <v>356479</v>
          </cell>
          <cell r="AL159">
            <v>382003</v>
          </cell>
          <cell r="AM159">
            <v>408790</v>
          </cell>
          <cell r="AN159">
            <v>398570</v>
          </cell>
          <cell r="AO159">
            <v>402675</v>
          </cell>
          <cell r="AP159">
            <v>370204</v>
          </cell>
          <cell r="AQ159">
            <v>400313</v>
          </cell>
          <cell r="AR159">
            <v>390407</v>
          </cell>
          <cell r="AS159">
            <v>373719</v>
          </cell>
          <cell r="AT159">
            <v>341740</v>
          </cell>
          <cell r="AU159">
            <v>324774</v>
          </cell>
          <cell r="AV159">
            <v>303900</v>
          </cell>
          <cell r="AW159">
            <v>292071</v>
          </cell>
          <cell r="AX159">
            <v>301810</v>
          </cell>
          <cell r="AY159">
            <v>87220</v>
          </cell>
          <cell r="AZ159">
            <v>275243</v>
          </cell>
          <cell r="BA159">
            <v>291588</v>
          </cell>
          <cell r="BB159">
            <v>157394</v>
          </cell>
          <cell r="BC159">
            <v>206054</v>
          </cell>
          <cell r="BD159">
            <v>350793</v>
          </cell>
          <cell r="BE159">
            <v>374489</v>
          </cell>
          <cell r="BF159">
            <v>375297</v>
          </cell>
          <cell r="BG159">
            <v>345256</v>
          </cell>
          <cell r="BH159">
            <v>350359</v>
          </cell>
          <cell r="BI159">
            <v>336327</v>
          </cell>
          <cell r="BJ159">
            <v>370853</v>
          </cell>
          <cell r="BK159">
            <v>369361</v>
          </cell>
          <cell r="BL159">
            <v>359642</v>
          </cell>
          <cell r="BM159">
            <v>369362</v>
          </cell>
          <cell r="BN159">
            <v>365182</v>
          </cell>
          <cell r="BO159">
            <v>372149</v>
          </cell>
          <cell r="BP159">
            <v>344532</v>
          </cell>
          <cell r="BQ159">
            <v>357413</v>
          </cell>
          <cell r="BR159">
            <v>359365</v>
          </cell>
          <cell r="BS159">
            <v>359366</v>
          </cell>
          <cell r="BT159">
            <v>359363</v>
          </cell>
          <cell r="BU159">
            <v>344247</v>
          </cell>
          <cell r="BV159">
            <v>399348</v>
          </cell>
          <cell r="BW159">
            <v>371265</v>
          </cell>
          <cell r="BX159">
            <v>302358</v>
          </cell>
          <cell r="BY159">
            <v>365311</v>
          </cell>
          <cell r="BZ159">
            <v>357584</v>
          </cell>
          <cell r="CA159">
            <v>359736</v>
          </cell>
          <cell r="CB159">
            <v>354061</v>
          </cell>
          <cell r="CC159">
            <v>332354</v>
          </cell>
          <cell r="CD159">
            <v>385143</v>
          </cell>
          <cell r="CE159">
            <v>342327</v>
          </cell>
          <cell r="CF159">
            <v>373259</v>
          </cell>
          <cell r="CG159">
            <v>373061</v>
          </cell>
          <cell r="CH159">
            <v>372583</v>
          </cell>
          <cell r="CI159">
            <v>365273</v>
          </cell>
          <cell r="CJ159">
            <v>366254</v>
          </cell>
          <cell r="CK159">
            <v>352152</v>
          </cell>
          <cell r="CL159">
            <v>345209</v>
          </cell>
          <cell r="CM159">
            <v>345207</v>
          </cell>
          <cell r="CN159">
            <v>340358</v>
          </cell>
          <cell r="CO159">
            <v>340356</v>
          </cell>
          <cell r="CP159">
            <v>410970</v>
          </cell>
          <cell r="CQ159">
            <v>410970</v>
          </cell>
          <cell r="CR159">
            <v>325191</v>
          </cell>
          <cell r="CS159">
            <v>289738</v>
          </cell>
          <cell r="CT159">
            <v>332780</v>
          </cell>
          <cell r="CU159">
            <v>322638</v>
          </cell>
          <cell r="CV159">
            <v>332780</v>
          </cell>
          <cell r="CW159">
            <v>385720</v>
          </cell>
          <cell r="CX159">
            <v>335768</v>
          </cell>
          <cell r="CY159">
            <v>333581</v>
          </cell>
          <cell r="CZ159">
            <v>354218</v>
          </cell>
          <cell r="DA159">
            <v>366012</v>
          </cell>
          <cell r="DB159">
            <v>366012</v>
          </cell>
          <cell r="DC159">
            <v>366012</v>
          </cell>
          <cell r="DD159">
            <v>403223</v>
          </cell>
          <cell r="DE159">
            <v>401376</v>
          </cell>
          <cell r="DF159">
            <v>371506</v>
          </cell>
          <cell r="DG159">
            <v>396081</v>
          </cell>
          <cell r="DH159">
            <v>397115</v>
          </cell>
          <cell r="DI159">
            <v>397115</v>
          </cell>
          <cell r="DJ159">
            <v>397115</v>
          </cell>
          <cell r="DK159">
            <v>408576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1801</v>
          </cell>
          <cell r="I160">
            <v>35</v>
          </cell>
          <cell r="J160">
            <v>1801</v>
          </cell>
          <cell r="K160">
            <v>1201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36</v>
          </cell>
          <cell r="AA160">
            <v>535</v>
          </cell>
          <cell r="AB160">
            <v>535</v>
          </cell>
          <cell r="AC160">
            <v>535</v>
          </cell>
          <cell r="AD160">
            <v>535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35</v>
          </cell>
          <cell r="AT160">
            <v>1</v>
          </cell>
          <cell r="AU160">
            <v>535</v>
          </cell>
          <cell r="AV160">
            <v>535</v>
          </cell>
          <cell r="AW160">
            <v>535</v>
          </cell>
          <cell r="AX160">
            <v>535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1435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535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1135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1335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1135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535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120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30</v>
          </cell>
          <cell r="I164">
            <v>180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30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15</v>
          </cell>
          <cell r="AO164">
            <v>180</v>
          </cell>
          <cell r="AP164">
            <v>180</v>
          </cell>
          <cell r="AQ164">
            <v>180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30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42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45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13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60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150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639</v>
          </cell>
          <cell r="I165">
            <v>1170</v>
          </cell>
          <cell r="J165">
            <v>826</v>
          </cell>
          <cell r="K165">
            <v>826</v>
          </cell>
          <cell r="L165">
            <v>826</v>
          </cell>
          <cell r="M165">
            <v>826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1013</v>
          </cell>
          <cell r="T165">
            <v>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1170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3135</v>
          </cell>
          <cell r="CW165">
            <v>300</v>
          </cell>
          <cell r="CX165">
            <v>3135</v>
          </cell>
          <cell r="CY165">
            <v>3135</v>
          </cell>
          <cell r="CZ165">
            <v>3135</v>
          </cell>
          <cell r="DA165">
            <v>300</v>
          </cell>
          <cell r="DB165">
            <v>300</v>
          </cell>
          <cell r="DC165">
            <v>300</v>
          </cell>
          <cell r="DD165">
            <v>3135</v>
          </cell>
          <cell r="DE165">
            <v>3135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2935</v>
          </cell>
          <cell r="DK165">
            <v>3485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374</v>
          </cell>
          <cell r="I166">
            <v>0</v>
          </cell>
          <cell r="J166">
            <v>187</v>
          </cell>
          <cell r="K166">
            <v>187</v>
          </cell>
          <cell r="L166">
            <v>187</v>
          </cell>
          <cell r="M166">
            <v>187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374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1403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3857</v>
          </cell>
          <cell r="CW166">
            <v>1432</v>
          </cell>
          <cell r="CX166">
            <v>3857</v>
          </cell>
          <cell r="CY166">
            <v>3857</v>
          </cell>
          <cell r="CZ166">
            <v>3857</v>
          </cell>
          <cell r="DA166">
            <v>1432</v>
          </cell>
          <cell r="DB166">
            <v>1432</v>
          </cell>
          <cell r="DC166">
            <v>1432</v>
          </cell>
          <cell r="DD166">
            <v>3884</v>
          </cell>
          <cell r="DE166">
            <v>3884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4512</v>
          </cell>
          <cell r="DK166">
            <v>4812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1</v>
          </cell>
          <cell r="I167">
            <v>2083</v>
          </cell>
          <cell r="J167">
            <v>1</v>
          </cell>
          <cell r="K167">
            <v>1</v>
          </cell>
          <cell r="L167">
            <v>0</v>
          </cell>
          <cell r="M167">
            <v>1102</v>
          </cell>
          <cell r="N167">
            <v>1</v>
          </cell>
          <cell r="O167">
            <v>1</v>
          </cell>
          <cell r="P167">
            <v>1</v>
          </cell>
          <cell r="Q167">
            <v>707</v>
          </cell>
          <cell r="R167">
            <v>705</v>
          </cell>
          <cell r="S167">
            <v>0</v>
          </cell>
          <cell r="T167">
            <v>1100</v>
          </cell>
          <cell r="U167">
            <v>2012</v>
          </cell>
          <cell r="V167">
            <v>2012</v>
          </cell>
          <cell r="W167">
            <v>2012</v>
          </cell>
          <cell r="X167">
            <v>1</v>
          </cell>
          <cell r="Y167">
            <v>2962</v>
          </cell>
          <cell r="Z167">
            <v>1</v>
          </cell>
          <cell r="AA167">
            <v>1</v>
          </cell>
          <cell r="AB167">
            <v>2962</v>
          </cell>
          <cell r="AC167">
            <v>2962</v>
          </cell>
          <cell r="AD167">
            <v>2962</v>
          </cell>
          <cell r="AE167">
            <v>2012</v>
          </cell>
          <cell r="AF167">
            <v>1</v>
          </cell>
          <cell r="AG167">
            <v>952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2962</v>
          </cell>
          <cell r="AN167">
            <v>1</v>
          </cell>
          <cell r="AO167">
            <v>1</v>
          </cell>
          <cell r="AP167">
            <v>2083</v>
          </cell>
          <cell r="AQ167">
            <v>2083</v>
          </cell>
          <cell r="AR167">
            <v>2083</v>
          </cell>
          <cell r="AS167">
            <v>1</v>
          </cell>
          <cell r="AT167">
            <v>2962</v>
          </cell>
          <cell r="AU167">
            <v>2962</v>
          </cell>
          <cell r="AV167">
            <v>2156</v>
          </cell>
          <cell r="AW167">
            <v>2962</v>
          </cell>
          <cell r="AX167">
            <v>2962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1401</v>
          </cell>
          <cell r="BD167">
            <v>2843</v>
          </cell>
          <cell r="BE167">
            <v>2843</v>
          </cell>
          <cell r="BF167">
            <v>2843</v>
          </cell>
          <cell r="BG167">
            <v>1</v>
          </cell>
          <cell r="BH167">
            <v>1</v>
          </cell>
          <cell r="BI167">
            <v>1</v>
          </cell>
          <cell r="BJ167">
            <v>2963</v>
          </cell>
          <cell r="BK167">
            <v>1563</v>
          </cell>
          <cell r="BL167">
            <v>1563</v>
          </cell>
          <cell r="BM167">
            <v>1563</v>
          </cell>
          <cell r="BN167">
            <v>1401</v>
          </cell>
          <cell r="BO167">
            <v>1</v>
          </cell>
          <cell r="BP167">
            <v>1</v>
          </cell>
          <cell r="BQ167">
            <v>1</v>
          </cell>
          <cell r="BR167">
            <v>1401</v>
          </cell>
          <cell r="BS167">
            <v>1401</v>
          </cell>
          <cell r="BT167">
            <v>1401</v>
          </cell>
          <cell r="BU167">
            <v>1251</v>
          </cell>
          <cell r="BV167">
            <v>2963</v>
          </cell>
          <cell r="BW167">
            <v>2963</v>
          </cell>
          <cell r="BX167">
            <v>251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2962</v>
          </cell>
          <cell r="CD167">
            <v>2165</v>
          </cell>
          <cell r="CE167">
            <v>2</v>
          </cell>
          <cell r="CF167">
            <v>2614</v>
          </cell>
          <cell r="CG167">
            <v>2614</v>
          </cell>
          <cell r="CH167">
            <v>2614</v>
          </cell>
          <cell r="CI167">
            <v>2</v>
          </cell>
          <cell r="CJ167">
            <v>2763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2</v>
          </cell>
          <cell r="DF167">
            <v>729</v>
          </cell>
          <cell r="DG167">
            <v>3085</v>
          </cell>
          <cell r="DH167">
            <v>729</v>
          </cell>
          <cell r="DI167">
            <v>729</v>
          </cell>
          <cell r="DJ167">
            <v>729</v>
          </cell>
          <cell r="DK167">
            <v>729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1</v>
          </cell>
          <cell r="L168">
            <v>0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0</v>
          </cell>
          <cell r="S168">
            <v>0</v>
          </cell>
          <cell r="T168">
            <v>1</v>
          </cell>
          <cell r="U168">
            <v>700</v>
          </cell>
          <cell r="V168">
            <v>700</v>
          </cell>
          <cell r="W168">
            <v>700</v>
          </cell>
          <cell r="X168">
            <v>1</v>
          </cell>
          <cell r="Y168">
            <v>700</v>
          </cell>
          <cell r="Z168">
            <v>1</v>
          </cell>
          <cell r="AA168">
            <v>1</v>
          </cell>
          <cell r="AB168">
            <v>700</v>
          </cell>
          <cell r="AC168">
            <v>700</v>
          </cell>
          <cell r="AD168">
            <v>700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700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700</v>
          </cell>
          <cell r="AU168">
            <v>700</v>
          </cell>
          <cell r="AV168">
            <v>1</v>
          </cell>
          <cell r="AW168">
            <v>700</v>
          </cell>
          <cell r="AX168">
            <v>700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951</v>
          </cell>
          <cell r="BD168">
            <v>951</v>
          </cell>
          <cell r="BE168">
            <v>951</v>
          </cell>
          <cell r="BF168">
            <v>951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938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951</v>
          </cell>
          <cell r="BW168">
            <v>951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950</v>
          </cell>
          <cell r="CD168">
            <v>1026</v>
          </cell>
          <cell r="CE168">
            <v>1</v>
          </cell>
          <cell r="CF168">
            <v>1026</v>
          </cell>
          <cell r="CG168">
            <v>1026</v>
          </cell>
          <cell r="CH168">
            <v>1026</v>
          </cell>
          <cell r="CI168">
            <v>1</v>
          </cell>
          <cell r="CJ168">
            <v>1026</v>
          </cell>
          <cell r="CK168">
            <v>1</v>
          </cell>
          <cell r="CL168">
            <v>1</v>
          </cell>
          <cell r="CM168">
            <v>1</v>
          </cell>
          <cell r="CN168">
            <v>790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381</v>
          </cell>
          <cell r="DG168">
            <v>1026</v>
          </cell>
          <cell r="DH168">
            <v>381</v>
          </cell>
          <cell r="DI168">
            <v>381</v>
          </cell>
          <cell r="DJ168">
            <v>381</v>
          </cell>
          <cell r="DK168">
            <v>381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0</v>
          </cell>
          <cell r="S170">
            <v>0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59</v>
          </cell>
          <cell r="Z170">
            <v>1</v>
          </cell>
          <cell r="AA170">
            <v>1</v>
          </cell>
          <cell r="AB170">
            <v>59</v>
          </cell>
          <cell r="AC170">
            <v>59</v>
          </cell>
          <cell r="AD170">
            <v>59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59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59</v>
          </cell>
          <cell r="AU170">
            <v>59</v>
          </cell>
          <cell r="AV170">
            <v>1</v>
          </cell>
          <cell r="AW170">
            <v>59</v>
          </cell>
          <cell r="AX170">
            <v>59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71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75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75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0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0</v>
          </cell>
          <cell r="S171">
            <v>0</v>
          </cell>
          <cell r="T171">
            <v>1</v>
          </cell>
          <cell r="U171">
            <v>591</v>
          </cell>
          <cell r="V171">
            <v>591</v>
          </cell>
          <cell r="W171">
            <v>591</v>
          </cell>
          <cell r="X171">
            <v>1</v>
          </cell>
          <cell r="Y171">
            <v>591</v>
          </cell>
          <cell r="Z171">
            <v>1</v>
          </cell>
          <cell r="AA171">
            <v>1</v>
          </cell>
          <cell r="AB171">
            <v>591</v>
          </cell>
          <cell r="AC171">
            <v>591</v>
          </cell>
          <cell r="AD171">
            <v>591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591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591</v>
          </cell>
          <cell r="AU171">
            <v>591</v>
          </cell>
          <cell r="AV171">
            <v>465</v>
          </cell>
          <cell r="AW171">
            <v>591</v>
          </cell>
          <cell r="AX171">
            <v>591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819</v>
          </cell>
          <cell r="BE171">
            <v>819</v>
          </cell>
          <cell r="BF171">
            <v>819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819</v>
          </cell>
          <cell r="BW171">
            <v>819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818</v>
          </cell>
          <cell r="CD171">
            <v>746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746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746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2395</v>
          </cell>
          <cell r="G172">
            <v>2565</v>
          </cell>
          <cell r="H172">
            <v>2565</v>
          </cell>
          <cell r="I172">
            <v>3000</v>
          </cell>
          <cell r="J172">
            <v>2395</v>
          </cell>
          <cell r="K172">
            <v>2565</v>
          </cell>
          <cell r="L172">
            <v>1624</v>
          </cell>
          <cell r="M172">
            <v>2395</v>
          </cell>
          <cell r="N172">
            <v>2565</v>
          </cell>
          <cell r="O172">
            <v>1665</v>
          </cell>
          <cell r="P172">
            <v>2565</v>
          </cell>
          <cell r="Q172">
            <v>2395</v>
          </cell>
          <cell r="R172">
            <v>2395</v>
          </cell>
          <cell r="S172">
            <v>2482</v>
          </cell>
          <cell r="T172">
            <v>635</v>
          </cell>
          <cell r="U172">
            <v>3000</v>
          </cell>
          <cell r="V172">
            <v>3000</v>
          </cell>
          <cell r="W172">
            <v>3170</v>
          </cell>
          <cell r="X172">
            <v>3000</v>
          </cell>
          <cell r="Y172">
            <v>3170</v>
          </cell>
          <cell r="Z172">
            <v>2388</v>
          </cell>
          <cell r="AA172">
            <v>3000</v>
          </cell>
          <cell r="AB172">
            <v>2370</v>
          </cell>
          <cell r="AC172">
            <v>2369</v>
          </cell>
          <cell r="AD172">
            <v>6670</v>
          </cell>
          <cell r="AE172">
            <v>7000</v>
          </cell>
          <cell r="AF172">
            <v>3000</v>
          </cell>
          <cell r="AG172">
            <v>3170</v>
          </cell>
          <cell r="AH172">
            <v>3000</v>
          </cell>
          <cell r="AI172">
            <v>3000</v>
          </cell>
          <cell r="AJ172">
            <v>2370</v>
          </cell>
          <cell r="AK172">
            <v>2820</v>
          </cell>
          <cell r="AL172">
            <v>2650</v>
          </cell>
          <cell r="AM172">
            <v>3170</v>
          </cell>
          <cell r="AN172">
            <v>3170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3000</v>
          </cell>
          <cell r="AU172">
            <v>2992</v>
          </cell>
          <cell r="AV172">
            <v>3000</v>
          </cell>
          <cell r="AW172">
            <v>3000</v>
          </cell>
          <cell r="AX172">
            <v>3170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2316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2317</v>
          </cell>
          <cell r="CD172">
            <v>4112</v>
          </cell>
          <cell r="CE172">
            <v>4112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4111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4110</v>
          </cell>
          <cell r="CW172">
            <v>3151</v>
          </cell>
          <cell r="CX172">
            <v>4110</v>
          </cell>
          <cell r="CY172">
            <v>4110</v>
          </cell>
          <cell r="CZ172">
            <v>4110</v>
          </cell>
          <cell r="DA172">
            <v>3151</v>
          </cell>
          <cell r="DB172">
            <v>3151</v>
          </cell>
          <cell r="DC172">
            <v>3151</v>
          </cell>
          <cell r="DD172">
            <v>4110</v>
          </cell>
          <cell r="DE172">
            <v>4093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6345</v>
          </cell>
          <cell r="DK172">
            <v>6245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379</v>
          </cell>
          <cell r="I173">
            <v>650</v>
          </cell>
          <cell r="J173">
            <v>379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490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404</v>
          </cell>
          <cell r="AO173">
            <v>650</v>
          </cell>
          <cell r="AP173">
            <v>650</v>
          </cell>
          <cell r="AQ173">
            <v>650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840</v>
          </cell>
          <cell r="AY173">
            <v>211</v>
          </cell>
          <cell r="AZ173">
            <v>211</v>
          </cell>
          <cell r="BA173">
            <v>211</v>
          </cell>
          <cell r="BB173">
            <v>211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711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675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400</v>
          </cell>
          <cell r="CP173">
            <v>700</v>
          </cell>
          <cell r="CQ173">
            <v>700</v>
          </cell>
          <cell r="CR173">
            <v>700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900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1200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1330</v>
          </cell>
          <cell r="I174">
            <v>1180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1330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1180</v>
          </cell>
          <cell r="AS174">
            <v>2655</v>
          </cell>
          <cell r="AT174">
            <v>2655</v>
          </cell>
          <cell r="AU174">
            <v>1180</v>
          </cell>
          <cell r="AV174">
            <v>1180</v>
          </cell>
          <cell r="AW174">
            <v>1180</v>
          </cell>
          <cell r="AX174">
            <v>1180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1471</v>
          </cell>
          <cell r="BD174">
            <v>3923</v>
          </cell>
          <cell r="BE174">
            <v>3923</v>
          </cell>
          <cell r="BF174">
            <v>3923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1471</v>
          </cell>
          <cell r="BS174">
            <v>4527</v>
          </cell>
          <cell r="BT174">
            <v>4740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1471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3335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2354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452</v>
          </cell>
          <cell r="I175">
            <v>418</v>
          </cell>
          <cell r="J175">
            <v>452</v>
          </cell>
          <cell r="K175">
            <v>452</v>
          </cell>
          <cell r="L175">
            <v>452</v>
          </cell>
          <cell r="M175">
            <v>698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452</v>
          </cell>
          <cell r="U175">
            <v>0</v>
          </cell>
          <cell r="V175">
            <v>0</v>
          </cell>
          <cell r="W175">
            <v>0</v>
          </cell>
          <cell r="X175">
            <v>811</v>
          </cell>
          <cell r="Y175">
            <v>319</v>
          </cell>
          <cell r="Z175">
            <v>811</v>
          </cell>
          <cell r="AA175">
            <v>811</v>
          </cell>
          <cell r="AB175">
            <v>856</v>
          </cell>
          <cell r="AC175">
            <v>856</v>
          </cell>
          <cell r="AD175">
            <v>856</v>
          </cell>
          <cell r="AE175">
            <v>856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811</v>
          </cell>
          <cell r="AP175">
            <v>418</v>
          </cell>
          <cell r="AQ175">
            <v>418</v>
          </cell>
          <cell r="AR175">
            <v>418</v>
          </cell>
          <cell r="AS175">
            <v>811</v>
          </cell>
          <cell r="AT175">
            <v>811</v>
          </cell>
          <cell r="AU175">
            <v>811</v>
          </cell>
          <cell r="AV175">
            <v>1794</v>
          </cell>
          <cell r="AW175">
            <v>811</v>
          </cell>
          <cell r="AX175">
            <v>811</v>
          </cell>
          <cell r="AY175">
            <v>1079</v>
          </cell>
          <cell r="AZ175">
            <v>2061</v>
          </cell>
          <cell r="BA175">
            <v>2550</v>
          </cell>
          <cell r="BB175">
            <v>2550</v>
          </cell>
          <cell r="BC175">
            <v>1079</v>
          </cell>
          <cell r="BD175">
            <v>2550</v>
          </cell>
          <cell r="BE175">
            <v>2550</v>
          </cell>
          <cell r="BF175">
            <v>2550</v>
          </cell>
          <cell r="BG175">
            <v>1569</v>
          </cell>
          <cell r="BH175">
            <v>1079</v>
          </cell>
          <cell r="BI175">
            <v>2207</v>
          </cell>
          <cell r="BJ175">
            <v>2207</v>
          </cell>
          <cell r="BK175">
            <v>2060</v>
          </cell>
          <cell r="BL175">
            <v>2060</v>
          </cell>
          <cell r="BM175">
            <v>2060</v>
          </cell>
          <cell r="BN175">
            <v>2648</v>
          </cell>
          <cell r="BO175">
            <v>1079</v>
          </cell>
          <cell r="BP175">
            <v>1079</v>
          </cell>
          <cell r="BQ175">
            <v>2305</v>
          </cell>
          <cell r="BR175">
            <v>1864</v>
          </cell>
          <cell r="BS175">
            <v>1864</v>
          </cell>
          <cell r="BT175">
            <v>1864</v>
          </cell>
          <cell r="BU175">
            <v>2060</v>
          </cell>
          <cell r="BV175">
            <v>2550</v>
          </cell>
          <cell r="BW175">
            <v>2747</v>
          </cell>
          <cell r="BX175">
            <v>1079</v>
          </cell>
          <cell r="BY175">
            <v>2747</v>
          </cell>
          <cell r="BZ175">
            <v>2747</v>
          </cell>
          <cell r="CA175">
            <v>2747</v>
          </cell>
          <cell r="CB175">
            <v>2060</v>
          </cell>
          <cell r="CC175">
            <v>3041</v>
          </cell>
          <cell r="CD175">
            <v>1079</v>
          </cell>
          <cell r="CE175">
            <v>1079</v>
          </cell>
          <cell r="CF175">
            <v>2060</v>
          </cell>
          <cell r="CG175">
            <v>2060</v>
          </cell>
          <cell r="CH175">
            <v>2060</v>
          </cell>
          <cell r="CI175">
            <v>1079</v>
          </cell>
          <cell r="CJ175">
            <v>1079</v>
          </cell>
          <cell r="CK175">
            <v>3749</v>
          </cell>
          <cell r="CL175">
            <v>2060</v>
          </cell>
          <cell r="CM175">
            <v>2060</v>
          </cell>
          <cell r="CN175">
            <v>2060</v>
          </cell>
          <cell r="CO175">
            <v>2060</v>
          </cell>
          <cell r="CP175">
            <v>1079</v>
          </cell>
          <cell r="CQ175">
            <v>1079</v>
          </cell>
          <cell r="CR175">
            <v>3531</v>
          </cell>
          <cell r="CS175">
            <v>2060</v>
          </cell>
          <cell r="CT175">
            <v>3239</v>
          </cell>
          <cell r="CU175">
            <v>3239</v>
          </cell>
          <cell r="CV175">
            <v>3239</v>
          </cell>
          <cell r="CW175">
            <v>1079</v>
          </cell>
          <cell r="CX175">
            <v>1079</v>
          </cell>
          <cell r="CY175">
            <v>3750</v>
          </cell>
          <cell r="CZ175">
            <v>1079</v>
          </cell>
          <cell r="DA175">
            <v>3531</v>
          </cell>
          <cell r="DB175">
            <v>3531</v>
          </cell>
          <cell r="DC175">
            <v>3531</v>
          </cell>
          <cell r="DD175">
            <v>3750</v>
          </cell>
          <cell r="DE175">
            <v>3750</v>
          </cell>
          <cell r="DF175">
            <v>3510</v>
          </cell>
          <cell r="DG175">
            <v>2529</v>
          </cell>
          <cell r="DH175">
            <v>3510</v>
          </cell>
          <cell r="DI175">
            <v>3510</v>
          </cell>
          <cell r="DJ175">
            <v>3510</v>
          </cell>
          <cell r="DK175">
            <v>3510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875</v>
          </cell>
          <cell r="I176">
            <v>2949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875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1475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2949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3090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2943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2697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2943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0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0</v>
          </cell>
          <cell r="S178">
            <v>0</v>
          </cell>
          <cell r="T178">
            <v>1</v>
          </cell>
          <cell r="U178">
            <v>200</v>
          </cell>
          <cell r="V178">
            <v>200</v>
          </cell>
          <cell r="W178">
            <v>200</v>
          </cell>
          <cell r="X178">
            <v>1</v>
          </cell>
          <cell r="Y178">
            <v>200</v>
          </cell>
          <cell r="Z178">
            <v>1</v>
          </cell>
          <cell r="AA178">
            <v>1</v>
          </cell>
          <cell r="AB178">
            <v>200</v>
          </cell>
          <cell r="AC178">
            <v>200</v>
          </cell>
          <cell r="AD178">
            <v>200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200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200</v>
          </cell>
          <cell r="AU178">
            <v>200</v>
          </cell>
          <cell r="AV178">
            <v>1</v>
          </cell>
          <cell r="AW178">
            <v>200</v>
          </cell>
          <cell r="AX178">
            <v>200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251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359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359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16734</v>
          </cell>
          <cell r="G179">
            <v>16834</v>
          </cell>
          <cell r="H179">
            <v>12004</v>
          </cell>
          <cell r="I179">
            <v>23660</v>
          </cell>
          <cell r="J179">
            <v>12224</v>
          </cell>
          <cell r="K179">
            <v>12479</v>
          </cell>
          <cell r="L179">
            <v>14734</v>
          </cell>
          <cell r="M179">
            <v>14739</v>
          </cell>
          <cell r="N179">
            <v>14729</v>
          </cell>
          <cell r="O179">
            <v>17124</v>
          </cell>
          <cell r="P179">
            <v>17089</v>
          </cell>
          <cell r="Q179">
            <v>15260</v>
          </cell>
          <cell r="R179">
            <v>10530</v>
          </cell>
          <cell r="S179">
            <v>10530</v>
          </cell>
          <cell r="T179">
            <v>9879</v>
          </cell>
          <cell r="U179">
            <v>21180</v>
          </cell>
          <cell r="V179">
            <v>21180</v>
          </cell>
          <cell r="W179">
            <v>25795</v>
          </cell>
          <cell r="X179">
            <v>25845</v>
          </cell>
          <cell r="Y179">
            <v>26330</v>
          </cell>
          <cell r="Z179">
            <v>26210</v>
          </cell>
          <cell r="AA179">
            <v>26243</v>
          </cell>
          <cell r="AB179">
            <v>26180</v>
          </cell>
          <cell r="AC179">
            <v>26025</v>
          </cell>
          <cell r="AD179">
            <v>25925</v>
          </cell>
          <cell r="AE179">
            <v>27690</v>
          </cell>
          <cell r="AF179">
            <v>33545</v>
          </cell>
          <cell r="AG179">
            <v>37269</v>
          </cell>
          <cell r="AH179">
            <v>29995</v>
          </cell>
          <cell r="AI179">
            <v>20540</v>
          </cell>
          <cell r="AJ179">
            <v>29917</v>
          </cell>
          <cell r="AK179">
            <v>21815</v>
          </cell>
          <cell r="AL179">
            <v>18965</v>
          </cell>
          <cell r="AM179">
            <v>32540</v>
          </cell>
          <cell r="AN179">
            <v>32485</v>
          </cell>
          <cell r="AO179">
            <v>28510</v>
          </cell>
          <cell r="AP179">
            <v>23660</v>
          </cell>
          <cell r="AQ179">
            <v>28420</v>
          </cell>
          <cell r="AR179">
            <v>28195</v>
          </cell>
          <cell r="AS179">
            <v>28314</v>
          </cell>
          <cell r="AT179">
            <v>28399</v>
          </cell>
          <cell r="AU179">
            <v>17747</v>
          </cell>
          <cell r="AV179">
            <v>37749</v>
          </cell>
          <cell r="AW179">
            <v>37523</v>
          </cell>
          <cell r="AX179">
            <v>37281</v>
          </cell>
          <cell r="AY179">
            <v>44335</v>
          </cell>
          <cell r="AZ179">
            <v>44752</v>
          </cell>
          <cell r="BA179">
            <v>48118</v>
          </cell>
          <cell r="BB179">
            <v>45087</v>
          </cell>
          <cell r="BC179">
            <v>45222</v>
          </cell>
          <cell r="BD179">
            <v>45097</v>
          </cell>
          <cell r="BE179">
            <v>44695</v>
          </cell>
          <cell r="BF179">
            <v>44539</v>
          </cell>
          <cell r="BG179">
            <v>46828</v>
          </cell>
          <cell r="BH179">
            <v>46231</v>
          </cell>
          <cell r="BI179">
            <v>46461</v>
          </cell>
          <cell r="BJ179">
            <v>46561</v>
          </cell>
          <cell r="BK179">
            <v>46560</v>
          </cell>
          <cell r="BL179">
            <v>45998</v>
          </cell>
          <cell r="BM179">
            <v>45933</v>
          </cell>
          <cell r="BN179">
            <v>40388</v>
          </cell>
          <cell r="BO179">
            <v>45598</v>
          </cell>
          <cell r="BP179">
            <v>48688</v>
          </cell>
          <cell r="BQ179">
            <v>48788</v>
          </cell>
          <cell r="BR179">
            <v>48638</v>
          </cell>
          <cell r="BS179">
            <v>48161</v>
          </cell>
          <cell r="BT179">
            <v>48290</v>
          </cell>
          <cell r="BU179">
            <v>48528</v>
          </cell>
          <cell r="BV179">
            <v>53221</v>
          </cell>
          <cell r="BW179">
            <v>53231</v>
          </cell>
          <cell r="BX179">
            <v>53295</v>
          </cell>
          <cell r="BY179">
            <v>53145</v>
          </cell>
          <cell r="BZ179">
            <v>52743</v>
          </cell>
          <cell r="CA179">
            <v>52857</v>
          </cell>
          <cell r="CB179">
            <v>53145</v>
          </cell>
          <cell r="CC179">
            <v>52962</v>
          </cell>
          <cell r="CD179">
            <v>44697</v>
          </cell>
          <cell r="CE179">
            <v>54034</v>
          </cell>
          <cell r="CF179">
            <v>54155</v>
          </cell>
          <cell r="CG179">
            <v>53998</v>
          </cell>
          <cell r="CH179">
            <v>53998</v>
          </cell>
          <cell r="CI179">
            <v>51043</v>
          </cell>
          <cell r="CJ179">
            <v>51974</v>
          </cell>
          <cell r="CK179">
            <v>51824</v>
          </cell>
          <cell r="CL179">
            <v>51764</v>
          </cell>
          <cell r="CM179">
            <v>51764</v>
          </cell>
          <cell r="CN179">
            <v>53311</v>
          </cell>
          <cell r="CO179">
            <v>53809</v>
          </cell>
          <cell r="CP179">
            <v>54112</v>
          </cell>
          <cell r="CQ179">
            <v>54112</v>
          </cell>
          <cell r="CR179">
            <v>54112</v>
          </cell>
          <cell r="CS179">
            <v>55911</v>
          </cell>
          <cell r="CT179">
            <v>50438</v>
          </cell>
          <cell r="CU179">
            <v>50180</v>
          </cell>
          <cell r="CV179">
            <v>50438</v>
          </cell>
          <cell r="CW179">
            <v>50550</v>
          </cell>
          <cell r="CX179">
            <v>56618</v>
          </cell>
          <cell r="CY179">
            <v>54960</v>
          </cell>
          <cell r="CZ179">
            <v>54970</v>
          </cell>
          <cell r="DA179">
            <v>57002</v>
          </cell>
          <cell r="DB179">
            <v>57002</v>
          </cell>
          <cell r="DC179">
            <v>57002</v>
          </cell>
          <cell r="DD179">
            <v>56925</v>
          </cell>
          <cell r="DE179">
            <v>56753</v>
          </cell>
          <cell r="DF179">
            <v>54343</v>
          </cell>
          <cell r="DG179">
            <v>49782</v>
          </cell>
          <cell r="DH179">
            <v>55191</v>
          </cell>
          <cell r="DI179">
            <v>55191</v>
          </cell>
          <cell r="DJ179">
            <v>55191</v>
          </cell>
          <cell r="DK179">
            <v>55714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6782</v>
          </cell>
          <cell r="G180">
            <v>6757</v>
          </cell>
          <cell r="H180">
            <v>3677</v>
          </cell>
          <cell r="I180">
            <v>6911</v>
          </cell>
          <cell r="J180">
            <v>3707</v>
          </cell>
          <cell r="K180">
            <v>3767</v>
          </cell>
          <cell r="L180">
            <v>5767</v>
          </cell>
          <cell r="M180">
            <v>5743</v>
          </cell>
          <cell r="N180">
            <v>5743</v>
          </cell>
          <cell r="O180">
            <v>9653</v>
          </cell>
          <cell r="P180">
            <v>9553</v>
          </cell>
          <cell r="Q180">
            <v>4708</v>
          </cell>
          <cell r="R180">
            <v>4748</v>
          </cell>
          <cell r="S180">
            <v>4748</v>
          </cell>
          <cell r="T180">
            <v>4743</v>
          </cell>
          <cell r="U180">
            <v>1716</v>
          </cell>
          <cell r="V180">
            <v>1716</v>
          </cell>
          <cell r="W180">
            <v>6611</v>
          </cell>
          <cell r="X180">
            <v>6696</v>
          </cell>
          <cell r="Y180">
            <v>6721</v>
          </cell>
          <cell r="Z180">
            <v>6716</v>
          </cell>
          <cell r="AA180">
            <v>6711</v>
          </cell>
          <cell r="AB180">
            <v>6783</v>
          </cell>
          <cell r="AC180">
            <v>6626</v>
          </cell>
          <cell r="AD180">
            <v>6511</v>
          </cell>
          <cell r="AE180">
            <v>6696</v>
          </cell>
          <cell r="AF180">
            <v>12321</v>
          </cell>
          <cell r="AG180">
            <v>12306</v>
          </cell>
          <cell r="AH180">
            <v>12441</v>
          </cell>
          <cell r="AI180">
            <v>12506</v>
          </cell>
          <cell r="AJ180">
            <v>12264</v>
          </cell>
          <cell r="AK180">
            <v>12401</v>
          </cell>
          <cell r="AL180">
            <v>12476</v>
          </cell>
          <cell r="AM180">
            <v>12106</v>
          </cell>
          <cell r="AN180">
            <v>12506</v>
          </cell>
          <cell r="AO180">
            <v>7111</v>
          </cell>
          <cell r="AP180">
            <v>6911</v>
          </cell>
          <cell r="AQ180">
            <v>11706</v>
          </cell>
          <cell r="AR180">
            <v>11691</v>
          </cell>
          <cell r="AS180">
            <v>12201</v>
          </cell>
          <cell r="AT180">
            <v>11771</v>
          </cell>
          <cell r="AU180">
            <v>11771</v>
          </cell>
          <cell r="AV180">
            <v>11771</v>
          </cell>
          <cell r="AW180">
            <v>16427</v>
          </cell>
          <cell r="AX180">
            <v>16247</v>
          </cell>
          <cell r="AY180">
            <v>11066</v>
          </cell>
          <cell r="AZ180">
            <v>11942</v>
          </cell>
          <cell r="BA180">
            <v>8676</v>
          </cell>
          <cell r="BB180">
            <v>11842</v>
          </cell>
          <cell r="BC180">
            <v>11442</v>
          </cell>
          <cell r="BD180">
            <v>11437</v>
          </cell>
          <cell r="BE180">
            <v>11362</v>
          </cell>
          <cell r="BF180">
            <v>11132</v>
          </cell>
          <cell r="BG180">
            <v>11237</v>
          </cell>
          <cell r="BH180">
            <v>11257</v>
          </cell>
          <cell r="BI180">
            <v>11457</v>
          </cell>
          <cell r="BJ180">
            <v>11457</v>
          </cell>
          <cell r="BK180">
            <v>11457</v>
          </cell>
          <cell r="BL180">
            <v>11377</v>
          </cell>
          <cell r="BM180">
            <v>11157</v>
          </cell>
          <cell r="BN180">
            <v>11442</v>
          </cell>
          <cell r="BO180">
            <v>6577</v>
          </cell>
          <cell r="BP180">
            <v>11487</v>
          </cell>
          <cell r="BQ180">
            <v>11487</v>
          </cell>
          <cell r="BR180">
            <v>11507</v>
          </cell>
          <cell r="BS180">
            <v>11377</v>
          </cell>
          <cell r="BT180">
            <v>11192</v>
          </cell>
          <cell r="BU180">
            <v>11592</v>
          </cell>
          <cell r="BV180">
            <v>11492</v>
          </cell>
          <cell r="BW180">
            <v>11692</v>
          </cell>
          <cell r="BX180">
            <v>12092</v>
          </cell>
          <cell r="BY180">
            <v>12092</v>
          </cell>
          <cell r="BZ180">
            <v>11672</v>
          </cell>
          <cell r="CA180">
            <v>11187</v>
          </cell>
          <cell r="CB180">
            <v>12077</v>
          </cell>
          <cell r="CC180">
            <v>12092</v>
          </cell>
          <cell r="CD180">
            <v>12131</v>
          </cell>
          <cell r="CE180">
            <v>12126</v>
          </cell>
          <cell r="CF180">
            <v>12111</v>
          </cell>
          <cell r="CG180">
            <v>11781</v>
          </cell>
          <cell r="CH180">
            <v>11266</v>
          </cell>
          <cell r="CI180">
            <v>11853</v>
          </cell>
          <cell r="CJ180">
            <v>10746</v>
          </cell>
          <cell r="CK180">
            <v>11968</v>
          </cell>
          <cell r="CL180">
            <v>12074</v>
          </cell>
          <cell r="CM180">
            <v>11674</v>
          </cell>
          <cell r="CN180">
            <v>11216</v>
          </cell>
          <cell r="CO180">
            <v>11201</v>
          </cell>
          <cell r="CP180">
            <v>11951</v>
          </cell>
          <cell r="CQ180">
            <v>11951</v>
          </cell>
          <cell r="CR180">
            <v>12042</v>
          </cell>
          <cell r="CS180">
            <v>12197</v>
          </cell>
          <cell r="CT180">
            <v>12206</v>
          </cell>
          <cell r="CU180">
            <v>11776</v>
          </cell>
          <cell r="CV180">
            <v>12206</v>
          </cell>
          <cell r="CW180">
            <v>11538</v>
          </cell>
          <cell r="CX180">
            <v>12269</v>
          </cell>
          <cell r="CY180">
            <v>12269</v>
          </cell>
          <cell r="CZ180">
            <v>12449</v>
          </cell>
          <cell r="DA180">
            <v>12449</v>
          </cell>
          <cell r="DB180">
            <v>12449</v>
          </cell>
          <cell r="DC180">
            <v>12449</v>
          </cell>
          <cell r="DD180">
            <v>12409</v>
          </cell>
          <cell r="DE180">
            <v>12336</v>
          </cell>
          <cell r="DF180">
            <v>13944</v>
          </cell>
          <cell r="DG180">
            <v>18506</v>
          </cell>
          <cell r="DH180">
            <v>13944</v>
          </cell>
          <cell r="DI180">
            <v>13944</v>
          </cell>
          <cell r="DJ180">
            <v>13944</v>
          </cell>
          <cell r="DK180">
            <v>13944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1016</v>
          </cell>
          <cell r="H181">
            <v>731</v>
          </cell>
          <cell r="I181">
            <v>1343</v>
          </cell>
          <cell r="J181">
            <v>996</v>
          </cell>
          <cell r="K181">
            <v>1021</v>
          </cell>
          <cell r="L181">
            <v>1031</v>
          </cell>
          <cell r="M181">
            <v>1036</v>
          </cell>
          <cell r="N181">
            <v>1156</v>
          </cell>
          <cell r="O181">
            <v>781</v>
          </cell>
          <cell r="P181">
            <v>866</v>
          </cell>
          <cell r="Q181">
            <v>1141</v>
          </cell>
          <cell r="R181">
            <v>1171</v>
          </cell>
          <cell r="S181">
            <v>1166</v>
          </cell>
          <cell r="T181">
            <v>1156</v>
          </cell>
          <cell r="U181">
            <v>1018</v>
          </cell>
          <cell r="V181">
            <v>1018</v>
          </cell>
          <cell r="W181">
            <v>753</v>
          </cell>
          <cell r="X181">
            <v>978</v>
          </cell>
          <cell r="Y181">
            <v>1158</v>
          </cell>
          <cell r="Z181">
            <v>1238</v>
          </cell>
          <cell r="AA181">
            <v>1233</v>
          </cell>
          <cell r="AB181">
            <v>1178</v>
          </cell>
          <cell r="AC181">
            <v>883</v>
          </cell>
          <cell r="AD181">
            <v>853</v>
          </cell>
          <cell r="AE181">
            <v>1263</v>
          </cell>
          <cell r="AF181">
            <v>1303</v>
          </cell>
          <cell r="AG181">
            <v>1403</v>
          </cell>
          <cell r="AH181">
            <v>1436</v>
          </cell>
          <cell r="AI181">
            <v>1383</v>
          </cell>
          <cell r="AJ181">
            <v>1033</v>
          </cell>
          <cell r="AK181">
            <v>1048</v>
          </cell>
          <cell r="AL181">
            <v>1353</v>
          </cell>
          <cell r="AM181">
            <v>1383</v>
          </cell>
          <cell r="AN181">
            <v>1493</v>
          </cell>
          <cell r="AO181">
            <v>1483</v>
          </cell>
          <cell r="AP181">
            <v>1343</v>
          </cell>
          <cell r="AQ181">
            <v>983</v>
          </cell>
          <cell r="AR181">
            <v>1103</v>
          </cell>
          <cell r="AS181">
            <v>1285</v>
          </cell>
          <cell r="AT181">
            <v>1505</v>
          </cell>
          <cell r="AU181">
            <v>1505</v>
          </cell>
          <cell r="AV181">
            <v>1505</v>
          </cell>
          <cell r="AW181">
            <v>1505</v>
          </cell>
          <cell r="AX181">
            <v>1250</v>
          </cell>
          <cell r="AY181">
            <v>1168</v>
          </cell>
          <cell r="AZ181">
            <v>1460</v>
          </cell>
          <cell r="BA181">
            <v>1460</v>
          </cell>
          <cell r="BB181">
            <v>1460</v>
          </cell>
          <cell r="BC181">
            <v>1460</v>
          </cell>
          <cell r="BD181">
            <v>1125</v>
          </cell>
          <cell r="BE181">
            <v>1272</v>
          </cell>
          <cell r="BF181">
            <v>1321</v>
          </cell>
          <cell r="BG181">
            <v>1460</v>
          </cell>
          <cell r="BH181">
            <v>1690</v>
          </cell>
          <cell r="BI181">
            <v>1690</v>
          </cell>
          <cell r="BJ181">
            <v>1690</v>
          </cell>
          <cell r="BK181">
            <v>1690</v>
          </cell>
          <cell r="BL181">
            <v>1367</v>
          </cell>
          <cell r="BM181">
            <v>1416</v>
          </cell>
          <cell r="BN181">
            <v>1690</v>
          </cell>
          <cell r="BO181">
            <v>1802</v>
          </cell>
          <cell r="BP181">
            <v>1802</v>
          </cell>
          <cell r="BQ181">
            <v>1802</v>
          </cell>
          <cell r="BR181">
            <v>1802</v>
          </cell>
          <cell r="BS181">
            <v>1599</v>
          </cell>
          <cell r="BT181">
            <v>1573</v>
          </cell>
          <cell r="BU181">
            <v>1802</v>
          </cell>
          <cell r="BV181">
            <v>1757</v>
          </cell>
          <cell r="BW181">
            <v>1757</v>
          </cell>
          <cell r="BX181">
            <v>1757</v>
          </cell>
          <cell r="BY181">
            <v>1757</v>
          </cell>
          <cell r="BZ181">
            <v>1489</v>
          </cell>
          <cell r="CA181">
            <v>1518</v>
          </cell>
          <cell r="CB181">
            <v>1743</v>
          </cell>
          <cell r="CC181">
            <v>1742</v>
          </cell>
          <cell r="CD181">
            <v>1565</v>
          </cell>
          <cell r="CE181">
            <v>1750</v>
          </cell>
          <cell r="CF181">
            <v>1565</v>
          </cell>
          <cell r="CG181">
            <v>1397</v>
          </cell>
          <cell r="CH181">
            <v>1367</v>
          </cell>
          <cell r="CI181">
            <v>1721</v>
          </cell>
          <cell r="CJ181">
            <v>1739</v>
          </cell>
          <cell r="CK181">
            <v>1739</v>
          </cell>
          <cell r="CL181">
            <v>1739</v>
          </cell>
          <cell r="CM181">
            <v>1679</v>
          </cell>
          <cell r="CN181">
            <v>1682</v>
          </cell>
          <cell r="CO181">
            <v>1632</v>
          </cell>
          <cell r="CP181">
            <v>1867</v>
          </cell>
          <cell r="CQ181">
            <v>1867</v>
          </cell>
          <cell r="CR181">
            <v>1867</v>
          </cell>
          <cell r="CS181">
            <v>1799</v>
          </cell>
          <cell r="CT181">
            <v>1811</v>
          </cell>
          <cell r="CU181">
            <v>1652</v>
          </cell>
          <cell r="CV181">
            <v>1811</v>
          </cell>
          <cell r="CW181">
            <v>1860</v>
          </cell>
          <cell r="CX181">
            <v>1924</v>
          </cell>
          <cell r="CY181">
            <v>2031</v>
          </cell>
          <cell r="CZ181">
            <v>2011</v>
          </cell>
          <cell r="DA181">
            <v>2011</v>
          </cell>
          <cell r="DB181">
            <v>2011</v>
          </cell>
          <cell r="DC181">
            <v>2011</v>
          </cell>
          <cell r="DD181">
            <v>2001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1898</v>
          </cell>
          <cell r="DK181">
            <v>1888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139</v>
          </cell>
          <cell r="H182">
            <v>59</v>
          </cell>
          <cell r="I182">
            <v>189</v>
          </cell>
          <cell r="J182">
            <v>139</v>
          </cell>
          <cell r="K182">
            <v>139</v>
          </cell>
          <cell r="L182">
            <v>115</v>
          </cell>
          <cell r="M182">
            <v>139</v>
          </cell>
          <cell r="N182">
            <v>139</v>
          </cell>
          <cell r="O182">
            <v>59</v>
          </cell>
          <cell r="P182">
            <v>59</v>
          </cell>
          <cell r="Q182">
            <v>139</v>
          </cell>
          <cell r="R182">
            <v>137</v>
          </cell>
          <cell r="S182">
            <v>139</v>
          </cell>
          <cell r="T182">
            <v>139</v>
          </cell>
          <cell r="U182">
            <v>131</v>
          </cell>
          <cell r="V182">
            <v>131</v>
          </cell>
          <cell r="W182">
            <v>41</v>
          </cell>
          <cell r="X182">
            <v>139</v>
          </cell>
          <cell r="Y182">
            <v>139</v>
          </cell>
          <cell r="Z182">
            <v>139</v>
          </cell>
          <cell r="AA182">
            <v>153</v>
          </cell>
          <cell r="AB182">
            <v>153</v>
          </cell>
          <cell r="AC182">
            <v>68</v>
          </cell>
          <cell r="AD182">
            <v>63</v>
          </cell>
          <cell r="AE182">
            <v>176</v>
          </cell>
          <cell r="AF182">
            <v>176</v>
          </cell>
          <cell r="AG182">
            <v>176</v>
          </cell>
          <cell r="AH182">
            <v>162</v>
          </cell>
          <cell r="AI182">
            <v>176</v>
          </cell>
          <cell r="AJ182">
            <v>76</v>
          </cell>
          <cell r="AK182">
            <v>76</v>
          </cell>
          <cell r="AL182">
            <v>151</v>
          </cell>
          <cell r="AM182">
            <v>176</v>
          </cell>
          <cell r="AN182">
            <v>189</v>
          </cell>
          <cell r="AO182">
            <v>189</v>
          </cell>
          <cell r="AP182">
            <v>189</v>
          </cell>
          <cell r="AQ182">
            <v>89</v>
          </cell>
          <cell r="AR182">
            <v>89</v>
          </cell>
          <cell r="AS182">
            <v>189</v>
          </cell>
          <cell r="AT182">
            <v>189</v>
          </cell>
          <cell r="AU182">
            <v>189</v>
          </cell>
          <cell r="AV182">
            <v>189</v>
          </cell>
          <cell r="AW182">
            <v>254</v>
          </cell>
          <cell r="AX182">
            <v>149</v>
          </cell>
          <cell r="AY182">
            <v>110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130</v>
          </cell>
          <cell r="BE182">
            <v>110</v>
          </cell>
          <cell r="BF182">
            <v>110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130</v>
          </cell>
          <cell r="BL182">
            <v>110</v>
          </cell>
          <cell r="BM182">
            <v>110</v>
          </cell>
          <cell r="BN182">
            <v>130</v>
          </cell>
          <cell r="BO182">
            <v>130</v>
          </cell>
          <cell r="BP182">
            <v>130</v>
          </cell>
          <cell r="BQ182">
            <v>130</v>
          </cell>
          <cell r="BR182">
            <v>125</v>
          </cell>
          <cell r="BS182">
            <v>110</v>
          </cell>
          <cell r="BT182">
            <v>110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130</v>
          </cell>
          <cell r="BZ182">
            <v>110</v>
          </cell>
          <cell r="CA182">
            <v>110</v>
          </cell>
          <cell r="CB182">
            <v>130</v>
          </cell>
          <cell r="CC182">
            <v>130</v>
          </cell>
          <cell r="CD182">
            <v>129</v>
          </cell>
          <cell r="CE182">
            <v>129</v>
          </cell>
          <cell r="CF182">
            <v>129</v>
          </cell>
          <cell r="CG182">
            <v>114</v>
          </cell>
          <cell r="CH182">
            <v>114</v>
          </cell>
          <cell r="CI182">
            <v>129</v>
          </cell>
          <cell r="CJ182">
            <v>127</v>
          </cell>
          <cell r="CK182">
            <v>129</v>
          </cell>
          <cell r="CL182">
            <v>129</v>
          </cell>
          <cell r="CM182">
            <v>129</v>
          </cell>
          <cell r="CN182">
            <v>114</v>
          </cell>
          <cell r="CO182">
            <v>114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129</v>
          </cell>
          <cell r="CU182">
            <v>124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129</v>
          </cell>
          <cell r="DE182">
            <v>107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37715</v>
          </cell>
          <cell r="G183">
            <v>66855</v>
          </cell>
          <cell r="H183">
            <v>26898</v>
          </cell>
          <cell r="I183">
            <v>23990</v>
          </cell>
          <cell r="J183">
            <v>91466</v>
          </cell>
          <cell r="K183">
            <v>53541</v>
          </cell>
          <cell r="L183">
            <v>68495</v>
          </cell>
          <cell r="M183">
            <v>80218</v>
          </cell>
          <cell r="N183">
            <v>68861</v>
          </cell>
          <cell r="O183">
            <v>54982</v>
          </cell>
          <cell r="P183">
            <v>57001</v>
          </cell>
          <cell r="Q183">
            <v>75280</v>
          </cell>
          <cell r="R183">
            <v>68107</v>
          </cell>
          <cell r="S183">
            <v>85209</v>
          </cell>
          <cell r="T183">
            <v>54936</v>
          </cell>
          <cell r="U183">
            <v>44496</v>
          </cell>
          <cell r="V183">
            <v>44496</v>
          </cell>
          <cell r="W183">
            <v>49072</v>
          </cell>
          <cell r="X183">
            <v>43635</v>
          </cell>
          <cell r="Y183">
            <v>59754</v>
          </cell>
          <cell r="Z183">
            <v>67616</v>
          </cell>
          <cell r="AA183">
            <v>81386</v>
          </cell>
          <cell r="AB183">
            <v>43736</v>
          </cell>
          <cell r="AC183">
            <v>45218</v>
          </cell>
          <cell r="AD183">
            <v>45116</v>
          </cell>
          <cell r="AE183">
            <v>97054</v>
          </cell>
          <cell r="AF183">
            <v>58269</v>
          </cell>
          <cell r="AG183">
            <v>136196</v>
          </cell>
          <cell r="AH183">
            <v>97426</v>
          </cell>
          <cell r="AI183">
            <v>28374</v>
          </cell>
          <cell r="AJ183">
            <v>26548</v>
          </cell>
          <cell r="AK183">
            <v>26743</v>
          </cell>
          <cell r="AL183">
            <v>23354</v>
          </cell>
          <cell r="AM183">
            <v>49027</v>
          </cell>
          <cell r="AN183">
            <v>33207</v>
          </cell>
          <cell r="AO183">
            <v>55538</v>
          </cell>
          <cell r="AP183">
            <v>23990</v>
          </cell>
          <cell r="AQ183">
            <v>24325</v>
          </cell>
          <cell r="AR183">
            <v>20743</v>
          </cell>
          <cell r="AS183">
            <v>46582</v>
          </cell>
          <cell r="AT183">
            <v>46552</v>
          </cell>
          <cell r="AU183">
            <v>40743</v>
          </cell>
          <cell r="AV183">
            <v>35462</v>
          </cell>
          <cell r="AW183">
            <v>33261</v>
          </cell>
          <cell r="AX183">
            <v>40687</v>
          </cell>
          <cell r="AY183">
            <v>72507</v>
          </cell>
          <cell r="AZ183">
            <v>70854</v>
          </cell>
          <cell r="BA183">
            <v>73604</v>
          </cell>
          <cell r="BB183">
            <v>54976</v>
          </cell>
          <cell r="BC183">
            <v>38186</v>
          </cell>
          <cell r="BD183">
            <v>60826</v>
          </cell>
          <cell r="BE183">
            <v>56041</v>
          </cell>
          <cell r="BF183">
            <v>28047</v>
          </cell>
          <cell r="BG183">
            <v>53266</v>
          </cell>
          <cell r="BH183">
            <v>94444</v>
          </cell>
          <cell r="BI183">
            <v>44641</v>
          </cell>
          <cell r="BJ183">
            <v>44134</v>
          </cell>
          <cell r="BK183">
            <v>107464</v>
          </cell>
          <cell r="BL183">
            <v>107588</v>
          </cell>
          <cell r="BM183">
            <v>100708</v>
          </cell>
          <cell r="BN183">
            <v>75950</v>
          </cell>
          <cell r="BO183">
            <v>35895</v>
          </cell>
          <cell r="BP183">
            <v>90053</v>
          </cell>
          <cell r="BQ183">
            <v>83097</v>
          </cell>
          <cell r="BR183">
            <v>44020</v>
          </cell>
          <cell r="BS183">
            <v>59179</v>
          </cell>
          <cell r="BT183">
            <v>77317</v>
          </cell>
          <cell r="BU183">
            <v>66936</v>
          </cell>
          <cell r="BV183">
            <v>66451</v>
          </cell>
          <cell r="BW183">
            <v>53089</v>
          </cell>
          <cell r="BX183">
            <v>21931</v>
          </cell>
          <cell r="BY183">
            <v>8198</v>
          </cell>
          <cell r="BZ183">
            <v>8244</v>
          </cell>
          <cell r="CA183">
            <v>18244</v>
          </cell>
          <cell r="CB183">
            <v>32323</v>
          </cell>
          <cell r="CC183">
            <v>11535</v>
          </cell>
          <cell r="CD183">
            <v>99833</v>
          </cell>
          <cell r="CE183">
            <v>8757</v>
          </cell>
          <cell r="CF183">
            <v>40970</v>
          </cell>
          <cell r="CG183">
            <v>22337</v>
          </cell>
          <cell r="CH183">
            <v>42549</v>
          </cell>
          <cell r="CI183">
            <v>41787</v>
          </cell>
          <cell r="CJ183">
            <v>14495</v>
          </cell>
          <cell r="CK183">
            <v>0</v>
          </cell>
          <cell r="CL183">
            <v>7597</v>
          </cell>
          <cell r="CM183">
            <v>7597</v>
          </cell>
          <cell r="CN183">
            <v>7597</v>
          </cell>
          <cell r="CO183">
            <v>7597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6856</v>
          </cell>
          <cell r="CU183">
            <v>1819</v>
          </cell>
          <cell r="CV183">
            <v>6856</v>
          </cell>
          <cell r="CW183">
            <v>0</v>
          </cell>
          <cell r="CX183">
            <v>4507</v>
          </cell>
          <cell r="CY183">
            <v>0</v>
          </cell>
          <cell r="CZ183">
            <v>15500</v>
          </cell>
          <cell r="DA183">
            <v>4066</v>
          </cell>
          <cell r="DB183">
            <v>4066</v>
          </cell>
          <cell r="DC183">
            <v>4066</v>
          </cell>
          <cell r="DD183">
            <v>26383</v>
          </cell>
          <cell r="DE183">
            <v>16320</v>
          </cell>
          <cell r="DF183">
            <v>73336</v>
          </cell>
          <cell r="DG183">
            <v>9102</v>
          </cell>
          <cell r="DH183">
            <v>112112</v>
          </cell>
          <cell r="DI183">
            <v>112112</v>
          </cell>
          <cell r="DJ183">
            <v>112112</v>
          </cell>
          <cell r="DK183">
            <v>53938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11643</v>
          </cell>
          <cell r="I184">
            <v>28984</v>
          </cell>
          <cell r="J184">
            <v>36643</v>
          </cell>
          <cell r="K184">
            <v>11643</v>
          </cell>
          <cell r="L184">
            <v>11643</v>
          </cell>
          <cell r="M184">
            <v>21633</v>
          </cell>
          <cell r="N184">
            <v>21633</v>
          </cell>
          <cell r="O184">
            <v>21633</v>
          </cell>
          <cell r="P184">
            <v>21633</v>
          </cell>
          <cell r="Q184">
            <v>11643</v>
          </cell>
          <cell r="R184">
            <v>15639</v>
          </cell>
          <cell r="S184">
            <v>28461</v>
          </cell>
          <cell r="T184">
            <v>15639</v>
          </cell>
          <cell r="U184">
            <v>12171</v>
          </cell>
          <cell r="V184">
            <v>12171</v>
          </cell>
          <cell r="W184">
            <v>12171</v>
          </cell>
          <cell r="X184">
            <v>14994</v>
          </cell>
          <cell r="Y184">
            <v>24984</v>
          </cell>
          <cell r="Z184">
            <v>35809</v>
          </cell>
          <cell r="AA184">
            <v>7001</v>
          </cell>
          <cell r="AB184">
            <v>7001</v>
          </cell>
          <cell r="AC184">
            <v>7001</v>
          </cell>
          <cell r="AD184">
            <v>7001</v>
          </cell>
          <cell r="AE184">
            <v>19989</v>
          </cell>
          <cell r="AF184">
            <v>40809</v>
          </cell>
          <cell r="AG184">
            <v>50809</v>
          </cell>
          <cell r="AH184">
            <v>40809</v>
          </cell>
          <cell r="AI184">
            <v>14994</v>
          </cell>
          <cell r="AJ184">
            <v>14994</v>
          </cell>
          <cell r="AK184">
            <v>14994</v>
          </cell>
          <cell r="AL184">
            <v>14994</v>
          </cell>
          <cell r="AM184">
            <v>24984</v>
          </cell>
          <cell r="AN184">
            <v>24984</v>
          </cell>
          <cell r="AO184">
            <v>14994</v>
          </cell>
          <cell r="AP184">
            <v>28984</v>
          </cell>
          <cell r="AQ184">
            <v>28984</v>
          </cell>
          <cell r="AR184">
            <v>28984</v>
          </cell>
          <cell r="AS184">
            <v>24984</v>
          </cell>
          <cell r="AT184">
            <v>39809</v>
          </cell>
          <cell r="AU184">
            <v>49809</v>
          </cell>
          <cell r="AV184">
            <v>49809</v>
          </cell>
          <cell r="AW184">
            <v>62128</v>
          </cell>
          <cell r="AX184">
            <v>39809</v>
          </cell>
          <cell r="AY184">
            <v>49774</v>
          </cell>
          <cell r="AZ184">
            <v>49774</v>
          </cell>
          <cell r="BA184">
            <v>39774</v>
          </cell>
          <cell r="BB184">
            <v>60774</v>
          </cell>
          <cell r="BC184">
            <v>73093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49774</v>
          </cell>
          <cell r="BJ184">
            <v>41774</v>
          </cell>
          <cell r="BK184">
            <v>41774</v>
          </cell>
          <cell r="BL184">
            <v>41774</v>
          </cell>
          <cell r="BM184">
            <v>41774</v>
          </cell>
          <cell r="BN184">
            <v>30949</v>
          </cell>
          <cell r="BO184">
            <v>30949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43268</v>
          </cell>
          <cell r="BU184">
            <v>54093</v>
          </cell>
          <cell r="BV184">
            <v>49593</v>
          </cell>
          <cell r="BW184">
            <v>49093</v>
          </cell>
          <cell r="BX184">
            <v>54093</v>
          </cell>
          <cell r="BY184">
            <v>48093</v>
          </cell>
          <cell r="BZ184">
            <v>48093</v>
          </cell>
          <cell r="CA184">
            <v>48093</v>
          </cell>
          <cell r="CB184">
            <v>64093</v>
          </cell>
          <cell r="CC184">
            <v>64093</v>
          </cell>
          <cell r="CD184">
            <v>42443</v>
          </cell>
          <cell r="CE184">
            <v>27258</v>
          </cell>
          <cell r="CF184">
            <v>27258</v>
          </cell>
          <cell r="CG184">
            <v>27258</v>
          </cell>
          <cell r="CH184">
            <v>27258</v>
          </cell>
          <cell r="CI184">
            <v>44083</v>
          </cell>
          <cell r="CJ184">
            <v>44083</v>
          </cell>
          <cell r="CK184">
            <v>59083</v>
          </cell>
          <cell r="CL184">
            <v>48919</v>
          </cell>
          <cell r="CM184">
            <v>48919</v>
          </cell>
          <cell r="CN184">
            <v>48919</v>
          </cell>
          <cell r="CO184">
            <v>58919</v>
          </cell>
          <cell r="CP184">
            <v>39919</v>
          </cell>
          <cell r="CQ184">
            <v>39919</v>
          </cell>
          <cell r="CR184">
            <v>39919</v>
          </cell>
          <cell r="CS184">
            <v>58919</v>
          </cell>
          <cell r="CT184">
            <v>58919</v>
          </cell>
          <cell r="CU184">
            <v>58919</v>
          </cell>
          <cell r="CV184">
            <v>58919</v>
          </cell>
          <cell r="CW184">
            <v>14939</v>
          </cell>
          <cell r="CX184">
            <v>27258</v>
          </cell>
          <cell r="CY184">
            <v>48083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49917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49927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24663</v>
          </cell>
          <cell r="G186">
            <v>39300</v>
          </cell>
          <cell r="H186">
            <v>39300</v>
          </cell>
          <cell r="I186">
            <v>5699</v>
          </cell>
          <cell r="J186">
            <v>25243</v>
          </cell>
          <cell r="K186">
            <v>2121</v>
          </cell>
          <cell r="L186">
            <v>2513</v>
          </cell>
          <cell r="M186">
            <v>9900</v>
          </cell>
          <cell r="N186">
            <v>26973</v>
          </cell>
          <cell r="O186">
            <v>26973</v>
          </cell>
          <cell r="P186">
            <v>26973</v>
          </cell>
          <cell r="Q186">
            <v>52178</v>
          </cell>
          <cell r="R186">
            <v>46899</v>
          </cell>
          <cell r="S186">
            <v>43420</v>
          </cell>
          <cell r="T186">
            <v>25861</v>
          </cell>
          <cell r="U186">
            <v>2520</v>
          </cell>
          <cell r="V186">
            <v>2520</v>
          </cell>
          <cell r="W186">
            <v>2520</v>
          </cell>
          <cell r="X186">
            <v>0</v>
          </cell>
          <cell r="Y186">
            <v>2166</v>
          </cell>
          <cell r="Z186">
            <v>8246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12870</v>
          </cell>
          <cell r="AG186">
            <v>12978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9670</v>
          </cell>
          <cell r="AP186">
            <v>5699</v>
          </cell>
          <cell r="AQ186">
            <v>5699</v>
          </cell>
          <cell r="AR186">
            <v>5699</v>
          </cell>
          <cell r="AS186">
            <v>30129</v>
          </cell>
          <cell r="AT186">
            <v>41006</v>
          </cell>
          <cell r="AU186">
            <v>28113</v>
          </cell>
          <cell r="AV186">
            <v>38708</v>
          </cell>
          <cell r="AW186">
            <v>8298</v>
          </cell>
          <cell r="AX186">
            <v>8298</v>
          </cell>
          <cell r="AY186">
            <v>14699</v>
          </cell>
          <cell r="AZ186">
            <v>16299</v>
          </cell>
          <cell r="BA186">
            <v>9614</v>
          </cell>
          <cell r="BB186">
            <v>1614</v>
          </cell>
          <cell r="BC186">
            <v>0</v>
          </cell>
          <cell r="BD186">
            <v>0</v>
          </cell>
          <cell r="BE186">
            <v>0</v>
          </cell>
          <cell r="BF186">
            <v>1714</v>
          </cell>
          <cell r="BG186">
            <v>11214</v>
          </cell>
          <cell r="BH186">
            <v>0</v>
          </cell>
          <cell r="BI186">
            <v>1929</v>
          </cell>
          <cell r="BJ186">
            <v>1114</v>
          </cell>
          <cell r="BK186">
            <v>414</v>
          </cell>
          <cell r="BL186">
            <v>2414</v>
          </cell>
          <cell r="BM186">
            <v>414</v>
          </cell>
          <cell r="BN186">
            <v>2414</v>
          </cell>
          <cell r="BO186">
            <v>9814</v>
          </cell>
          <cell r="BP186">
            <v>4082</v>
          </cell>
          <cell r="BQ186">
            <v>13499</v>
          </cell>
          <cell r="BR186">
            <v>8541</v>
          </cell>
          <cell r="BS186">
            <v>7741</v>
          </cell>
          <cell r="BT186">
            <v>4241</v>
          </cell>
          <cell r="BU186">
            <v>1314</v>
          </cell>
          <cell r="BV186">
            <v>6414</v>
          </cell>
          <cell r="BW186">
            <v>2514</v>
          </cell>
          <cell r="BX186">
            <v>414</v>
          </cell>
          <cell r="BY186">
            <v>1814</v>
          </cell>
          <cell r="BZ186">
            <v>514</v>
          </cell>
          <cell r="CA186">
            <v>2614</v>
          </cell>
          <cell r="CB186">
            <v>12413</v>
          </cell>
          <cell r="CC186">
            <v>52048</v>
          </cell>
          <cell r="CD186">
            <v>49450</v>
          </cell>
          <cell r="CE186">
            <v>30989</v>
          </cell>
          <cell r="CF186">
            <v>24564</v>
          </cell>
          <cell r="CG186">
            <v>31664</v>
          </cell>
          <cell r="CH186">
            <v>25464</v>
          </cell>
          <cell r="CI186">
            <v>19421</v>
          </cell>
          <cell r="CJ186">
            <v>17266</v>
          </cell>
          <cell r="CK186">
            <v>43975</v>
          </cell>
          <cell r="CL186">
            <v>57009</v>
          </cell>
          <cell r="CM186">
            <v>58009</v>
          </cell>
          <cell r="CN186">
            <v>58009</v>
          </cell>
          <cell r="CO186">
            <v>59009</v>
          </cell>
          <cell r="CP186">
            <v>55011</v>
          </cell>
          <cell r="CQ186">
            <v>55011</v>
          </cell>
          <cell r="CR186">
            <v>27613</v>
          </cell>
          <cell r="CS186">
            <v>25778</v>
          </cell>
          <cell r="CT186">
            <v>47611</v>
          </cell>
          <cell r="CU186">
            <v>40511</v>
          </cell>
          <cell r="CV186">
            <v>47611</v>
          </cell>
          <cell r="CW186">
            <v>13815</v>
          </cell>
          <cell r="CX186">
            <v>44945</v>
          </cell>
          <cell r="CY186">
            <v>44591</v>
          </cell>
          <cell r="CZ186">
            <v>66672</v>
          </cell>
          <cell r="DA186">
            <v>59550</v>
          </cell>
          <cell r="DB186">
            <v>59550</v>
          </cell>
          <cell r="DC186">
            <v>59550</v>
          </cell>
          <cell r="DD186">
            <v>62976</v>
          </cell>
          <cell r="DE186">
            <v>63723</v>
          </cell>
          <cell r="DF186">
            <v>41227</v>
          </cell>
          <cell r="DG186">
            <v>35914</v>
          </cell>
          <cell r="DH186">
            <v>35414</v>
          </cell>
          <cell r="DI186">
            <v>35414</v>
          </cell>
          <cell r="DJ186">
            <v>35414</v>
          </cell>
          <cell r="DK186">
            <v>40456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1033</v>
          </cell>
          <cell r="I187">
            <v>1553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1033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1088</v>
          </cell>
          <cell r="AA187">
            <v>1084</v>
          </cell>
          <cell r="AB187">
            <v>1553</v>
          </cell>
          <cell r="AC187">
            <v>1553</v>
          </cell>
          <cell r="AD187">
            <v>1553</v>
          </cell>
          <cell r="AE187">
            <v>1553</v>
          </cell>
          <cell r="AF187">
            <v>2023</v>
          </cell>
          <cell r="AG187">
            <v>1836</v>
          </cell>
          <cell r="AH187">
            <v>2023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1553</v>
          </cell>
          <cell r="AT187">
            <v>2023</v>
          </cell>
          <cell r="AU187">
            <v>2023</v>
          </cell>
          <cell r="AV187">
            <v>2023</v>
          </cell>
          <cell r="AW187">
            <v>1553</v>
          </cell>
          <cell r="AX187">
            <v>1553</v>
          </cell>
          <cell r="AY187">
            <v>2024</v>
          </cell>
          <cell r="AZ187">
            <v>2024</v>
          </cell>
          <cell r="BA187">
            <v>2024</v>
          </cell>
          <cell r="BB187">
            <v>2024</v>
          </cell>
          <cell r="BC187">
            <v>1559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2024</v>
          </cell>
          <cell r="BU187">
            <v>3505</v>
          </cell>
          <cell r="BV187">
            <v>2024</v>
          </cell>
          <cell r="BW187">
            <v>2774</v>
          </cell>
          <cell r="BX187">
            <v>2024</v>
          </cell>
          <cell r="BY187">
            <v>2518</v>
          </cell>
          <cell r="BZ187">
            <v>2518</v>
          </cell>
          <cell r="CA187">
            <v>2518</v>
          </cell>
          <cell r="CB187">
            <v>2518</v>
          </cell>
          <cell r="CC187">
            <v>3011</v>
          </cell>
          <cell r="CD187">
            <v>3258</v>
          </cell>
          <cell r="CE187">
            <v>2024</v>
          </cell>
          <cell r="CF187">
            <v>2518</v>
          </cell>
          <cell r="CG187">
            <v>2518</v>
          </cell>
          <cell r="CH187">
            <v>3011</v>
          </cell>
          <cell r="CI187">
            <v>3011</v>
          </cell>
          <cell r="CJ187">
            <v>3011</v>
          </cell>
          <cell r="CK187">
            <v>3049</v>
          </cell>
          <cell r="CL187">
            <v>3011</v>
          </cell>
          <cell r="CM187">
            <v>3011</v>
          </cell>
          <cell r="CN187">
            <v>3011</v>
          </cell>
          <cell r="CO187">
            <v>3011</v>
          </cell>
          <cell r="CP187">
            <v>2024</v>
          </cell>
          <cell r="CQ187">
            <v>2024</v>
          </cell>
          <cell r="CR187">
            <v>2024</v>
          </cell>
          <cell r="CS187">
            <v>2024</v>
          </cell>
          <cell r="CT187">
            <v>3011</v>
          </cell>
          <cell r="CU187">
            <v>3011</v>
          </cell>
          <cell r="CV187">
            <v>3011</v>
          </cell>
          <cell r="CW187">
            <v>2024</v>
          </cell>
          <cell r="CX187">
            <v>2024</v>
          </cell>
          <cell r="CY187">
            <v>2024</v>
          </cell>
          <cell r="CZ187">
            <v>2518</v>
          </cell>
          <cell r="DA187">
            <v>2518</v>
          </cell>
          <cell r="DB187">
            <v>2518</v>
          </cell>
          <cell r="DC187">
            <v>2518</v>
          </cell>
          <cell r="DD187">
            <v>2024</v>
          </cell>
          <cell r="DE187">
            <v>2024</v>
          </cell>
          <cell r="DF187">
            <v>2024</v>
          </cell>
          <cell r="DG187">
            <v>2271</v>
          </cell>
          <cell r="DH187">
            <v>2518</v>
          </cell>
          <cell r="DI187">
            <v>2518</v>
          </cell>
          <cell r="DJ187">
            <v>2518</v>
          </cell>
          <cell r="DK187">
            <v>2518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69</v>
          </cell>
          <cell r="I189">
            <v>346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69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246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346</v>
          </cell>
          <cell r="AQ189">
            <v>467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346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16708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21708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16708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15976</v>
          </cell>
          <cell r="CL189">
            <v>20976</v>
          </cell>
          <cell r="CM189">
            <v>20976</v>
          </cell>
          <cell r="CN189">
            <v>20976</v>
          </cell>
          <cell r="CO189">
            <v>20976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15976</v>
          </cell>
          <cell r="CX189">
            <v>15970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15976</v>
          </cell>
          <cell r="DD189">
            <v>20976</v>
          </cell>
          <cell r="DE189">
            <v>15976</v>
          </cell>
          <cell r="DF189">
            <v>15990</v>
          </cell>
          <cell r="DG189">
            <v>15990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300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1500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1000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2400</v>
          </cell>
          <cell r="DE191">
            <v>900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200</v>
          </cell>
          <cell r="I193">
            <v>180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200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180</v>
          </cell>
          <cell r="AY193">
            <v>0</v>
          </cell>
          <cell r="AZ193">
            <v>0</v>
          </cell>
          <cell r="BA193">
            <v>0</v>
          </cell>
          <cell r="BB193">
            <v>180</v>
          </cell>
          <cell r="BC193">
            <v>180</v>
          </cell>
          <cell r="BD193">
            <v>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55513</v>
          </cell>
          <cell r="G194">
            <v>55626</v>
          </cell>
          <cell r="H194">
            <v>54990</v>
          </cell>
          <cell r="I194">
            <v>40188</v>
          </cell>
          <cell r="J194">
            <v>56255</v>
          </cell>
          <cell r="K194">
            <v>56323</v>
          </cell>
          <cell r="L194">
            <v>55932</v>
          </cell>
          <cell r="M194">
            <v>56144</v>
          </cell>
          <cell r="N194">
            <v>63737</v>
          </cell>
          <cell r="O194">
            <v>63514</v>
          </cell>
          <cell r="P194">
            <v>63088</v>
          </cell>
          <cell r="Q194">
            <v>63617</v>
          </cell>
          <cell r="R194">
            <v>73817</v>
          </cell>
          <cell r="S194">
            <v>63999</v>
          </cell>
          <cell r="T194">
            <v>63484</v>
          </cell>
          <cell r="U194">
            <v>33318</v>
          </cell>
          <cell r="V194">
            <v>33318</v>
          </cell>
          <cell r="W194">
            <v>32538</v>
          </cell>
          <cell r="X194">
            <v>37246</v>
          </cell>
          <cell r="Y194">
            <v>37265</v>
          </cell>
          <cell r="Z194">
            <v>36934</v>
          </cell>
          <cell r="AA194">
            <v>56916</v>
          </cell>
          <cell r="AB194">
            <v>36863</v>
          </cell>
          <cell r="AC194">
            <v>36863</v>
          </cell>
          <cell r="AD194">
            <v>36872</v>
          </cell>
          <cell r="AE194">
            <v>40621</v>
          </cell>
          <cell r="AF194">
            <v>41114</v>
          </cell>
          <cell r="AG194">
            <v>41509</v>
          </cell>
          <cell r="AH194">
            <v>41192</v>
          </cell>
          <cell r="AI194">
            <v>39814</v>
          </cell>
          <cell r="AJ194">
            <v>39814</v>
          </cell>
          <cell r="AK194">
            <v>39814</v>
          </cell>
          <cell r="AL194">
            <v>39814</v>
          </cell>
          <cell r="AM194">
            <v>40549</v>
          </cell>
          <cell r="AN194">
            <v>40075</v>
          </cell>
          <cell r="AO194">
            <v>40058</v>
          </cell>
          <cell r="AP194">
            <v>40188</v>
          </cell>
          <cell r="AQ194">
            <v>40507</v>
          </cell>
          <cell r="AR194">
            <v>40088</v>
          </cell>
          <cell r="AS194">
            <v>46263</v>
          </cell>
          <cell r="AT194">
            <v>15508</v>
          </cell>
          <cell r="AU194">
            <v>16016</v>
          </cell>
          <cell r="AV194">
            <v>16015</v>
          </cell>
          <cell r="AW194">
            <v>24016</v>
          </cell>
          <cell r="AX194">
            <v>24016</v>
          </cell>
          <cell r="AY194">
            <v>19641</v>
          </cell>
          <cell r="AZ194">
            <v>19641</v>
          </cell>
          <cell r="BA194">
            <v>15641</v>
          </cell>
          <cell r="BB194">
            <v>20641</v>
          </cell>
          <cell r="BC194">
            <v>15990</v>
          </cell>
          <cell r="BD194">
            <v>20641</v>
          </cell>
          <cell r="BE194">
            <v>20641</v>
          </cell>
          <cell r="BF194">
            <v>20641</v>
          </cell>
          <cell r="BG194">
            <v>23035</v>
          </cell>
          <cell r="BH194">
            <v>23035</v>
          </cell>
          <cell r="BI194">
            <v>22990</v>
          </cell>
          <cell r="BJ194">
            <v>23035</v>
          </cell>
          <cell r="BK194">
            <v>15491</v>
          </cell>
          <cell r="BL194">
            <v>15491</v>
          </cell>
          <cell r="BM194">
            <v>15491</v>
          </cell>
          <cell r="BN194">
            <v>14924</v>
          </cell>
          <cell r="BO194">
            <v>15529</v>
          </cell>
          <cell r="BP194">
            <v>15491</v>
          </cell>
          <cell r="BQ194">
            <v>14971</v>
          </cell>
          <cell r="BR194">
            <v>15491</v>
          </cell>
          <cell r="BS194">
            <v>15491</v>
          </cell>
          <cell r="BT194">
            <v>15491</v>
          </cell>
          <cell r="BU194">
            <v>15529</v>
          </cell>
          <cell r="BV194">
            <v>15529</v>
          </cell>
          <cell r="BW194">
            <v>15529</v>
          </cell>
          <cell r="BX194">
            <v>16033</v>
          </cell>
          <cell r="BY194">
            <v>15335</v>
          </cell>
          <cell r="BZ194">
            <v>16205</v>
          </cell>
          <cell r="CA194">
            <v>16205</v>
          </cell>
          <cell r="CB194">
            <v>20641</v>
          </cell>
          <cell r="CC194">
            <v>20641</v>
          </cell>
          <cell r="CD194">
            <v>14663</v>
          </cell>
          <cell r="CE194">
            <v>14663</v>
          </cell>
          <cell r="CF194">
            <v>10012</v>
          </cell>
          <cell r="CG194">
            <v>19012</v>
          </cell>
          <cell r="CH194">
            <v>10012</v>
          </cell>
          <cell r="CI194">
            <v>10012</v>
          </cell>
          <cell r="CJ194">
            <v>8663</v>
          </cell>
          <cell r="CK194">
            <v>12916</v>
          </cell>
          <cell r="CL194">
            <v>13624</v>
          </cell>
          <cell r="CM194">
            <v>13624</v>
          </cell>
          <cell r="CN194">
            <v>13624</v>
          </cell>
          <cell r="CO194">
            <v>13624</v>
          </cell>
          <cell r="CP194">
            <v>19649</v>
          </cell>
          <cell r="CQ194">
            <v>19649</v>
          </cell>
          <cell r="CR194">
            <v>15929</v>
          </cell>
          <cell r="CS194">
            <v>16422</v>
          </cell>
          <cell r="CT194">
            <v>20636</v>
          </cell>
          <cell r="CU194">
            <v>20636</v>
          </cell>
          <cell r="CV194">
            <v>20636</v>
          </cell>
          <cell r="CW194">
            <v>16945</v>
          </cell>
          <cell r="CX194">
            <v>16945</v>
          </cell>
          <cell r="CY194">
            <v>17636</v>
          </cell>
          <cell r="CZ194">
            <v>17636</v>
          </cell>
          <cell r="DA194">
            <v>16072</v>
          </cell>
          <cell r="DB194">
            <v>16072</v>
          </cell>
          <cell r="DC194">
            <v>16072</v>
          </cell>
          <cell r="DD194">
            <v>17404</v>
          </cell>
          <cell r="DE194">
            <v>21662</v>
          </cell>
          <cell r="DF194">
            <v>15032</v>
          </cell>
          <cell r="DG194">
            <v>14432</v>
          </cell>
          <cell r="DH194">
            <v>20194</v>
          </cell>
          <cell r="DI194">
            <v>20194</v>
          </cell>
          <cell r="DJ194">
            <v>20194</v>
          </cell>
          <cell r="DK194">
            <v>16513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7017</v>
          </cell>
          <cell r="I195">
            <v>5600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7017</v>
          </cell>
          <cell r="U195">
            <v>5586</v>
          </cell>
          <cell r="V195">
            <v>5586</v>
          </cell>
          <cell r="W195">
            <v>5524</v>
          </cell>
          <cell r="X195">
            <v>5524</v>
          </cell>
          <cell r="Y195">
            <v>5524</v>
          </cell>
          <cell r="Z195">
            <v>5250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6026</v>
          </cell>
          <cell r="AH195">
            <v>5453</v>
          </cell>
          <cell r="AI195">
            <v>5453</v>
          </cell>
          <cell r="AJ195">
            <v>5453</v>
          </cell>
          <cell r="AK195">
            <v>5643</v>
          </cell>
          <cell r="AL195">
            <v>5663</v>
          </cell>
          <cell r="AM195">
            <v>5663</v>
          </cell>
          <cell r="AN195">
            <v>5663</v>
          </cell>
          <cell r="AO195">
            <v>5600</v>
          </cell>
          <cell r="AP195">
            <v>5600</v>
          </cell>
          <cell r="AQ195">
            <v>5600</v>
          </cell>
          <cell r="AR195">
            <v>7033</v>
          </cell>
          <cell r="AS195">
            <v>5600</v>
          </cell>
          <cell r="AT195">
            <v>5600</v>
          </cell>
          <cell r="AU195">
            <v>5600</v>
          </cell>
          <cell r="AV195">
            <v>5600</v>
          </cell>
          <cell r="AW195">
            <v>5078</v>
          </cell>
          <cell r="AX195">
            <v>5078</v>
          </cell>
          <cell r="AY195">
            <v>8631</v>
          </cell>
          <cell r="AZ195">
            <v>5861</v>
          </cell>
          <cell r="BA195">
            <v>5861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5616</v>
          </cell>
          <cell r="BJ195">
            <v>5457</v>
          </cell>
          <cell r="BK195">
            <v>5457</v>
          </cell>
          <cell r="BL195">
            <v>5457</v>
          </cell>
          <cell r="BM195">
            <v>5457</v>
          </cell>
          <cell r="BN195">
            <v>5257</v>
          </cell>
          <cell r="BO195">
            <v>5257</v>
          </cell>
          <cell r="BP195">
            <v>5257</v>
          </cell>
          <cell r="BQ195">
            <v>4506</v>
          </cell>
          <cell r="BR195">
            <v>5257</v>
          </cell>
          <cell r="BS195">
            <v>5257</v>
          </cell>
          <cell r="BT195">
            <v>5257</v>
          </cell>
          <cell r="BU195">
            <v>5077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5339</v>
          </cell>
          <cell r="CC195">
            <v>5016</v>
          </cell>
          <cell r="CD195">
            <v>4795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5547</v>
          </cell>
          <cell r="CL195">
            <v>5482</v>
          </cell>
          <cell r="CM195">
            <v>5482</v>
          </cell>
          <cell r="CN195">
            <v>5482</v>
          </cell>
          <cell r="CO195">
            <v>5482</v>
          </cell>
          <cell r="CP195">
            <v>5501</v>
          </cell>
          <cell r="CQ195">
            <v>5501</v>
          </cell>
          <cell r="CR195">
            <v>5285</v>
          </cell>
          <cell r="CS195">
            <v>5113</v>
          </cell>
          <cell r="CT195">
            <v>5113</v>
          </cell>
          <cell r="CU195">
            <v>5113</v>
          </cell>
          <cell r="CV195">
            <v>5113</v>
          </cell>
          <cell r="CW195">
            <v>5270</v>
          </cell>
          <cell r="CX195">
            <v>4614</v>
          </cell>
          <cell r="CY195">
            <v>4614</v>
          </cell>
          <cell r="CZ195">
            <v>4614</v>
          </cell>
          <cell r="DA195">
            <v>5570</v>
          </cell>
          <cell r="DB195">
            <v>5570</v>
          </cell>
          <cell r="DC195">
            <v>5570</v>
          </cell>
          <cell r="DD195">
            <v>5213</v>
          </cell>
          <cell r="DE195">
            <v>5205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10314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15219</v>
          </cell>
          <cell r="DF196">
            <v>12419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10559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235031</v>
          </cell>
          <cell r="G197">
            <v>177898</v>
          </cell>
          <cell r="H197">
            <v>190950</v>
          </cell>
          <cell r="I197">
            <v>197873</v>
          </cell>
          <cell r="J197">
            <v>201177</v>
          </cell>
          <cell r="K197">
            <v>194663</v>
          </cell>
          <cell r="L197">
            <v>212512</v>
          </cell>
          <cell r="M197">
            <v>206856</v>
          </cell>
          <cell r="N197">
            <v>189954</v>
          </cell>
          <cell r="O197">
            <v>190696</v>
          </cell>
          <cell r="P197">
            <v>191879</v>
          </cell>
          <cell r="Q197">
            <v>222500</v>
          </cell>
          <cell r="R197">
            <v>166831</v>
          </cell>
          <cell r="S197">
            <v>189396</v>
          </cell>
          <cell r="T197">
            <v>159145</v>
          </cell>
          <cell r="U197">
            <v>174104</v>
          </cell>
          <cell r="V197">
            <v>174104</v>
          </cell>
          <cell r="W197">
            <v>179806</v>
          </cell>
          <cell r="X197">
            <v>247953</v>
          </cell>
          <cell r="Y197">
            <v>214133</v>
          </cell>
          <cell r="Z197">
            <v>308276</v>
          </cell>
          <cell r="AA197">
            <v>183467</v>
          </cell>
          <cell r="AB197">
            <v>125220</v>
          </cell>
          <cell r="AC197">
            <v>113893</v>
          </cell>
          <cell r="AD197">
            <v>113541</v>
          </cell>
          <cell r="AE197">
            <v>134806</v>
          </cell>
          <cell r="AF197">
            <v>227607</v>
          </cell>
          <cell r="AG197">
            <v>231876</v>
          </cell>
          <cell r="AH197">
            <v>190840</v>
          </cell>
          <cell r="AI197">
            <v>133654</v>
          </cell>
          <cell r="AJ197">
            <v>223306</v>
          </cell>
          <cell r="AK197">
            <v>223306</v>
          </cell>
          <cell r="AL197">
            <v>223306</v>
          </cell>
          <cell r="AM197">
            <v>228267</v>
          </cell>
          <cell r="AN197">
            <v>272088</v>
          </cell>
          <cell r="AO197">
            <v>246165</v>
          </cell>
          <cell r="AP197">
            <v>197873</v>
          </cell>
          <cell r="AQ197">
            <v>197059</v>
          </cell>
          <cell r="AR197">
            <v>198032</v>
          </cell>
          <cell r="AS197">
            <v>224028</v>
          </cell>
          <cell r="AT197">
            <v>331417</v>
          </cell>
          <cell r="AU197">
            <v>343052</v>
          </cell>
          <cell r="AV197">
            <v>329386</v>
          </cell>
          <cell r="AW197">
            <v>276846</v>
          </cell>
          <cell r="AX197">
            <v>275794</v>
          </cell>
          <cell r="AY197">
            <v>342109</v>
          </cell>
          <cell r="AZ197">
            <v>334607</v>
          </cell>
          <cell r="BA197">
            <v>339795</v>
          </cell>
          <cell r="BB197">
            <v>347274</v>
          </cell>
          <cell r="BC197">
            <v>378939</v>
          </cell>
          <cell r="BD197">
            <v>324949</v>
          </cell>
          <cell r="BE197">
            <v>326470</v>
          </cell>
          <cell r="BF197">
            <v>346450</v>
          </cell>
          <cell r="BG197">
            <v>326841</v>
          </cell>
          <cell r="BH197">
            <v>315938</v>
          </cell>
          <cell r="BI197">
            <v>326120</v>
          </cell>
          <cell r="BJ197">
            <v>320859</v>
          </cell>
          <cell r="BK197">
            <v>302585</v>
          </cell>
          <cell r="BL197">
            <v>302586</v>
          </cell>
          <cell r="BM197">
            <v>303354</v>
          </cell>
          <cell r="BN197">
            <v>320825</v>
          </cell>
          <cell r="BO197">
            <v>298464</v>
          </cell>
          <cell r="BP197">
            <v>282452</v>
          </cell>
          <cell r="BQ197">
            <v>288471</v>
          </cell>
          <cell r="BR197">
            <v>287345</v>
          </cell>
          <cell r="BS197">
            <v>288225</v>
          </cell>
          <cell r="BT197">
            <v>289068</v>
          </cell>
          <cell r="BU197">
            <v>270385</v>
          </cell>
          <cell r="BV197">
            <v>283372</v>
          </cell>
          <cell r="BW197">
            <v>266310</v>
          </cell>
          <cell r="BX197">
            <v>299802</v>
          </cell>
          <cell r="BY197">
            <v>274970</v>
          </cell>
          <cell r="BZ197">
            <v>275743</v>
          </cell>
          <cell r="CA197">
            <v>275743</v>
          </cell>
          <cell r="CB197">
            <v>261357</v>
          </cell>
          <cell r="CC197">
            <v>246979</v>
          </cell>
          <cell r="CD197">
            <v>356195</v>
          </cell>
          <cell r="CE197">
            <v>323566</v>
          </cell>
          <cell r="CF197">
            <v>312345</v>
          </cell>
          <cell r="CG197">
            <v>311770</v>
          </cell>
          <cell r="CH197">
            <v>312136</v>
          </cell>
          <cell r="CI197">
            <v>319058</v>
          </cell>
          <cell r="CJ197">
            <v>279521</v>
          </cell>
          <cell r="CK197">
            <v>237103</v>
          </cell>
          <cell r="CL197">
            <v>309417</v>
          </cell>
          <cell r="CM197">
            <v>310195</v>
          </cell>
          <cell r="CN197">
            <v>310195</v>
          </cell>
          <cell r="CO197">
            <v>305477</v>
          </cell>
          <cell r="CP197">
            <v>275711</v>
          </cell>
          <cell r="CQ197">
            <v>275711</v>
          </cell>
          <cell r="CR197">
            <v>278523</v>
          </cell>
          <cell r="CS197">
            <v>278381</v>
          </cell>
          <cell r="CT197">
            <v>279813</v>
          </cell>
          <cell r="CU197">
            <v>275217</v>
          </cell>
          <cell r="CV197">
            <v>279813</v>
          </cell>
          <cell r="CW197">
            <v>242129</v>
          </cell>
          <cell r="CX197">
            <v>267354</v>
          </cell>
          <cell r="CY197">
            <v>291219</v>
          </cell>
          <cell r="CZ197">
            <v>284112</v>
          </cell>
          <cell r="DA197">
            <v>291656</v>
          </cell>
          <cell r="DB197">
            <v>291656</v>
          </cell>
          <cell r="DC197">
            <v>291656</v>
          </cell>
          <cell r="DD197">
            <v>308494</v>
          </cell>
          <cell r="DE197">
            <v>295840</v>
          </cell>
          <cell r="DF197">
            <v>363675</v>
          </cell>
          <cell r="DG197">
            <v>370770</v>
          </cell>
          <cell r="DH197">
            <v>359082</v>
          </cell>
          <cell r="DI197">
            <v>359082</v>
          </cell>
          <cell r="DJ197">
            <v>359082</v>
          </cell>
          <cell r="DK197">
            <v>354701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80765</v>
          </cell>
          <cell r="G198">
            <v>70765</v>
          </cell>
          <cell r="H198">
            <v>70765</v>
          </cell>
          <cell r="I198">
            <v>80696</v>
          </cell>
          <cell r="J198">
            <v>70765</v>
          </cell>
          <cell r="K198">
            <v>70765</v>
          </cell>
          <cell r="L198">
            <v>75225</v>
          </cell>
          <cell r="M198">
            <v>85195</v>
          </cell>
          <cell r="N198">
            <v>80696</v>
          </cell>
          <cell r="O198">
            <v>80696</v>
          </cell>
          <cell r="P198">
            <v>80696</v>
          </cell>
          <cell r="Q198">
            <v>80696</v>
          </cell>
          <cell r="R198">
            <v>85195</v>
          </cell>
          <cell r="S198">
            <v>85040</v>
          </cell>
          <cell r="T198">
            <v>70765</v>
          </cell>
          <cell r="U198">
            <v>70765</v>
          </cell>
          <cell r="V198">
            <v>70765</v>
          </cell>
          <cell r="W198">
            <v>70765</v>
          </cell>
          <cell r="X198">
            <v>75765</v>
          </cell>
          <cell r="Y198">
            <v>84964</v>
          </cell>
          <cell r="Z198">
            <v>85195</v>
          </cell>
          <cell r="AA198">
            <v>85195</v>
          </cell>
          <cell r="AB198">
            <v>85040</v>
          </cell>
          <cell r="AC198">
            <v>85040</v>
          </cell>
          <cell r="AD198">
            <v>85040</v>
          </cell>
          <cell r="AE198">
            <v>70765</v>
          </cell>
          <cell r="AF198">
            <v>84765</v>
          </cell>
          <cell r="AG198">
            <v>84765</v>
          </cell>
          <cell r="AH198">
            <v>84765</v>
          </cell>
          <cell r="AI198">
            <v>85168</v>
          </cell>
          <cell r="AJ198">
            <v>85168</v>
          </cell>
          <cell r="AK198">
            <v>85168</v>
          </cell>
          <cell r="AL198">
            <v>85168</v>
          </cell>
          <cell r="AM198">
            <v>70765</v>
          </cell>
          <cell r="AN198">
            <v>70765</v>
          </cell>
          <cell r="AO198">
            <v>70765</v>
          </cell>
          <cell r="AP198">
            <v>80696</v>
          </cell>
          <cell r="AQ198">
            <v>80696</v>
          </cell>
          <cell r="AR198">
            <v>80696</v>
          </cell>
          <cell r="AS198">
            <v>85195</v>
          </cell>
          <cell r="AT198">
            <v>84645</v>
          </cell>
          <cell r="AU198">
            <v>85195</v>
          </cell>
          <cell r="AV198">
            <v>85195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70765</v>
          </cell>
          <cell r="BC198">
            <v>75792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70765</v>
          </cell>
          <cell r="BI198">
            <v>76724</v>
          </cell>
          <cell r="BJ198">
            <v>78710</v>
          </cell>
          <cell r="BK198">
            <v>70765</v>
          </cell>
          <cell r="BL198">
            <v>70765</v>
          </cell>
          <cell r="BM198">
            <v>70765</v>
          </cell>
          <cell r="BN198">
            <v>80671</v>
          </cell>
          <cell r="BO198">
            <v>77965</v>
          </cell>
          <cell r="BP198">
            <v>75731</v>
          </cell>
          <cell r="BQ198">
            <v>75731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70765</v>
          </cell>
          <cell r="BZ198">
            <v>85195</v>
          </cell>
          <cell r="CA198">
            <v>85195</v>
          </cell>
          <cell r="CB198">
            <v>82832</v>
          </cell>
          <cell r="CC198">
            <v>70765</v>
          </cell>
          <cell r="CD198">
            <v>114046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99764</v>
          </cell>
          <cell r="CJ198">
            <v>114116</v>
          </cell>
          <cell r="CK198">
            <v>100964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99764</v>
          </cell>
          <cell r="CT198">
            <v>103864</v>
          </cell>
          <cell r="CU198">
            <v>103864</v>
          </cell>
          <cell r="CV198">
            <v>103864</v>
          </cell>
          <cell r="CW198">
            <v>84458</v>
          </cell>
          <cell r="CX198">
            <v>105722</v>
          </cell>
          <cell r="CY198">
            <v>99765</v>
          </cell>
          <cell r="CZ198">
            <v>110843</v>
          </cell>
          <cell r="DA198">
            <v>94527</v>
          </cell>
          <cell r="DB198">
            <v>94527</v>
          </cell>
          <cell r="DC198">
            <v>94527</v>
          </cell>
          <cell r="DD198">
            <v>89561</v>
          </cell>
          <cell r="DE198">
            <v>99765</v>
          </cell>
          <cell r="DF198">
            <v>113765</v>
          </cell>
          <cell r="DG198">
            <v>105393</v>
          </cell>
          <cell r="DH198">
            <v>114047</v>
          </cell>
          <cell r="DI198">
            <v>114047</v>
          </cell>
          <cell r="DJ198">
            <v>114047</v>
          </cell>
          <cell r="DK198">
            <v>99765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90900</v>
          </cell>
          <cell r="Z199">
            <v>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90000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90900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24925</v>
          </cell>
          <cell r="I200">
            <v>91724</v>
          </cell>
          <cell r="J200">
            <v>24925</v>
          </cell>
          <cell r="K200">
            <v>24925</v>
          </cell>
          <cell r="L200">
            <v>24925</v>
          </cell>
          <cell r="M200">
            <v>49850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91724</v>
          </cell>
          <cell r="AY200">
            <v>78046</v>
          </cell>
          <cell r="AZ200">
            <v>81785</v>
          </cell>
          <cell r="BA200">
            <v>90907</v>
          </cell>
          <cell r="BB200">
            <v>85065</v>
          </cell>
          <cell r="BC200">
            <v>85112</v>
          </cell>
          <cell r="BD200">
            <v>90981</v>
          </cell>
          <cell r="BE200">
            <v>91022</v>
          </cell>
          <cell r="BF200">
            <v>90958</v>
          </cell>
          <cell r="BG200">
            <v>90934</v>
          </cell>
          <cell r="BH200">
            <v>90934</v>
          </cell>
          <cell r="BI200">
            <v>90934</v>
          </cell>
          <cell r="BJ200">
            <v>91645</v>
          </cell>
          <cell r="BK200">
            <v>91678</v>
          </cell>
          <cell r="BL200">
            <v>91692</v>
          </cell>
          <cell r="BM200">
            <v>91678</v>
          </cell>
          <cell r="BN200">
            <v>97534</v>
          </cell>
          <cell r="BO200">
            <v>99863</v>
          </cell>
          <cell r="BP200">
            <v>99904</v>
          </cell>
          <cell r="BQ200">
            <v>99904</v>
          </cell>
          <cell r="BR200">
            <v>99917</v>
          </cell>
          <cell r="BS200">
            <v>99958</v>
          </cell>
          <cell r="BT200">
            <v>99985</v>
          </cell>
          <cell r="BU200">
            <v>94110</v>
          </cell>
          <cell r="BV200">
            <v>100045</v>
          </cell>
          <cell r="BW200">
            <v>94123</v>
          </cell>
          <cell r="BX200">
            <v>100025</v>
          </cell>
          <cell r="BY200">
            <v>100003</v>
          </cell>
          <cell r="BZ200">
            <v>100045</v>
          </cell>
          <cell r="CA200">
            <v>100040</v>
          </cell>
          <cell r="CB200">
            <v>100067</v>
          </cell>
          <cell r="CC200">
            <v>100081</v>
          </cell>
          <cell r="CD200">
            <v>96672</v>
          </cell>
          <cell r="CE200">
            <v>101321</v>
          </cell>
          <cell r="CF200">
            <v>101279</v>
          </cell>
          <cell r="CG200">
            <v>101307</v>
          </cell>
          <cell r="CH200">
            <v>101377</v>
          </cell>
          <cell r="CI200">
            <v>101402</v>
          </cell>
          <cell r="CJ200">
            <v>94097</v>
          </cell>
          <cell r="CK200">
            <v>91941</v>
          </cell>
          <cell r="CL200">
            <v>101407</v>
          </cell>
          <cell r="CM200">
            <v>101431</v>
          </cell>
          <cell r="CN200">
            <v>101459</v>
          </cell>
          <cell r="CO200">
            <v>101389</v>
          </cell>
          <cell r="CP200">
            <v>101223</v>
          </cell>
          <cell r="CQ200">
            <v>101223</v>
          </cell>
          <cell r="CR200">
            <v>101237</v>
          </cell>
          <cell r="CS200">
            <v>101279</v>
          </cell>
          <cell r="CT200">
            <v>101335</v>
          </cell>
          <cell r="CU200">
            <v>101377</v>
          </cell>
          <cell r="CV200">
            <v>101335</v>
          </cell>
          <cell r="CW200">
            <v>90777</v>
          </cell>
          <cell r="CX200">
            <v>91724</v>
          </cell>
          <cell r="CY200">
            <v>90888</v>
          </cell>
          <cell r="CZ200">
            <v>84993</v>
          </cell>
          <cell r="DA200">
            <v>90914</v>
          </cell>
          <cell r="DB200">
            <v>90914</v>
          </cell>
          <cell r="DC200">
            <v>90914</v>
          </cell>
          <cell r="DD200">
            <v>101349</v>
          </cell>
          <cell r="DE200">
            <v>99654</v>
          </cell>
          <cell r="DF200">
            <v>91058</v>
          </cell>
          <cell r="DG200">
            <v>91076</v>
          </cell>
          <cell r="DH200">
            <v>101429</v>
          </cell>
          <cell r="DI200">
            <v>101429</v>
          </cell>
          <cell r="DJ200">
            <v>101429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2884</v>
          </cell>
          <cell r="G201">
            <v>2853</v>
          </cell>
          <cell r="H201">
            <v>2841</v>
          </cell>
          <cell r="I201">
            <v>4262</v>
          </cell>
          <cell r="J201">
            <v>2808</v>
          </cell>
          <cell r="K201">
            <v>2928</v>
          </cell>
          <cell r="L201">
            <v>2878</v>
          </cell>
          <cell r="M201">
            <v>2928</v>
          </cell>
          <cell r="N201">
            <v>2878</v>
          </cell>
          <cell r="O201">
            <v>2878</v>
          </cell>
          <cell r="P201">
            <v>2911</v>
          </cell>
          <cell r="Q201">
            <v>2878</v>
          </cell>
          <cell r="R201">
            <v>2878</v>
          </cell>
          <cell r="S201">
            <v>2880</v>
          </cell>
          <cell r="T201">
            <v>4772</v>
          </cell>
          <cell r="U201">
            <v>4090</v>
          </cell>
          <cell r="V201">
            <v>4090</v>
          </cell>
          <cell r="W201">
            <v>4073</v>
          </cell>
          <cell r="X201">
            <v>4078</v>
          </cell>
          <cell r="Y201">
            <v>4050</v>
          </cell>
          <cell r="Z201">
            <v>4068</v>
          </cell>
          <cell r="AA201">
            <v>6578</v>
          </cell>
          <cell r="AB201">
            <v>1579</v>
          </cell>
          <cell r="AC201">
            <v>1579</v>
          </cell>
          <cell r="AD201">
            <v>1579</v>
          </cell>
          <cell r="AE201">
            <v>4132</v>
          </cell>
          <cell r="AF201">
            <v>5245</v>
          </cell>
          <cell r="AG201">
            <v>5273</v>
          </cell>
          <cell r="AH201">
            <v>5245</v>
          </cell>
          <cell r="AI201">
            <v>5195</v>
          </cell>
          <cell r="AJ201">
            <v>5157</v>
          </cell>
          <cell r="AK201">
            <v>5157</v>
          </cell>
          <cell r="AL201">
            <v>5185</v>
          </cell>
          <cell r="AM201">
            <v>4179</v>
          </cell>
          <cell r="AN201">
            <v>4252</v>
          </cell>
          <cell r="AO201">
            <v>4262</v>
          </cell>
          <cell r="AP201">
            <v>4262</v>
          </cell>
          <cell r="AQ201">
            <v>4234</v>
          </cell>
          <cell r="AR201">
            <v>4262</v>
          </cell>
          <cell r="AS201">
            <v>5646</v>
          </cell>
          <cell r="AT201">
            <v>5669</v>
          </cell>
          <cell r="AU201">
            <v>5665</v>
          </cell>
          <cell r="AV201">
            <v>5655</v>
          </cell>
          <cell r="AW201">
            <v>5629</v>
          </cell>
          <cell r="AX201">
            <v>5629</v>
          </cell>
          <cell r="AY201">
            <v>4726</v>
          </cell>
          <cell r="AZ201">
            <v>6933</v>
          </cell>
          <cell r="BA201">
            <v>6933</v>
          </cell>
          <cell r="BB201">
            <v>6976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7004</v>
          </cell>
          <cell r="BH201">
            <v>6976</v>
          </cell>
          <cell r="BI201">
            <v>6976</v>
          </cell>
          <cell r="BJ201">
            <v>7976</v>
          </cell>
          <cell r="BK201">
            <v>7976</v>
          </cell>
          <cell r="BL201">
            <v>8004</v>
          </cell>
          <cell r="BM201">
            <v>8004</v>
          </cell>
          <cell r="BN201">
            <v>8004</v>
          </cell>
          <cell r="BO201">
            <v>7976</v>
          </cell>
          <cell r="BP201">
            <v>8004</v>
          </cell>
          <cell r="BQ201">
            <v>7976</v>
          </cell>
          <cell r="BR201">
            <v>7976</v>
          </cell>
          <cell r="BS201">
            <v>8004</v>
          </cell>
          <cell r="BT201">
            <v>8004</v>
          </cell>
          <cell r="BU201">
            <v>8004</v>
          </cell>
          <cell r="BV201">
            <v>7949</v>
          </cell>
          <cell r="BW201">
            <v>7949</v>
          </cell>
          <cell r="BX201">
            <v>8004</v>
          </cell>
          <cell r="BY201">
            <v>8004</v>
          </cell>
          <cell r="BZ201">
            <v>8004</v>
          </cell>
          <cell r="CA201">
            <v>8032</v>
          </cell>
          <cell r="CB201">
            <v>10822</v>
          </cell>
          <cell r="CC201">
            <v>9905</v>
          </cell>
          <cell r="CD201">
            <v>8772</v>
          </cell>
          <cell r="CE201">
            <v>8772</v>
          </cell>
          <cell r="CF201">
            <v>8746</v>
          </cell>
          <cell r="CG201">
            <v>8720</v>
          </cell>
          <cell r="CH201">
            <v>8746</v>
          </cell>
          <cell r="CI201">
            <v>8770</v>
          </cell>
          <cell r="CJ201">
            <v>8770</v>
          </cell>
          <cell r="CK201">
            <v>8770</v>
          </cell>
          <cell r="CL201">
            <v>6771</v>
          </cell>
          <cell r="CM201">
            <v>6797</v>
          </cell>
          <cell r="CN201">
            <v>6797</v>
          </cell>
          <cell r="CO201">
            <v>8303</v>
          </cell>
          <cell r="CP201">
            <v>6771</v>
          </cell>
          <cell r="CQ201">
            <v>6771</v>
          </cell>
          <cell r="CR201">
            <v>6771</v>
          </cell>
          <cell r="CS201">
            <v>6054</v>
          </cell>
          <cell r="CT201">
            <v>10029</v>
          </cell>
          <cell r="CU201">
            <v>10055</v>
          </cell>
          <cell r="CV201">
            <v>10029</v>
          </cell>
          <cell r="CW201">
            <v>8017</v>
          </cell>
          <cell r="CX201">
            <v>8442</v>
          </cell>
          <cell r="CY201">
            <v>7068</v>
          </cell>
          <cell r="CZ201">
            <v>7042</v>
          </cell>
          <cell r="DA201">
            <v>7074</v>
          </cell>
          <cell r="DB201">
            <v>7074</v>
          </cell>
          <cell r="DC201">
            <v>7074</v>
          </cell>
          <cell r="DD201">
            <v>7094</v>
          </cell>
          <cell r="DE201">
            <v>9409</v>
          </cell>
          <cell r="DF201">
            <v>5754</v>
          </cell>
          <cell r="DG201">
            <v>5730</v>
          </cell>
          <cell r="DH201">
            <v>7418</v>
          </cell>
          <cell r="DI201">
            <v>7418</v>
          </cell>
          <cell r="DJ201">
            <v>7418</v>
          </cell>
          <cell r="DK201">
            <v>9320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15000</v>
          </cell>
          <cell r="G202">
            <v>20000</v>
          </cell>
          <cell r="H202">
            <v>20000</v>
          </cell>
          <cell r="I202">
            <v>20000</v>
          </cell>
          <cell r="J202">
            <v>13000</v>
          </cell>
          <cell r="K202">
            <v>13000</v>
          </cell>
          <cell r="L202">
            <v>13000</v>
          </cell>
          <cell r="M202">
            <v>13000</v>
          </cell>
          <cell r="N202">
            <v>20000</v>
          </cell>
          <cell r="O202">
            <v>20000</v>
          </cell>
          <cell r="P202">
            <v>20000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11000</v>
          </cell>
          <cell r="AE202">
            <v>15000</v>
          </cell>
          <cell r="AF202">
            <v>15000</v>
          </cell>
          <cell r="AG202">
            <v>25000</v>
          </cell>
          <cell r="AH202">
            <v>25000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15000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20000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27999</v>
          </cell>
          <cell r="AY202">
            <v>32000</v>
          </cell>
          <cell r="AZ202">
            <v>32000</v>
          </cell>
          <cell r="BA202">
            <v>32000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37000</v>
          </cell>
          <cell r="BG202">
            <v>30000</v>
          </cell>
          <cell r="BH202">
            <v>30000</v>
          </cell>
          <cell r="BI202">
            <v>30000</v>
          </cell>
          <cell r="BJ202">
            <v>30000</v>
          </cell>
          <cell r="BK202">
            <v>37500</v>
          </cell>
          <cell r="BL202">
            <v>37500</v>
          </cell>
          <cell r="BM202">
            <v>37500</v>
          </cell>
          <cell r="BN202">
            <v>37512</v>
          </cell>
          <cell r="BO202">
            <v>37506</v>
          </cell>
          <cell r="BP202">
            <v>37500</v>
          </cell>
          <cell r="BQ202">
            <v>37511</v>
          </cell>
          <cell r="BR202">
            <v>37500</v>
          </cell>
          <cell r="BS202">
            <v>37500</v>
          </cell>
          <cell r="BT202">
            <v>37500</v>
          </cell>
          <cell r="BU202">
            <v>37506</v>
          </cell>
          <cell r="BV202">
            <v>37506</v>
          </cell>
          <cell r="BW202">
            <v>37506</v>
          </cell>
          <cell r="BX202">
            <v>37001</v>
          </cell>
          <cell r="BY202">
            <v>35668</v>
          </cell>
          <cell r="BZ202">
            <v>36829</v>
          </cell>
          <cell r="CA202">
            <v>36829</v>
          </cell>
          <cell r="CB202">
            <v>37000</v>
          </cell>
          <cell r="CC202">
            <v>37000</v>
          </cell>
          <cell r="CD202">
            <v>38999</v>
          </cell>
          <cell r="CE202">
            <v>38999</v>
          </cell>
          <cell r="CF202">
            <v>38999</v>
          </cell>
          <cell r="CG202">
            <v>29999</v>
          </cell>
          <cell r="CH202">
            <v>38999</v>
          </cell>
          <cell r="CI202">
            <v>38999</v>
          </cell>
          <cell r="CJ202">
            <v>44999</v>
          </cell>
          <cell r="CK202">
            <v>39000</v>
          </cell>
          <cell r="CL202">
            <v>39038</v>
          </cell>
          <cell r="CM202">
            <v>39038</v>
          </cell>
          <cell r="CN202">
            <v>39038</v>
          </cell>
          <cell r="CO202">
            <v>39038</v>
          </cell>
          <cell r="CP202">
            <v>35000</v>
          </cell>
          <cell r="CQ202">
            <v>35000</v>
          </cell>
          <cell r="CR202">
            <v>35000</v>
          </cell>
          <cell r="CS202">
            <v>35035</v>
          </cell>
          <cell r="CT202">
            <v>35000</v>
          </cell>
          <cell r="CU202">
            <v>35000</v>
          </cell>
          <cell r="CV202">
            <v>35000</v>
          </cell>
          <cell r="CW202">
            <v>27685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37999</v>
          </cell>
          <cell r="DD202">
            <v>35000</v>
          </cell>
          <cell r="DE202">
            <v>32000</v>
          </cell>
          <cell r="DF202">
            <v>37001</v>
          </cell>
          <cell r="DG202">
            <v>37000</v>
          </cell>
          <cell r="DH202">
            <v>37001</v>
          </cell>
          <cell r="DI202">
            <v>37001</v>
          </cell>
          <cell r="DJ202">
            <v>37001</v>
          </cell>
          <cell r="DK202">
            <v>37001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43750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20000</v>
          </cell>
          <cell r="CI203">
            <v>20000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16150</v>
          </cell>
          <cell r="CP203">
            <v>7948</v>
          </cell>
          <cell r="CQ203">
            <v>7948</v>
          </cell>
          <cell r="CR203">
            <v>20387</v>
          </cell>
          <cell r="CS203">
            <v>20387</v>
          </cell>
          <cell r="CT203">
            <v>20387</v>
          </cell>
          <cell r="CU203">
            <v>10387</v>
          </cell>
          <cell r="CV203">
            <v>20387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10131</v>
          </cell>
          <cell r="DD203">
            <v>0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25263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29751</v>
          </cell>
          <cell r="I204">
            <v>25546</v>
          </cell>
          <cell r="J204">
            <v>29477</v>
          </cell>
          <cell r="K204">
            <v>29477</v>
          </cell>
          <cell r="L204">
            <v>29751</v>
          </cell>
          <cell r="M204">
            <v>29751</v>
          </cell>
          <cell r="N204">
            <v>29750</v>
          </cell>
          <cell r="O204">
            <v>29751</v>
          </cell>
          <cell r="P204">
            <v>29751</v>
          </cell>
          <cell r="Q204">
            <v>29751</v>
          </cell>
          <cell r="R204">
            <v>29751</v>
          </cell>
          <cell r="S204">
            <v>29659</v>
          </cell>
          <cell r="T204">
            <v>29599</v>
          </cell>
          <cell r="U204">
            <v>32346</v>
          </cell>
          <cell r="V204">
            <v>32346</v>
          </cell>
          <cell r="W204">
            <v>32346</v>
          </cell>
          <cell r="X204">
            <v>32346</v>
          </cell>
          <cell r="Y204">
            <v>25546</v>
          </cell>
          <cell r="Z204">
            <v>25546</v>
          </cell>
          <cell r="AA204">
            <v>32346</v>
          </cell>
          <cell r="AB204">
            <v>32346</v>
          </cell>
          <cell r="AC204">
            <v>32346</v>
          </cell>
          <cell r="AD204">
            <v>32346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25546</v>
          </cell>
          <cell r="AY204">
            <v>3807</v>
          </cell>
          <cell r="AZ204">
            <v>2000</v>
          </cell>
          <cell r="BA204">
            <v>2000</v>
          </cell>
          <cell r="BB204">
            <v>2000</v>
          </cell>
          <cell r="BC204">
            <v>2000</v>
          </cell>
          <cell r="BD204">
            <v>0</v>
          </cell>
          <cell r="BE204">
            <v>2000</v>
          </cell>
          <cell r="BF204">
            <v>2000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3750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0</v>
          </cell>
          <cell r="H205">
            <v>1500</v>
          </cell>
          <cell r="I205">
            <v>1500</v>
          </cell>
          <cell r="J205">
            <v>1452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1500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5000</v>
          </cell>
          <cell r="AW205">
            <v>4921</v>
          </cell>
          <cell r="AX205">
            <v>4924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5000</v>
          </cell>
          <cell r="BO205">
            <v>4294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5000</v>
          </cell>
          <cell r="CH205">
            <v>96310</v>
          </cell>
          <cell r="CI205">
            <v>10000</v>
          </cell>
          <cell r="CJ205">
            <v>5000</v>
          </cell>
          <cell r="CK205">
            <v>5000</v>
          </cell>
          <cell r="CL205">
            <v>2000</v>
          </cell>
          <cell r="CM205">
            <v>2000</v>
          </cell>
          <cell r="CN205">
            <v>2000</v>
          </cell>
          <cell r="CO205">
            <v>2000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34700</v>
          </cell>
          <cell r="G206">
            <v>39642</v>
          </cell>
          <cell r="H206">
            <v>43142</v>
          </cell>
          <cell r="I206">
            <v>52950</v>
          </cell>
          <cell r="J206">
            <v>38200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6631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65681</v>
          </cell>
          <cell r="AC206">
            <v>62950</v>
          </cell>
          <cell r="AD206">
            <v>72938</v>
          </cell>
          <cell r="AE206">
            <v>62950</v>
          </cell>
          <cell r="AF206">
            <v>62950</v>
          </cell>
          <cell r="AG206">
            <v>62950</v>
          </cell>
          <cell r="AH206">
            <v>24316</v>
          </cell>
          <cell r="AI206">
            <v>14621</v>
          </cell>
          <cell r="AJ206">
            <v>48621</v>
          </cell>
          <cell r="AK206">
            <v>45000</v>
          </cell>
          <cell r="AL206">
            <v>62950</v>
          </cell>
          <cell r="AM206">
            <v>62950</v>
          </cell>
          <cell r="AN206">
            <v>62950</v>
          </cell>
          <cell r="AO206">
            <v>62950</v>
          </cell>
          <cell r="AP206">
            <v>52950</v>
          </cell>
          <cell r="AQ206">
            <v>33429</v>
          </cell>
          <cell r="AR206">
            <v>44450</v>
          </cell>
          <cell r="AS206">
            <v>36021</v>
          </cell>
          <cell r="AT206">
            <v>10816</v>
          </cell>
          <cell r="AU206">
            <v>36021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30</v>
          </cell>
          <cell r="BY206">
            <v>35000</v>
          </cell>
          <cell r="BZ206">
            <v>0</v>
          </cell>
          <cell r="CA206">
            <v>0</v>
          </cell>
          <cell r="CB206">
            <v>23191</v>
          </cell>
          <cell r="CC206">
            <v>5866</v>
          </cell>
          <cell r="CD206">
            <v>9613</v>
          </cell>
          <cell r="CE206">
            <v>9613</v>
          </cell>
          <cell r="CF206">
            <v>9613</v>
          </cell>
          <cell r="CG206">
            <v>35000</v>
          </cell>
          <cell r="CH206">
            <v>38203</v>
          </cell>
          <cell r="CI206">
            <v>38203</v>
          </cell>
          <cell r="CJ206">
            <v>45449</v>
          </cell>
          <cell r="CK206">
            <v>61117</v>
          </cell>
          <cell r="CL206">
            <v>48449</v>
          </cell>
          <cell r="CM206">
            <v>48449</v>
          </cell>
          <cell r="CN206">
            <v>48449</v>
          </cell>
          <cell r="CO206">
            <v>41800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30000</v>
          </cell>
          <cell r="CU206">
            <v>40000</v>
          </cell>
          <cell r="CV206">
            <v>30000</v>
          </cell>
          <cell r="CW206">
            <v>20000</v>
          </cell>
          <cell r="CX206">
            <v>20000</v>
          </cell>
          <cell r="CY206">
            <v>20000</v>
          </cell>
          <cell r="CZ206">
            <v>34001</v>
          </cell>
          <cell r="DA206">
            <v>15000</v>
          </cell>
          <cell r="DB206">
            <v>15000</v>
          </cell>
          <cell r="DC206">
            <v>15000</v>
          </cell>
          <cell r="DD206">
            <v>18747</v>
          </cell>
          <cell r="DE206">
            <v>18747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15000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78566</v>
          </cell>
          <cell r="G207">
            <v>117462</v>
          </cell>
          <cell r="H207">
            <v>115062</v>
          </cell>
          <cell r="I207">
            <v>75479</v>
          </cell>
          <cell r="J207">
            <v>158307</v>
          </cell>
          <cell r="K207">
            <v>108958</v>
          </cell>
          <cell r="L207">
            <v>92286</v>
          </cell>
          <cell r="M207">
            <v>105621</v>
          </cell>
          <cell r="N207">
            <v>94956</v>
          </cell>
          <cell r="O207">
            <v>79956</v>
          </cell>
          <cell r="P207">
            <v>89956</v>
          </cell>
          <cell r="Q207">
            <v>135532</v>
          </cell>
          <cell r="R207">
            <v>141786</v>
          </cell>
          <cell r="S207">
            <v>129942</v>
          </cell>
          <cell r="T207">
            <v>106899</v>
          </cell>
          <cell r="U207">
            <v>75080</v>
          </cell>
          <cell r="V207">
            <v>75080</v>
          </cell>
          <cell r="W207">
            <v>78634</v>
          </cell>
          <cell r="X207">
            <v>85678</v>
          </cell>
          <cell r="Y207">
            <v>100736</v>
          </cell>
          <cell r="Z207">
            <v>131414</v>
          </cell>
          <cell r="AA207">
            <v>58558</v>
          </cell>
          <cell r="AB207">
            <v>55008</v>
          </cell>
          <cell r="AC207">
            <v>54969</v>
          </cell>
          <cell r="AD207">
            <v>55008</v>
          </cell>
          <cell r="AE207">
            <v>64889</v>
          </cell>
          <cell r="AF207">
            <v>128944</v>
          </cell>
          <cell r="AG207">
            <v>133648</v>
          </cell>
          <cell r="AH207">
            <v>125121</v>
          </cell>
          <cell r="AI207">
            <v>84110</v>
          </cell>
          <cell r="AJ207">
            <v>84110</v>
          </cell>
          <cell r="AK207">
            <v>80066</v>
          </cell>
          <cell r="AL207">
            <v>92057</v>
          </cell>
          <cell r="AM207">
            <v>93179</v>
          </cell>
          <cell r="AN207">
            <v>99948</v>
          </cell>
          <cell r="AO207">
            <v>80879</v>
          </cell>
          <cell r="AP207">
            <v>75479</v>
          </cell>
          <cell r="AQ207">
            <v>75479</v>
          </cell>
          <cell r="AR207">
            <v>70479</v>
          </cell>
          <cell r="AS207">
            <v>81814</v>
          </cell>
          <cell r="AT207">
            <v>93923</v>
          </cell>
          <cell r="AU207">
            <v>144670</v>
          </cell>
          <cell r="AV207">
            <v>155563</v>
          </cell>
          <cell r="AW207">
            <v>137472</v>
          </cell>
          <cell r="AX207">
            <v>135769</v>
          </cell>
          <cell r="AY207">
            <v>137689</v>
          </cell>
          <cell r="AZ207">
            <v>150099</v>
          </cell>
          <cell r="BA207">
            <v>174288</v>
          </cell>
          <cell r="BB207">
            <v>157127</v>
          </cell>
          <cell r="BC207">
            <v>168175</v>
          </cell>
          <cell r="BD207">
            <v>179356</v>
          </cell>
          <cell r="BE207">
            <v>179397</v>
          </cell>
          <cell r="BF207">
            <v>154270</v>
          </cell>
          <cell r="BG207">
            <v>148543</v>
          </cell>
          <cell r="BH207">
            <v>167678</v>
          </cell>
          <cell r="BI207">
            <v>155832</v>
          </cell>
          <cell r="BJ207">
            <v>141017</v>
          </cell>
          <cell r="BK207">
            <v>140741</v>
          </cell>
          <cell r="BL207">
            <v>161286</v>
          </cell>
          <cell r="BM207">
            <v>151272</v>
          </cell>
          <cell r="BN207">
            <v>135674</v>
          </cell>
          <cell r="BO207">
            <v>141660</v>
          </cell>
          <cell r="BP207">
            <v>143409</v>
          </cell>
          <cell r="BQ207">
            <v>150701</v>
          </cell>
          <cell r="BR207">
            <v>130714</v>
          </cell>
          <cell r="BS207">
            <v>130755</v>
          </cell>
          <cell r="BT207">
            <v>151313</v>
          </cell>
          <cell r="BU207">
            <v>152360</v>
          </cell>
          <cell r="BV207">
            <v>161373</v>
          </cell>
          <cell r="BW207">
            <v>193873</v>
          </cell>
          <cell r="BX207">
            <v>193882</v>
          </cell>
          <cell r="BY207">
            <v>205266</v>
          </cell>
          <cell r="BZ207">
            <v>163402</v>
          </cell>
          <cell r="CA207">
            <v>163397</v>
          </cell>
          <cell r="CB207">
            <v>166424</v>
          </cell>
          <cell r="CC207">
            <v>176639</v>
          </cell>
          <cell r="CD207">
            <v>188027</v>
          </cell>
          <cell r="CE207">
            <v>176518</v>
          </cell>
          <cell r="CF207">
            <v>173625</v>
          </cell>
          <cell r="CG207">
            <v>153392</v>
          </cell>
          <cell r="CH207">
            <v>174993</v>
          </cell>
          <cell r="CI207">
            <v>170460</v>
          </cell>
          <cell r="CJ207">
            <v>196558</v>
          </cell>
          <cell r="CK207">
            <v>220515</v>
          </cell>
          <cell r="CL207">
            <v>143645</v>
          </cell>
          <cell r="CM207">
            <v>164200</v>
          </cell>
          <cell r="CN207">
            <v>182706</v>
          </cell>
          <cell r="CO207">
            <v>164158</v>
          </cell>
          <cell r="CP207">
            <v>166188</v>
          </cell>
          <cell r="CQ207">
            <v>166188</v>
          </cell>
          <cell r="CR207">
            <v>170864</v>
          </cell>
          <cell r="CS207">
            <v>165905</v>
          </cell>
          <cell r="CT207">
            <v>168751</v>
          </cell>
          <cell r="CU207">
            <v>168793</v>
          </cell>
          <cell r="CV207">
            <v>168751</v>
          </cell>
          <cell r="CW207">
            <v>138353</v>
          </cell>
          <cell r="CX207">
            <v>156355</v>
          </cell>
          <cell r="CY207">
            <v>162375</v>
          </cell>
          <cell r="CZ207">
            <v>168547</v>
          </cell>
          <cell r="DA207">
            <v>165362</v>
          </cell>
          <cell r="DB207">
            <v>165362</v>
          </cell>
          <cell r="DC207">
            <v>165362</v>
          </cell>
          <cell r="DD207">
            <v>173334</v>
          </cell>
          <cell r="DE207">
            <v>191834</v>
          </cell>
          <cell r="DF207">
            <v>205242</v>
          </cell>
          <cell r="DG207">
            <v>187245</v>
          </cell>
          <cell r="DH207">
            <v>200786</v>
          </cell>
          <cell r="DI207">
            <v>200786</v>
          </cell>
          <cell r="DJ207">
            <v>200786</v>
          </cell>
          <cell r="DK207">
            <v>205545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0</v>
          </cell>
          <cell r="I208">
            <v>5163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5163</v>
          </cell>
          <cell r="AQ208">
            <v>5163</v>
          </cell>
          <cell r="AR208">
            <v>5163</v>
          </cell>
          <cell r="AS208">
            <v>0</v>
          </cell>
          <cell r="AT208">
            <v>5235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235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235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5000</v>
          </cell>
          <cell r="CF208">
            <v>5000</v>
          </cell>
          <cell r="CG208">
            <v>5000</v>
          </cell>
          <cell r="CH208">
            <v>5000</v>
          </cell>
          <cell r="CI208">
            <v>235</v>
          </cell>
          <cell r="CJ208">
            <v>0</v>
          </cell>
          <cell r="CK208">
            <v>0</v>
          </cell>
          <cell r="CL208">
            <v>2717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5235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3000</v>
          </cell>
          <cell r="I209">
            <v>1900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3000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3649</v>
          </cell>
          <cell r="Z209">
            <v>5300</v>
          </cell>
          <cell r="AA209">
            <v>4800</v>
          </cell>
          <cell r="AB209">
            <v>3000</v>
          </cell>
          <cell r="AC209">
            <v>3000</v>
          </cell>
          <cell r="AD209">
            <v>3000</v>
          </cell>
          <cell r="AE209">
            <v>4000</v>
          </cell>
          <cell r="AF209">
            <v>5000</v>
          </cell>
          <cell r="AG209">
            <v>7600</v>
          </cell>
          <cell r="AH209">
            <v>7600</v>
          </cell>
          <cell r="AI209">
            <v>4500</v>
          </cell>
          <cell r="AJ209">
            <v>4500</v>
          </cell>
          <cell r="AK209">
            <v>4500</v>
          </cell>
          <cell r="AL209">
            <v>4500</v>
          </cell>
          <cell r="AM209">
            <v>2300</v>
          </cell>
          <cell r="AN209">
            <v>2300</v>
          </cell>
          <cell r="AO209">
            <v>2500</v>
          </cell>
          <cell r="AP209">
            <v>1900</v>
          </cell>
          <cell r="AQ209">
            <v>1900</v>
          </cell>
          <cell r="AR209">
            <v>1900</v>
          </cell>
          <cell r="AS209">
            <v>2600</v>
          </cell>
          <cell r="AT209">
            <v>4700</v>
          </cell>
          <cell r="AU209">
            <v>5300</v>
          </cell>
          <cell r="AV209">
            <v>5700</v>
          </cell>
          <cell r="AW209">
            <v>7000</v>
          </cell>
          <cell r="AX209">
            <v>7000</v>
          </cell>
          <cell r="AY209">
            <v>4517</v>
          </cell>
          <cell r="AZ209">
            <v>4517</v>
          </cell>
          <cell r="BA209">
            <v>4517</v>
          </cell>
          <cell r="BB209">
            <v>4417</v>
          </cell>
          <cell r="BC209">
            <v>6117</v>
          </cell>
          <cell r="BD209">
            <v>6117</v>
          </cell>
          <cell r="BE209">
            <v>6117</v>
          </cell>
          <cell r="BF209">
            <v>6117</v>
          </cell>
          <cell r="BG209">
            <v>4517</v>
          </cell>
          <cell r="BH209">
            <v>5017</v>
          </cell>
          <cell r="BI209">
            <v>4817</v>
          </cell>
          <cell r="BJ209">
            <v>4517</v>
          </cell>
          <cell r="BK209">
            <v>5500</v>
          </cell>
          <cell r="BL209">
            <v>5500</v>
          </cell>
          <cell r="BM209">
            <v>5500</v>
          </cell>
          <cell r="BN209">
            <v>4417</v>
          </cell>
          <cell r="BO209">
            <v>2353</v>
          </cell>
          <cell r="BP209">
            <v>5317</v>
          </cell>
          <cell r="BQ209">
            <v>4417</v>
          </cell>
          <cell r="BR209">
            <v>4417</v>
          </cell>
          <cell r="BS209">
            <v>4417</v>
          </cell>
          <cell r="BT209">
            <v>4417</v>
          </cell>
          <cell r="BU209">
            <v>6117</v>
          </cell>
          <cell r="BV209">
            <v>4717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6117</v>
          </cell>
          <cell r="CB209">
            <v>4917</v>
          </cell>
          <cell r="CC209">
            <v>6117</v>
          </cell>
          <cell r="CD209">
            <v>6100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5400</v>
          </cell>
          <cell r="CJ209">
            <v>5700</v>
          </cell>
          <cell r="CK209">
            <v>7100</v>
          </cell>
          <cell r="CL209">
            <v>4500</v>
          </cell>
          <cell r="CM209">
            <v>6700</v>
          </cell>
          <cell r="CN209">
            <v>6700</v>
          </cell>
          <cell r="CO209">
            <v>6700</v>
          </cell>
          <cell r="CP209">
            <v>4700</v>
          </cell>
          <cell r="CQ209">
            <v>4700</v>
          </cell>
          <cell r="CR209">
            <v>4700</v>
          </cell>
          <cell r="CS209">
            <v>4300</v>
          </cell>
          <cell r="CT209">
            <v>6200</v>
          </cell>
          <cell r="CU209">
            <v>6200</v>
          </cell>
          <cell r="CV209">
            <v>6200</v>
          </cell>
          <cell r="CW209">
            <v>5200</v>
          </cell>
          <cell r="CX209">
            <v>4500</v>
          </cell>
          <cell r="CY209">
            <v>6900</v>
          </cell>
          <cell r="CZ209">
            <v>4600</v>
          </cell>
          <cell r="DA209">
            <v>5400</v>
          </cell>
          <cell r="DB209">
            <v>5400</v>
          </cell>
          <cell r="DC209">
            <v>5400</v>
          </cell>
          <cell r="DD209">
            <v>7599</v>
          </cell>
          <cell r="DE209">
            <v>4700</v>
          </cell>
          <cell r="DF209">
            <v>6899</v>
          </cell>
          <cell r="DG209">
            <v>3000</v>
          </cell>
          <cell r="DH209">
            <v>3600</v>
          </cell>
          <cell r="DI209">
            <v>3600</v>
          </cell>
          <cell r="DJ209">
            <v>3600</v>
          </cell>
          <cell r="DK209">
            <v>5100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18952</v>
          </cell>
          <cell r="G210">
            <v>15952</v>
          </cell>
          <cell r="H210">
            <v>15952</v>
          </cell>
          <cell r="I210">
            <v>9065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15952</v>
          </cell>
          <cell r="Q210">
            <v>15791</v>
          </cell>
          <cell r="R210">
            <v>15756</v>
          </cell>
          <cell r="S210">
            <v>15952</v>
          </cell>
          <cell r="T210">
            <v>15952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12065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9065</v>
          </cell>
          <cell r="AV210">
            <v>8612</v>
          </cell>
          <cell r="AW210">
            <v>9065</v>
          </cell>
          <cell r="AX210">
            <v>9065</v>
          </cell>
          <cell r="AY210">
            <v>20049</v>
          </cell>
          <cell r="AZ210">
            <v>19016</v>
          </cell>
          <cell r="BA210">
            <v>20388</v>
          </cell>
          <cell r="BB210">
            <v>25449</v>
          </cell>
          <cell r="BC210">
            <v>20449</v>
          </cell>
          <cell r="BD210">
            <v>24177</v>
          </cell>
          <cell r="BE210">
            <v>24177</v>
          </cell>
          <cell r="BF210">
            <v>24177</v>
          </cell>
          <cell r="BG210">
            <v>20449</v>
          </cell>
          <cell r="BH210">
            <v>20942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20115</v>
          </cell>
          <cell r="BN210">
            <v>19224</v>
          </cell>
          <cell r="BO210">
            <v>20115</v>
          </cell>
          <cell r="BP210">
            <v>20115</v>
          </cell>
          <cell r="BQ210">
            <v>20115</v>
          </cell>
          <cell r="BR210">
            <v>31115</v>
          </cell>
          <cell r="BS210">
            <v>30553</v>
          </cell>
          <cell r="BT210">
            <v>30553</v>
          </cell>
          <cell r="BU210">
            <v>20115</v>
          </cell>
          <cell r="BV210">
            <v>20115</v>
          </cell>
          <cell r="BW210">
            <v>20115</v>
          </cell>
          <cell r="BX210">
            <v>19622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20115</v>
          </cell>
          <cell r="CD210">
            <v>26573</v>
          </cell>
          <cell r="CE210">
            <v>26277</v>
          </cell>
          <cell r="CF210">
            <v>26020</v>
          </cell>
          <cell r="CG210">
            <v>26020</v>
          </cell>
          <cell r="CH210">
            <v>26020</v>
          </cell>
          <cell r="CI210">
            <v>26277</v>
          </cell>
          <cell r="CJ210">
            <v>24898</v>
          </cell>
          <cell r="CK210">
            <v>26277</v>
          </cell>
          <cell r="CL210">
            <v>26073</v>
          </cell>
          <cell r="CM210">
            <v>26073</v>
          </cell>
          <cell r="CN210">
            <v>26073</v>
          </cell>
          <cell r="CO210">
            <v>26073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27299</v>
          </cell>
          <cell r="CW210">
            <v>26956</v>
          </cell>
          <cell r="CX210">
            <v>26956</v>
          </cell>
          <cell r="CY210">
            <v>26956</v>
          </cell>
          <cell r="CZ210">
            <v>25919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26956</v>
          </cell>
          <cell r="DF210">
            <v>50198</v>
          </cell>
          <cell r="DG210">
            <v>50137</v>
          </cell>
          <cell r="DH210">
            <v>55197</v>
          </cell>
          <cell r="DI210">
            <v>55197</v>
          </cell>
          <cell r="DJ210">
            <v>55197</v>
          </cell>
          <cell r="DK210">
            <v>52697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4941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5000</v>
          </cell>
          <cell r="BN211">
            <v>10000</v>
          </cell>
          <cell r="BO211">
            <v>10000</v>
          </cell>
          <cell r="BP211">
            <v>10000</v>
          </cell>
          <cell r="BQ211">
            <v>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10000</v>
          </cell>
          <cell r="CC211">
            <v>0</v>
          </cell>
          <cell r="CD211">
            <v>2000</v>
          </cell>
          <cell r="CE211">
            <v>2000</v>
          </cell>
          <cell r="CF211">
            <v>10000</v>
          </cell>
          <cell r="CG211">
            <v>2000</v>
          </cell>
          <cell r="CH211">
            <v>10000</v>
          </cell>
          <cell r="CI211">
            <v>10000</v>
          </cell>
          <cell r="CJ211">
            <v>5000</v>
          </cell>
          <cell r="CK211">
            <v>2000</v>
          </cell>
          <cell r="CL211">
            <v>10000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12000</v>
          </cell>
          <cell r="DD211">
            <v>10000</v>
          </cell>
          <cell r="DE211">
            <v>10000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11000</v>
          </cell>
          <cell r="DK211">
            <v>3118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2979</v>
          </cell>
          <cell r="AV212">
            <v>2979</v>
          </cell>
          <cell r="AW212">
            <v>2979</v>
          </cell>
          <cell r="AX212">
            <v>2979</v>
          </cell>
          <cell r="AY212">
            <v>3200</v>
          </cell>
          <cell r="AZ212">
            <v>3200</v>
          </cell>
          <cell r="BA212">
            <v>3200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3750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3200</v>
          </cell>
          <cell r="CB212">
            <v>5000</v>
          </cell>
          <cell r="CC212">
            <v>6500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3200</v>
          </cell>
          <cell r="CI212">
            <v>5000</v>
          </cell>
          <cell r="CJ212">
            <v>5000</v>
          </cell>
          <cell r="CK212">
            <v>6500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3200</v>
          </cell>
          <cell r="CT212">
            <v>2878</v>
          </cell>
          <cell r="CU212">
            <v>4000</v>
          </cell>
          <cell r="CV212">
            <v>2878</v>
          </cell>
          <cell r="CW212">
            <v>3100</v>
          </cell>
          <cell r="CX212">
            <v>3100</v>
          </cell>
          <cell r="CY212">
            <v>3100</v>
          </cell>
          <cell r="CZ212">
            <v>5500</v>
          </cell>
          <cell r="DA212">
            <v>5500</v>
          </cell>
          <cell r="DB212">
            <v>5500</v>
          </cell>
          <cell r="DC212">
            <v>5500</v>
          </cell>
          <cell r="DD212">
            <v>5701</v>
          </cell>
          <cell r="DE212">
            <v>9000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6000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751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228</v>
          </cell>
          <cell r="BJ214">
            <v>1999</v>
          </cell>
          <cell r="BK214">
            <v>656</v>
          </cell>
          <cell r="BL214">
            <v>656</v>
          </cell>
          <cell r="BM214">
            <v>656</v>
          </cell>
          <cell r="BN214">
            <v>228</v>
          </cell>
          <cell r="BO214">
            <v>228</v>
          </cell>
          <cell r="BP214">
            <v>1999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2499</v>
          </cell>
          <cell r="CB214">
            <v>1528</v>
          </cell>
          <cell r="CC214">
            <v>2499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1200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2700</v>
          </cell>
          <cell r="DD214">
            <v>1990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7337</v>
          </cell>
          <cell r="G215">
            <v>7267</v>
          </cell>
          <cell r="H215">
            <v>7267</v>
          </cell>
          <cell r="I215">
            <v>8634</v>
          </cell>
          <cell r="J215">
            <v>7267</v>
          </cell>
          <cell r="K215">
            <v>7267</v>
          </cell>
          <cell r="L215">
            <v>7267</v>
          </cell>
          <cell r="M215">
            <v>7267</v>
          </cell>
          <cell r="N215">
            <v>6940</v>
          </cell>
          <cell r="O215">
            <v>6940</v>
          </cell>
          <cell r="P215">
            <v>6940</v>
          </cell>
          <cell r="Q215">
            <v>7267</v>
          </cell>
          <cell r="R215">
            <v>7267</v>
          </cell>
          <cell r="S215">
            <v>6937</v>
          </cell>
          <cell r="T215">
            <v>6758</v>
          </cell>
          <cell r="U215">
            <v>7650</v>
          </cell>
          <cell r="V215">
            <v>7650</v>
          </cell>
          <cell r="W215">
            <v>7650</v>
          </cell>
          <cell r="X215">
            <v>7284</v>
          </cell>
          <cell r="Y215">
            <v>8424</v>
          </cell>
          <cell r="Z215">
            <v>8477</v>
          </cell>
          <cell r="AA215">
            <v>7251</v>
          </cell>
          <cell r="AB215">
            <v>7251</v>
          </cell>
          <cell r="AC215">
            <v>7224</v>
          </cell>
          <cell r="AD215">
            <v>7238</v>
          </cell>
          <cell r="AE215">
            <v>8199</v>
          </cell>
          <cell r="AF215">
            <v>8974</v>
          </cell>
          <cell r="AG215">
            <v>8845</v>
          </cell>
          <cell r="AH215">
            <v>8998</v>
          </cell>
          <cell r="AI215">
            <v>8660</v>
          </cell>
          <cell r="AJ215">
            <v>8647</v>
          </cell>
          <cell r="AK215">
            <v>8608</v>
          </cell>
          <cell r="AL215">
            <v>7726</v>
          </cell>
          <cell r="AM215">
            <v>8634</v>
          </cell>
          <cell r="AN215">
            <v>8694</v>
          </cell>
          <cell r="AO215">
            <v>8680</v>
          </cell>
          <cell r="AP215">
            <v>8634</v>
          </cell>
          <cell r="AQ215">
            <v>8641</v>
          </cell>
          <cell r="AR215">
            <v>8680</v>
          </cell>
          <cell r="AS215">
            <v>8720</v>
          </cell>
          <cell r="AT215">
            <v>9434</v>
          </cell>
          <cell r="AU215">
            <v>9237</v>
          </cell>
          <cell r="AV215">
            <v>8289</v>
          </cell>
          <cell r="AW215">
            <v>6882</v>
          </cell>
          <cell r="AX215">
            <v>6862</v>
          </cell>
          <cell r="AY215">
            <v>9796</v>
          </cell>
          <cell r="AZ215">
            <v>9762</v>
          </cell>
          <cell r="BA215">
            <v>9756</v>
          </cell>
          <cell r="BB215">
            <v>9803</v>
          </cell>
          <cell r="BC215">
            <v>9857</v>
          </cell>
          <cell r="BD215">
            <v>9943</v>
          </cell>
          <cell r="BE215">
            <v>9963</v>
          </cell>
          <cell r="BF215">
            <v>9943</v>
          </cell>
          <cell r="BG215">
            <v>9889</v>
          </cell>
          <cell r="BH215">
            <v>9876</v>
          </cell>
          <cell r="BI215">
            <v>9876</v>
          </cell>
          <cell r="BJ215">
            <v>9939</v>
          </cell>
          <cell r="BK215">
            <v>9939</v>
          </cell>
          <cell r="BL215">
            <v>9993</v>
          </cell>
          <cell r="BM215">
            <v>9973</v>
          </cell>
          <cell r="BN215">
            <v>9960</v>
          </cell>
          <cell r="BO215">
            <v>9881</v>
          </cell>
          <cell r="BP215">
            <v>9928</v>
          </cell>
          <cell r="BQ215">
            <v>9901</v>
          </cell>
          <cell r="BR215">
            <v>10244</v>
          </cell>
          <cell r="BS215">
            <v>10272</v>
          </cell>
          <cell r="BT215">
            <v>10284</v>
          </cell>
          <cell r="BU215">
            <v>9948</v>
          </cell>
          <cell r="BV215">
            <v>9948</v>
          </cell>
          <cell r="BW215">
            <v>9975</v>
          </cell>
          <cell r="BX215">
            <v>11126</v>
          </cell>
          <cell r="BY215">
            <v>9942</v>
          </cell>
          <cell r="BZ215">
            <v>9948</v>
          </cell>
          <cell r="CA215">
            <v>9975</v>
          </cell>
          <cell r="CB215">
            <v>11124</v>
          </cell>
          <cell r="CC215">
            <v>11171</v>
          </cell>
          <cell r="CD215">
            <v>12276</v>
          </cell>
          <cell r="CE215">
            <v>11311</v>
          </cell>
          <cell r="CF215">
            <v>11318</v>
          </cell>
          <cell r="CG215">
            <v>11271</v>
          </cell>
          <cell r="CH215">
            <v>11318</v>
          </cell>
          <cell r="CI215">
            <v>12308</v>
          </cell>
          <cell r="CJ215">
            <v>11079</v>
          </cell>
          <cell r="CK215">
            <v>11113</v>
          </cell>
          <cell r="CL215">
            <v>11281</v>
          </cell>
          <cell r="CM215">
            <v>11281</v>
          </cell>
          <cell r="CN215">
            <v>11281</v>
          </cell>
          <cell r="CO215">
            <v>11281</v>
          </cell>
          <cell r="CP215">
            <v>11241</v>
          </cell>
          <cell r="CQ215">
            <v>11241</v>
          </cell>
          <cell r="CR215">
            <v>11221</v>
          </cell>
          <cell r="CS215">
            <v>11221</v>
          </cell>
          <cell r="CT215">
            <v>11255</v>
          </cell>
          <cell r="CU215">
            <v>11295</v>
          </cell>
          <cell r="CV215">
            <v>11255</v>
          </cell>
          <cell r="CW215">
            <v>11104</v>
          </cell>
          <cell r="CX215">
            <v>11191</v>
          </cell>
          <cell r="CY215">
            <v>10961</v>
          </cell>
          <cell r="CZ215">
            <v>11197</v>
          </cell>
          <cell r="DA215">
            <v>9046</v>
          </cell>
          <cell r="DB215">
            <v>9046</v>
          </cell>
          <cell r="DC215">
            <v>9046</v>
          </cell>
          <cell r="DD215">
            <v>11102</v>
          </cell>
          <cell r="DE215">
            <v>11055</v>
          </cell>
          <cell r="DF215">
            <v>11746</v>
          </cell>
          <cell r="DG215">
            <v>12042</v>
          </cell>
          <cell r="DH215">
            <v>12111</v>
          </cell>
          <cell r="DI215">
            <v>12111</v>
          </cell>
          <cell r="DJ215">
            <v>12111</v>
          </cell>
          <cell r="DK215">
            <v>12126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15000</v>
          </cell>
          <cell r="H217">
            <v>10000</v>
          </cell>
          <cell r="I217">
            <v>15000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10000</v>
          </cell>
          <cell r="S217">
            <v>15000</v>
          </cell>
          <cell r="T217">
            <v>15000</v>
          </cell>
          <cell r="U217">
            <v>15000</v>
          </cell>
          <cell r="V217">
            <v>15000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5000</v>
          </cell>
          <cell r="AI217">
            <v>15000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5000</v>
          </cell>
          <cell r="AP217">
            <v>15000</v>
          </cell>
          <cell r="AQ217">
            <v>15000</v>
          </cell>
          <cell r="AR217">
            <v>20000</v>
          </cell>
          <cell r="AS217">
            <v>25000</v>
          </cell>
          <cell r="AT217">
            <v>25000</v>
          </cell>
          <cell r="AU217">
            <v>25000</v>
          </cell>
          <cell r="AV217">
            <v>25000</v>
          </cell>
          <cell r="AW217">
            <v>24605</v>
          </cell>
          <cell r="AX217">
            <v>24618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25000</v>
          </cell>
          <cell r="BO217">
            <v>21470</v>
          </cell>
          <cell r="BP217">
            <v>25000</v>
          </cell>
          <cell r="BQ217">
            <v>25000</v>
          </cell>
          <cell r="BR217">
            <v>25000</v>
          </cell>
          <cell r="BS217">
            <v>30000</v>
          </cell>
          <cell r="BT217">
            <v>30000</v>
          </cell>
          <cell r="BU217">
            <v>30000</v>
          </cell>
          <cell r="BV217">
            <v>30000</v>
          </cell>
          <cell r="BW217">
            <v>29583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25000</v>
          </cell>
          <cell r="CE217">
            <v>22709</v>
          </cell>
          <cell r="CF217">
            <v>20000</v>
          </cell>
          <cell r="CG217">
            <v>20000</v>
          </cell>
          <cell r="CH217">
            <v>29375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10000</v>
          </cell>
          <cell r="I218">
            <v>6000</v>
          </cell>
          <cell r="J218">
            <v>6000</v>
          </cell>
          <cell r="K218">
            <v>6000</v>
          </cell>
          <cell r="L218">
            <v>6000</v>
          </cell>
          <cell r="M218">
            <v>9000</v>
          </cell>
          <cell r="N218">
            <v>9000</v>
          </cell>
          <cell r="O218">
            <v>9000</v>
          </cell>
          <cell r="P218">
            <v>9000</v>
          </cell>
          <cell r="Q218">
            <v>5000</v>
          </cell>
          <cell r="R218">
            <v>3000</v>
          </cell>
          <cell r="S218">
            <v>8000</v>
          </cell>
          <cell r="T218">
            <v>8000</v>
          </cell>
          <cell r="U218">
            <v>13000</v>
          </cell>
          <cell r="V218">
            <v>13000</v>
          </cell>
          <cell r="W218">
            <v>13000</v>
          </cell>
          <cell r="X218">
            <v>13000</v>
          </cell>
          <cell r="Y218">
            <v>10000</v>
          </cell>
          <cell r="Z218">
            <v>10000</v>
          </cell>
          <cell r="AA218">
            <v>10000</v>
          </cell>
          <cell r="AB218">
            <v>8000</v>
          </cell>
          <cell r="AC218">
            <v>8000</v>
          </cell>
          <cell r="AD218">
            <v>8000</v>
          </cell>
          <cell r="AE218">
            <v>10000</v>
          </cell>
          <cell r="AF218">
            <v>10000</v>
          </cell>
          <cell r="AG218">
            <v>15000</v>
          </cell>
          <cell r="AH218">
            <v>15000</v>
          </cell>
          <cell r="AI218">
            <v>10000</v>
          </cell>
          <cell r="AJ218">
            <v>10000</v>
          </cell>
          <cell r="AK218">
            <v>10000</v>
          </cell>
          <cell r="AL218">
            <v>10000</v>
          </cell>
          <cell r="AM218">
            <v>6000</v>
          </cell>
          <cell r="AN218">
            <v>10000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6000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15143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20143</v>
          </cell>
          <cell r="BU218">
            <v>25143</v>
          </cell>
          <cell r="BV218">
            <v>25143</v>
          </cell>
          <cell r="BW218">
            <v>25143</v>
          </cell>
          <cell r="BX218">
            <v>25143</v>
          </cell>
          <cell r="BY218">
            <v>23860</v>
          </cell>
          <cell r="BZ218">
            <v>25143</v>
          </cell>
          <cell r="CA218">
            <v>25143</v>
          </cell>
          <cell r="CB218">
            <v>25143</v>
          </cell>
          <cell r="CC218">
            <v>25143</v>
          </cell>
          <cell r="CD218">
            <v>30000</v>
          </cell>
          <cell r="CE218">
            <v>30000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22000</v>
          </cell>
          <cell r="CM218">
            <v>28000</v>
          </cell>
          <cell r="CN218">
            <v>28000</v>
          </cell>
          <cell r="CO218">
            <v>28000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27000</v>
          </cell>
          <cell r="CW218">
            <v>12000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26000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11000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13000</v>
          </cell>
          <cell r="BY219">
            <v>12526</v>
          </cell>
          <cell r="BZ219">
            <v>13000</v>
          </cell>
          <cell r="CA219">
            <v>13000</v>
          </cell>
          <cell r="CB219">
            <v>13000</v>
          </cell>
          <cell r="CC219">
            <v>13000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13001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28001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2932</v>
          </cell>
          <cell r="I220">
            <v>2519</v>
          </cell>
          <cell r="J220">
            <v>2932</v>
          </cell>
          <cell r="K220">
            <v>2932</v>
          </cell>
          <cell r="L220">
            <v>2932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2689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2519</v>
          </cell>
          <cell r="AY220">
            <v>2486</v>
          </cell>
          <cell r="AZ220">
            <v>1935</v>
          </cell>
          <cell r="BA220">
            <v>1935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2180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2360</v>
          </cell>
          <cell r="CD220">
            <v>2987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2235</v>
          </cell>
          <cell r="CS220">
            <v>2467</v>
          </cell>
          <cell r="CT220">
            <v>2467</v>
          </cell>
          <cell r="CU220">
            <v>2467</v>
          </cell>
          <cell r="CV220">
            <v>2467</v>
          </cell>
          <cell r="CW220">
            <v>2310</v>
          </cell>
          <cell r="CX220">
            <v>2965</v>
          </cell>
          <cell r="CY220">
            <v>2965</v>
          </cell>
          <cell r="CZ220">
            <v>2965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14520</v>
          </cell>
          <cell r="G221">
            <v>14420</v>
          </cell>
          <cell r="H221">
            <v>15470</v>
          </cell>
          <cell r="I221">
            <v>19313</v>
          </cell>
          <cell r="J221">
            <v>17211</v>
          </cell>
          <cell r="K221">
            <v>14420</v>
          </cell>
          <cell r="L221">
            <v>14670</v>
          </cell>
          <cell r="M221">
            <v>14720</v>
          </cell>
          <cell r="N221">
            <v>13820</v>
          </cell>
          <cell r="O221">
            <v>14020</v>
          </cell>
          <cell r="P221">
            <v>14120</v>
          </cell>
          <cell r="Q221">
            <v>14220</v>
          </cell>
          <cell r="R221">
            <v>13820</v>
          </cell>
          <cell r="S221">
            <v>13920</v>
          </cell>
          <cell r="T221">
            <v>33019</v>
          </cell>
          <cell r="U221">
            <v>21568</v>
          </cell>
          <cell r="V221">
            <v>21568</v>
          </cell>
          <cell r="W221">
            <v>21545</v>
          </cell>
          <cell r="X221">
            <v>23241</v>
          </cell>
          <cell r="Y221">
            <v>20480</v>
          </cell>
          <cell r="Z221">
            <v>35005</v>
          </cell>
          <cell r="AA221">
            <v>24805</v>
          </cell>
          <cell r="AB221">
            <v>30505</v>
          </cell>
          <cell r="AC221">
            <v>30805</v>
          </cell>
          <cell r="AD221">
            <v>30805</v>
          </cell>
          <cell r="AE221">
            <v>20205</v>
          </cell>
          <cell r="AF221">
            <v>34711</v>
          </cell>
          <cell r="AG221">
            <v>20105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18785</v>
          </cell>
          <cell r="AM221">
            <v>28785</v>
          </cell>
          <cell r="AN221">
            <v>6285</v>
          </cell>
          <cell r="AO221">
            <v>18785</v>
          </cell>
          <cell r="AP221">
            <v>19313</v>
          </cell>
          <cell r="AQ221">
            <v>18743</v>
          </cell>
          <cell r="AR221">
            <v>18785</v>
          </cell>
          <cell r="AS221">
            <v>18785</v>
          </cell>
          <cell r="AT221">
            <v>18859</v>
          </cell>
          <cell r="AU221">
            <v>19274</v>
          </cell>
          <cell r="AV221">
            <v>38603</v>
          </cell>
          <cell r="AW221">
            <v>34387</v>
          </cell>
          <cell r="AX221">
            <v>33983</v>
          </cell>
          <cell r="AY221">
            <v>77</v>
          </cell>
          <cell r="AZ221">
            <v>165</v>
          </cell>
          <cell r="BA221">
            <v>1636</v>
          </cell>
          <cell r="BB221">
            <v>6352</v>
          </cell>
          <cell r="BC221">
            <v>6091</v>
          </cell>
          <cell r="BD221">
            <v>4882</v>
          </cell>
          <cell r="BE221">
            <v>4997</v>
          </cell>
          <cell r="BF221">
            <v>4825</v>
          </cell>
          <cell r="BG221">
            <v>7891</v>
          </cell>
          <cell r="BH221">
            <v>7891</v>
          </cell>
          <cell r="BI221">
            <v>8225</v>
          </cell>
          <cell r="BJ221">
            <v>8014</v>
          </cell>
          <cell r="BK221">
            <v>8014</v>
          </cell>
          <cell r="BL221">
            <v>8014</v>
          </cell>
          <cell r="BM221">
            <v>8014</v>
          </cell>
          <cell r="BN221">
            <v>8184</v>
          </cell>
          <cell r="BO221">
            <v>8184</v>
          </cell>
          <cell r="BP221">
            <v>8014</v>
          </cell>
          <cell r="BQ221">
            <v>8014</v>
          </cell>
          <cell r="BR221">
            <v>3970</v>
          </cell>
          <cell r="BS221">
            <v>3970</v>
          </cell>
          <cell r="BT221">
            <v>3970</v>
          </cell>
          <cell r="BU221">
            <v>3970</v>
          </cell>
          <cell r="BV221">
            <v>4864</v>
          </cell>
          <cell r="BW221">
            <v>4358</v>
          </cell>
          <cell r="BX221">
            <v>4358</v>
          </cell>
          <cell r="BY221">
            <v>4358</v>
          </cell>
          <cell r="BZ221">
            <v>4358</v>
          </cell>
          <cell r="CA221">
            <v>5338</v>
          </cell>
          <cell r="CB221">
            <v>11565</v>
          </cell>
          <cell r="CC221">
            <v>13582</v>
          </cell>
          <cell r="CD221">
            <v>29704</v>
          </cell>
          <cell r="CE221">
            <v>28542</v>
          </cell>
          <cell r="CF221">
            <v>21466</v>
          </cell>
          <cell r="CG221">
            <v>22982</v>
          </cell>
          <cell r="CH221">
            <v>22982</v>
          </cell>
          <cell r="CI221">
            <v>39655</v>
          </cell>
          <cell r="CJ221">
            <v>38651</v>
          </cell>
          <cell r="CK221">
            <v>40940</v>
          </cell>
          <cell r="CL221">
            <v>25934</v>
          </cell>
          <cell r="CM221">
            <v>25784</v>
          </cell>
          <cell r="CN221">
            <v>26022</v>
          </cell>
          <cell r="CO221">
            <v>40082</v>
          </cell>
          <cell r="CP221">
            <v>20135</v>
          </cell>
          <cell r="CQ221">
            <v>20135</v>
          </cell>
          <cell r="CR221">
            <v>20122</v>
          </cell>
          <cell r="CS221">
            <v>20735</v>
          </cell>
          <cell r="CT221">
            <v>28562</v>
          </cell>
          <cell r="CU221">
            <v>28562</v>
          </cell>
          <cell r="CV221">
            <v>28562</v>
          </cell>
          <cell r="CW221">
            <v>34490</v>
          </cell>
          <cell r="CX221">
            <v>41332</v>
          </cell>
          <cell r="CY221">
            <v>39379</v>
          </cell>
          <cell r="CZ221">
            <v>41464</v>
          </cell>
          <cell r="DA221">
            <v>36659</v>
          </cell>
          <cell r="DB221">
            <v>36659</v>
          </cell>
          <cell r="DC221">
            <v>36659</v>
          </cell>
          <cell r="DD221">
            <v>40626</v>
          </cell>
          <cell r="DE221">
            <v>41360</v>
          </cell>
          <cell r="DF221">
            <v>54799</v>
          </cell>
          <cell r="DG221">
            <v>53952</v>
          </cell>
          <cell r="DH221">
            <v>49649</v>
          </cell>
          <cell r="DI221">
            <v>49649</v>
          </cell>
          <cell r="DJ221">
            <v>49649</v>
          </cell>
          <cell r="DK221">
            <v>63923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17672</v>
          </cell>
          <cell r="G223">
            <v>29308</v>
          </cell>
          <cell r="H223">
            <v>27540</v>
          </cell>
          <cell r="I223">
            <v>424</v>
          </cell>
          <cell r="J223">
            <v>23927</v>
          </cell>
          <cell r="K223">
            <v>21927</v>
          </cell>
          <cell r="L223">
            <v>14120</v>
          </cell>
          <cell r="M223">
            <v>10049</v>
          </cell>
          <cell r="N223">
            <v>14896</v>
          </cell>
          <cell r="O223">
            <v>14093</v>
          </cell>
          <cell r="P223">
            <v>0</v>
          </cell>
          <cell r="Q223">
            <v>8706</v>
          </cell>
          <cell r="R223">
            <v>0</v>
          </cell>
          <cell r="S223">
            <v>0</v>
          </cell>
          <cell r="T223">
            <v>0</v>
          </cell>
          <cell r="U223">
            <v>6978</v>
          </cell>
          <cell r="V223">
            <v>6978</v>
          </cell>
          <cell r="W223">
            <v>6037</v>
          </cell>
          <cell r="X223">
            <v>5522</v>
          </cell>
          <cell r="Y223">
            <v>0</v>
          </cell>
          <cell r="Z223">
            <v>70078</v>
          </cell>
          <cell r="AA223">
            <v>92750</v>
          </cell>
          <cell r="AB223">
            <v>86346</v>
          </cell>
          <cell r="AC223">
            <v>84476</v>
          </cell>
          <cell r="AD223">
            <v>84465</v>
          </cell>
          <cell r="AE223">
            <v>92088</v>
          </cell>
          <cell r="AF223">
            <v>82200</v>
          </cell>
          <cell r="AG223">
            <v>82200</v>
          </cell>
          <cell r="AH223">
            <v>95944</v>
          </cell>
          <cell r="AI223">
            <v>117668</v>
          </cell>
          <cell r="AJ223">
            <v>26168</v>
          </cell>
          <cell r="AK223">
            <v>26029</v>
          </cell>
          <cell r="AL223">
            <v>25034</v>
          </cell>
          <cell r="AM223">
            <v>17658</v>
          </cell>
          <cell r="AN223">
            <v>3537</v>
          </cell>
          <cell r="AO223">
            <v>0</v>
          </cell>
          <cell r="AP223">
            <v>424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40688</v>
          </cell>
          <cell r="AZ223">
            <v>40354</v>
          </cell>
          <cell r="BA223">
            <v>57275</v>
          </cell>
          <cell r="BB223">
            <v>13968</v>
          </cell>
          <cell r="BC223">
            <v>19688</v>
          </cell>
          <cell r="BD223">
            <v>12994</v>
          </cell>
          <cell r="BE223">
            <v>11780</v>
          </cell>
          <cell r="BF223">
            <v>10781</v>
          </cell>
          <cell r="BG223">
            <v>687</v>
          </cell>
          <cell r="BH223">
            <v>688</v>
          </cell>
          <cell r="BI223">
            <v>714</v>
          </cell>
          <cell r="BJ223">
            <v>688</v>
          </cell>
          <cell r="BK223">
            <v>874</v>
          </cell>
          <cell r="BL223">
            <v>874</v>
          </cell>
          <cell r="BM223">
            <v>770</v>
          </cell>
          <cell r="BN223">
            <v>688</v>
          </cell>
          <cell r="BO223">
            <v>688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14293</v>
          </cell>
          <cell r="BV223">
            <v>0</v>
          </cell>
          <cell r="BW223">
            <v>3615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1689</v>
          </cell>
          <cell r="CC223">
            <v>2189</v>
          </cell>
          <cell r="CD223">
            <v>11339</v>
          </cell>
          <cell r="CE223">
            <v>846</v>
          </cell>
          <cell r="CF223">
            <v>14980</v>
          </cell>
          <cell r="CG223">
            <v>14617</v>
          </cell>
          <cell r="CH223">
            <v>14617</v>
          </cell>
          <cell r="CI223">
            <v>0</v>
          </cell>
          <cell r="CJ223">
            <v>407</v>
          </cell>
          <cell r="CK223">
            <v>3634</v>
          </cell>
          <cell r="CL223">
            <v>2559</v>
          </cell>
          <cell r="CM223">
            <v>1694</v>
          </cell>
          <cell r="CN223">
            <v>872</v>
          </cell>
          <cell r="CO223">
            <v>650</v>
          </cell>
          <cell r="CP223">
            <v>29518</v>
          </cell>
          <cell r="CQ223">
            <v>29518</v>
          </cell>
          <cell r="CR223">
            <v>26353</v>
          </cell>
          <cell r="CS223">
            <v>26753</v>
          </cell>
          <cell r="CT223">
            <v>6750</v>
          </cell>
          <cell r="CU223">
            <v>5164</v>
          </cell>
          <cell r="CV223">
            <v>6750</v>
          </cell>
          <cell r="CW223">
            <v>9917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1106</v>
          </cell>
          <cell r="I224">
            <v>1070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1106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1070</v>
          </cell>
          <cell r="AE224">
            <v>11070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1070</v>
          </cell>
          <cell r="AT224">
            <v>9826</v>
          </cell>
          <cell r="AU224">
            <v>13510</v>
          </cell>
          <cell r="AV224">
            <v>22072</v>
          </cell>
          <cell r="AW224">
            <v>13510</v>
          </cell>
          <cell r="AX224">
            <v>13510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13240</v>
          </cell>
          <cell r="BU224">
            <v>25680</v>
          </cell>
          <cell r="BV224">
            <v>25680</v>
          </cell>
          <cell r="BW224">
            <v>25680</v>
          </cell>
          <cell r="BX224">
            <v>25680</v>
          </cell>
          <cell r="BY224">
            <v>13240</v>
          </cell>
          <cell r="BZ224">
            <v>13240</v>
          </cell>
          <cell r="CA224">
            <v>13240</v>
          </cell>
          <cell r="CB224">
            <v>13240</v>
          </cell>
          <cell r="CC224">
            <v>25680</v>
          </cell>
          <cell r="CD224">
            <v>29258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16818</v>
          </cell>
          <cell r="CJ224">
            <v>29258</v>
          </cell>
          <cell r="CK224">
            <v>29258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16818</v>
          </cell>
          <cell r="CP224">
            <v>16812</v>
          </cell>
          <cell r="CQ224">
            <v>16812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16818</v>
          </cell>
          <cell r="CX224">
            <v>16815</v>
          </cell>
          <cell r="CY224">
            <v>16790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16818</v>
          </cell>
          <cell r="DF224">
            <v>14897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425</v>
          </cell>
          <cell r="I225">
            <v>550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425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550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850</v>
          </cell>
          <cell r="CC225">
            <v>837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890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21000</v>
          </cell>
          <cell r="H228">
            <v>2600</v>
          </cell>
          <cell r="I228">
            <v>16000</v>
          </cell>
          <cell r="J228">
            <v>2000</v>
          </cell>
          <cell r="K228">
            <v>6000</v>
          </cell>
          <cell r="L228">
            <v>16000</v>
          </cell>
          <cell r="M228">
            <v>16000</v>
          </cell>
          <cell r="N228">
            <v>11000</v>
          </cell>
          <cell r="O228">
            <v>6000</v>
          </cell>
          <cell r="P228">
            <v>2000</v>
          </cell>
          <cell r="Q228">
            <v>1000</v>
          </cell>
          <cell r="R228">
            <v>6000</v>
          </cell>
          <cell r="S228">
            <v>6000</v>
          </cell>
          <cell r="T228">
            <v>6000</v>
          </cell>
          <cell r="U228">
            <v>1000</v>
          </cell>
          <cell r="V228">
            <v>1000</v>
          </cell>
          <cell r="W228">
            <v>5700</v>
          </cell>
          <cell r="X228">
            <v>6000</v>
          </cell>
          <cell r="Y228">
            <v>19609</v>
          </cell>
          <cell r="Z228">
            <v>24609</v>
          </cell>
          <cell r="AA228">
            <v>11000</v>
          </cell>
          <cell r="AB228">
            <v>6000</v>
          </cell>
          <cell r="AC228">
            <v>1000</v>
          </cell>
          <cell r="AD228">
            <v>700</v>
          </cell>
          <cell r="AE228">
            <v>6000</v>
          </cell>
          <cell r="AF228">
            <v>34609</v>
          </cell>
          <cell r="AG228">
            <v>48377</v>
          </cell>
          <cell r="AH228">
            <v>48377</v>
          </cell>
          <cell r="AI228">
            <v>24609</v>
          </cell>
          <cell r="AJ228">
            <v>19109</v>
          </cell>
          <cell r="AK228">
            <v>19109</v>
          </cell>
          <cell r="AL228">
            <v>19109</v>
          </cell>
          <cell r="AM228">
            <v>24609</v>
          </cell>
          <cell r="AN228">
            <v>24609</v>
          </cell>
          <cell r="AO228">
            <v>24609</v>
          </cell>
          <cell r="AP228">
            <v>16000</v>
          </cell>
          <cell r="AQ228">
            <v>6000</v>
          </cell>
          <cell r="AR228">
            <v>14609</v>
          </cell>
          <cell r="AS228">
            <v>19609</v>
          </cell>
          <cell r="AT228">
            <v>24609</v>
          </cell>
          <cell r="AU228">
            <v>24609</v>
          </cell>
          <cell r="AV228">
            <v>24371</v>
          </cell>
          <cell r="AW228">
            <v>19371</v>
          </cell>
          <cell r="AX228">
            <v>14609</v>
          </cell>
          <cell r="AY228">
            <v>14708</v>
          </cell>
          <cell r="AZ228">
            <v>27708</v>
          </cell>
          <cell r="BA228">
            <v>42708</v>
          </cell>
          <cell r="BB228">
            <v>42708</v>
          </cell>
          <cell r="BC228">
            <v>42708</v>
          </cell>
          <cell r="BD228">
            <v>42708</v>
          </cell>
          <cell r="BE228">
            <v>40708</v>
          </cell>
          <cell r="BF228">
            <v>34708</v>
          </cell>
          <cell r="BG228">
            <v>35208</v>
          </cell>
          <cell r="BH228">
            <v>42708</v>
          </cell>
          <cell r="BI228">
            <v>42708</v>
          </cell>
          <cell r="BJ228">
            <v>42708</v>
          </cell>
          <cell r="BK228">
            <v>42708</v>
          </cell>
          <cell r="BL228">
            <v>49976</v>
          </cell>
          <cell r="BM228">
            <v>43976</v>
          </cell>
          <cell r="BN228">
            <v>42708</v>
          </cell>
          <cell r="BO228">
            <v>27708</v>
          </cell>
          <cell r="BP228">
            <v>42708</v>
          </cell>
          <cell r="BQ228">
            <v>42708</v>
          </cell>
          <cell r="BR228">
            <v>42708</v>
          </cell>
          <cell r="BS228">
            <v>32708</v>
          </cell>
          <cell r="BT228">
            <v>30708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51476</v>
          </cell>
          <cell r="BZ228">
            <v>49476</v>
          </cell>
          <cell r="CA228">
            <v>43976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51476</v>
          </cell>
          <cell r="CG228">
            <v>25708</v>
          </cell>
          <cell r="CH228">
            <v>40476</v>
          </cell>
          <cell r="CI228">
            <v>51476</v>
          </cell>
          <cell r="CJ228">
            <v>57476</v>
          </cell>
          <cell r="CK228">
            <v>65476</v>
          </cell>
          <cell r="CL228">
            <v>51476</v>
          </cell>
          <cell r="CM228">
            <v>51476</v>
          </cell>
          <cell r="CN228">
            <v>47476</v>
          </cell>
          <cell r="CO228">
            <v>45476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37708</v>
          </cell>
          <cell r="CU228">
            <v>48976</v>
          </cell>
          <cell r="CV228">
            <v>37708</v>
          </cell>
          <cell r="CW228">
            <v>14708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37708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51476</v>
          </cell>
          <cell r="DK228">
            <v>46976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1487</v>
          </cell>
          <cell r="G230">
            <v>1432</v>
          </cell>
          <cell r="H230">
            <v>1384</v>
          </cell>
          <cell r="I230">
            <v>1364</v>
          </cell>
          <cell r="J230">
            <v>1504</v>
          </cell>
          <cell r="K230">
            <v>1560</v>
          </cell>
          <cell r="L230">
            <v>1663</v>
          </cell>
          <cell r="M230">
            <v>1603</v>
          </cell>
          <cell r="N230">
            <v>1602</v>
          </cell>
          <cell r="O230">
            <v>1515</v>
          </cell>
          <cell r="P230">
            <v>1515</v>
          </cell>
          <cell r="Q230">
            <v>1421</v>
          </cell>
          <cell r="R230">
            <v>1391</v>
          </cell>
          <cell r="S230">
            <v>1447</v>
          </cell>
          <cell r="T230">
            <v>1395</v>
          </cell>
          <cell r="U230">
            <v>1329</v>
          </cell>
          <cell r="V230">
            <v>1329</v>
          </cell>
          <cell r="W230">
            <v>1246</v>
          </cell>
          <cell r="X230">
            <v>1338</v>
          </cell>
          <cell r="Y230">
            <v>1258</v>
          </cell>
          <cell r="Z230">
            <v>1389</v>
          </cell>
          <cell r="AA230">
            <v>1376</v>
          </cell>
          <cell r="AB230">
            <v>1586</v>
          </cell>
          <cell r="AC230">
            <v>1565</v>
          </cell>
          <cell r="AD230">
            <v>1560</v>
          </cell>
          <cell r="AE230">
            <v>1611</v>
          </cell>
          <cell r="AF230">
            <v>1621</v>
          </cell>
          <cell r="AG230">
            <v>1573</v>
          </cell>
          <cell r="AH230">
            <v>1522</v>
          </cell>
          <cell r="AI230">
            <v>1548</v>
          </cell>
          <cell r="AJ230">
            <v>1480</v>
          </cell>
          <cell r="AK230">
            <v>1480</v>
          </cell>
          <cell r="AL230">
            <v>1480</v>
          </cell>
          <cell r="AM230">
            <v>1482</v>
          </cell>
          <cell r="AN230">
            <v>2923</v>
          </cell>
          <cell r="AO230">
            <v>1376</v>
          </cell>
          <cell r="AP230">
            <v>1364</v>
          </cell>
          <cell r="AQ230">
            <v>1373</v>
          </cell>
          <cell r="AR230">
            <v>1383</v>
          </cell>
          <cell r="AS230">
            <v>3056</v>
          </cell>
          <cell r="AT230">
            <v>2808</v>
          </cell>
          <cell r="AU230">
            <v>3060</v>
          </cell>
          <cell r="AV230">
            <v>2980</v>
          </cell>
          <cell r="AW230">
            <v>2807</v>
          </cell>
          <cell r="AX230">
            <v>2827</v>
          </cell>
          <cell r="AY230">
            <v>2828</v>
          </cell>
          <cell r="AZ230">
            <v>2739</v>
          </cell>
          <cell r="BA230">
            <v>2720</v>
          </cell>
          <cell r="BB230">
            <v>2719</v>
          </cell>
          <cell r="BC230">
            <v>2707</v>
          </cell>
          <cell r="BD230">
            <v>2841</v>
          </cell>
          <cell r="BE230">
            <v>2912</v>
          </cell>
          <cell r="BF230">
            <v>2947</v>
          </cell>
          <cell r="BG230">
            <v>2863</v>
          </cell>
          <cell r="BH230">
            <v>2868</v>
          </cell>
          <cell r="BI230">
            <v>2844</v>
          </cell>
          <cell r="BJ230">
            <v>2690</v>
          </cell>
          <cell r="BK230">
            <v>2260</v>
          </cell>
          <cell r="BL230">
            <v>2235</v>
          </cell>
          <cell r="BM230">
            <v>2265</v>
          </cell>
          <cell r="BN230">
            <v>2844</v>
          </cell>
          <cell r="BO230">
            <v>2916</v>
          </cell>
          <cell r="BP230">
            <v>2923</v>
          </cell>
          <cell r="BQ230">
            <v>2904</v>
          </cell>
          <cell r="BR230">
            <v>3024</v>
          </cell>
          <cell r="BS230">
            <v>2974</v>
          </cell>
          <cell r="BT230">
            <v>2979</v>
          </cell>
          <cell r="BU230">
            <v>3140</v>
          </cell>
          <cell r="BV230">
            <v>3170</v>
          </cell>
          <cell r="BW230">
            <v>3271</v>
          </cell>
          <cell r="BX230">
            <v>3322</v>
          </cell>
          <cell r="BY230">
            <v>3339</v>
          </cell>
          <cell r="BZ230">
            <v>3346</v>
          </cell>
          <cell r="CA230">
            <v>3295</v>
          </cell>
          <cell r="CB230">
            <v>2097</v>
          </cell>
          <cell r="CC230">
            <v>3241</v>
          </cell>
          <cell r="CD230">
            <v>2992</v>
          </cell>
          <cell r="CE230">
            <v>2933</v>
          </cell>
          <cell r="CF230">
            <v>2923</v>
          </cell>
          <cell r="CG230">
            <v>2909</v>
          </cell>
          <cell r="CH230">
            <v>2919</v>
          </cell>
          <cell r="CI230">
            <v>2654</v>
          </cell>
          <cell r="CJ230">
            <v>2659</v>
          </cell>
          <cell r="CK230">
            <v>2609</v>
          </cell>
          <cell r="CL230">
            <v>2689</v>
          </cell>
          <cell r="CM230">
            <v>2563</v>
          </cell>
          <cell r="CN230">
            <v>2401</v>
          </cell>
          <cell r="CO230">
            <v>2359</v>
          </cell>
          <cell r="CP230">
            <v>2306</v>
          </cell>
          <cell r="CQ230">
            <v>2306</v>
          </cell>
          <cell r="CR230">
            <v>2325</v>
          </cell>
          <cell r="CS230">
            <v>2299</v>
          </cell>
          <cell r="CT230">
            <v>2265</v>
          </cell>
          <cell r="CU230">
            <v>2254</v>
          </cell>
          <cell r="CV230">
            <v>2265</v>
          </cell>
          <cell r="CW230">
            <v>2275</v>
          </cell>
          <cell r="CX230">
            <v>2058</v>
          </cell>
          <cell r="CY230">
            <v>2065</v>
          </cell>
          <cell r="CZ230">
            <v>2065</v>
          </cell>
          <cell r="DA230">
            <v>3456</v>
          </cell>
          <cell r="DB230">
            <v>3456</v>
          </cell>
          <cell r="DC230">
            <v>3456</v>
          </cell>
          <cell r="DD230">
            <v>2913</v>
          </cell>
          <cell r="DE230">
            <v>3831</v>
          </cell>
          <cell r="DF230">
            <v>3637</v>
          </cell>
          <cell r="DG230">
            <v>3688</v>
          </cell>
          <cell r="DH230">
            <v>3167</v>
          </cell>
          <cell r="DI230">
            <v>3167</v>
          </cell>
          <cell r="DJ230">
            <v>3167</v>
          </cell>
          <cell r="DK230">
            <v>3395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10101</v>
          </cell>
          <cell r="H231">
            <v>8725</v>
          </cell>
          <cell r="I231">
            <v>19727</v>
          </cell>
          <cell r="J231">
            <v>8725</v>
          </cell>
          <cell r="K231">
            <v>10927</v>
          </cell>
          <cell r="L231">
            <v>10927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12154</v>
          </cell>
          <cell r="R231">
            <v>7722</v>
          </cell>
          <cell r="S231">
            <v>7222</v>
          </cell>
          <cell r="T231">
            <v>7222</v>
          </cell>
          <cell r="U231">
            <v>13541</v>
          </cell>
          <cell r="V231">
            <v>13541</v>
          </cell>
          <cell r="W231">
            <v>13541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17727</v>
          </cell>
          <cell r="AC231">
            <v>13792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17727</v>
          </cell>
          <cell r="AK231">
            <v>16597</v>
          </cell>
          <cell r="AL231">
            <v>14041</v>
          </cell>
          <cell r="AM231">
            <v>17727</v>
          </cell>
          <cell r="AN231">
            <v>17727</v>
          </cell>
          <cell r="AO231">
            <v>17727</v>
          </cell>
          <cell r="AP231">
            <v>19727</v>
          </cell>
          <cell r="AQ231">
            <v>19727</v>
          </cell>
          <cell r="AR231">
            <v>19727</v>
          </cell>
          <cell r="AS231">
            <v>22973</v>
          </cell>
          <cell r="AT231">
            <v>21973</v>
          </cell>
          <cell r="AU231">
            <v>27973</v>
          </cell>
          <cell r="AV231">
            <v>37973</v>
          </cell>
          <cell r="AW231">
            <v>13015</v>
          </cell>
          <cell r="AX231">
            <v>13015</v>
          </cell>
          <cell r="AY231">
            <v>20500</v>
          </cell>
          <cell r="AZ231">
            <v>20500</v>
          </cell>
          <cell r="BA231">
            <v>20500</v>
          </cell>
          <cell r="BB231">
            <v>20500</v>
          </cell>
          <cell r="BC231">
            <v>20000</v>
          </cell>
          <cell r="BD231">
            <v>18197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20000</v>
          </cell>
          <cell r="BK231">
            <v>23480</v>
          </cell>
          <cell r="BL231">
            <v>23480</v>
          </cell>
          <cell r="BM231">
            <v>23480</v>
          </cell>
          <cell r="BN231">
            <v>25000</v>
          </cell>
          <cell r="BO231">
            <v>24500</v>
          </cell>
          <cell r="BP231">
            <v>24500</v>
          </cell>
          <cell r="BQ231">
            <v>28010</v>
          </cell>
          <cell r="BR231">
            <v>29500</v>
          </cell>
          <cell r="BS231">
            <v>29500</v>
          </cell>
          <cell r="BT231">
            <v>29499</v>
          </cell>
          <cell r="BU231">
            <v>30547</v>
          </cell>
          <cell r="BV231">
            <v>30548</v>
          </cell>
          <cell r="BW231">
            <v>30548</v>
          </cell>
          <cell r="BX231">
            <v>30548</v>
          </cell>
          <cell r="BY231">
            <v>34803</v>
          </cell>
          <cell r="BZ231">
            <v>34803</v>
          </cell>
          <cell r="CA231">
            <v>34803</v>
          </cell>
          <cell r="CB231">
            <v>39102</v>
          </cell>
          <cell r="CC231">
            <v>38403</v>
          </cell>
          <cell r="CD231">
            <v>26803</v>
          </cell>
          <cell r="CE231">
            <v>23603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26803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27803</v>
          </cell>
          <cell r="CW231">
            <v>23547</v>
          </cell>
          <cell r="CX231">
            <v>27803</v>
          </cell>
          <cell r="CY231">
            <v>27803</v>
          </cell>
          <cell r="CZ231">
            <v>25103</v>
          </cell>
          <cell r="DA231">
            <v>25103</v>
          </cell>
          <cell r="DB231">
            <v>25103</v>
          </cell>
          <cell r="DC231">
            <v>25103</v>
          </cell>
          <cell r="DD231">
            <v>33103</v>
          </cell>
          <cell r="DE231">
            <v>33103</v>
          </cell>
          <cell r="DF231">
            <v>21048</v>
          </cell>
          <cell r="DG231">
            <v>21048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12422</v>
          </cell>
          <cell r="I234">
            <v>12714</v>
          </cell>
          <cell r="J234">
            <v>12422</v>
          </cell>
          <cell r="K234">
            <v>12422</v>
          </cell>
          <cell r="L234">
            <v>12421</v>
          </cell>
          <cell r="M234">
            <v>12422</v>
          </cell>
          <cell r="N234">
            <v>12342</v>
          </cell>
          <cell r="O234">
            <v>12341</v>
          </cell>
          <cell r="P234">
            <v>12341</v>
          </cell>
          <cell r="Q234">
            <v>12341</v>
          </cell>
          <cell r="R234">
            <v>11222</v>
          </cell>
          <cell r="S234">
            <v>11222</v>
          </cell>
          <cell r="T234">
            <v>11222</v>
          </cell>
          <cell r="U234">
            <v>10176</v>
          </cell>
          <cell r="V234">
            <v>10176</v>
          </cell>
          <cell r="W234">
            <v>10176</v>
          </cell>
          <cell r="X234">
            <v>10747</v>
          </cell>
          <cell r="Y234">
            <v>8781</v>
          </cell>
          <cell r="Z234">
            <v>8766</v>
          </cell>
          <cell r="AA234">
            <v>8766</v>
          </cell>
          <cell r="AB234">
            <v>10240</v>
          </cell>
          <cell r="AC234">
            <v>10240</v>
          </cell>
          <cell r="AD234">
            <v>10240</v>
          </cell>
          <cell r="AE234">
            <v>8766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8696</v>
          </cell>
          <cell r="AL234">
            <v>8694</v>
          </cell>
          <cell r="AM234">
            <v>12626</v>
          </cell>
          <cell r="AN234">
            <v>12626</v>
          </cell>
          <cell r="AO234">
            <v>12626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12714</v>
          </cell>
          <cell r="AY234">
            <v>17297</v>
          </cell>
          <cell r="AZ234">
            <v>17297</v>
          </cell>
          <cell r="BA234">
            <v>17296</v>
          </cell>
          <cell r="BB234">
            <v>17550</v>
          </cell>
          <cell r="BC234">
            <v>17550</v>
          </cell>
          <cell r="BD234">
            <v>16078</v>
          </cell>
          <cell r="BE234">
            <v>16078</v>
          </cell>
          <cell r="BF234">
            <v>16078</v>
          </cell>
          <cell r="BG234">
            <v>15588</v>
          </cell>
          <cell r="BH234">
            <v>17550</v>
          </cell>
          <cell r="BI234">
            <v>17550</v>
          </cell>
          <cell r="BJ234">
            <v>17350</v>
          </cell>
          <cell r="BK234">
            <v>16663</v>
          </cell>
          <cell r="BL234">
            <v>17350</v>
          </cell>
          <cell r="BM234">
            <v>17350</v>
          </cell>
          <cell r="BN234">
            <v>17350</v>
          </cell>
          <cell r="BO234">
            <v>16369</v>
          </cell>
          <cell r="BP234">
            <v>17350</v>
          </cell>
          <cell r="BQ234">
            <v>17350</v>
          </cell>
          <cell r="BR234">
            <v>17350</v>
          </cell>
          <cell r="BS234">
            <v>16369</v>
          </cell>
          <cell r="BT234">
            <v>16369</v>
          </cell>
          <cell r="BU234">
            <v>16341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17322</v>
          </cell>
          <cell r="CC234">
            <v>17340</v>
          </cell>
          <cell r="CD234">
            <v>24029</v>
          </cell>
          <cell r="CE234">
            <v>23891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24029</v>
          </cell>
          <cell r="CL234">
            <v>24079</v>
          </cell>
          <cell r="CM234">
            <v>24079</v>
          </cell>
          <cell r="CN234">
            <v>22608</v>
          </cell>
          <cell r="CO234">
            <v>24079</v>
          </cell>
          <cell r="CP234">
            <v>24079</v>
          </cell>
          <cell r="CQ234">
            <v>24079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24099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22871</v>
          </cell>
          <cell r="DE234">
            <v>22875</v>
          </cell>
          <cell r="DF234">
            <v>29555</v>
          </cell>
          <cell r="DG234">
            <v>29501</v>
          </cell>
          <cell r="DH234">
            <v>29495</v>
          </cell>
          <cell r="DI234">
            <v>29495</v>
          </cell>
          <cell r="DJ234">
            <v>29495</v>
          </cell>
          <cell r="DK234">
            <v>29507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150</v>
          </cell>
          <cell r="I235">
            <v>100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150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100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600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400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700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500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177</v>
          </cell>
          <cell r="I236">
            <v>614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177</v>
          </cell>
          <cell r="T236">
            <v>0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614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2117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2117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2089</v>
          </cell>
          <cell r="CW236">
            <v>0</v>
          </cell>
          <cell r="CX236">
            <v>2117</v>
          </cell>
          <cell r="CY236">
            <v>2117</v>
          </cell>
          <cell r="CZ236">
            <v>2117</v>
          </cell>
          <cell r="DA236">
            <v>0</v>
          </cell>
          <cell r="DB236">
            <v>0</v>
          </cell>
          <cell r="DC236">
            <v>0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6349</v>
          </cell>
          <cell r="G237">
            <v>5349</v>
          </cell>
          <cell r="H237">
            <v>5349</v>
          </cell>
          <cell r="I237">
            <v>8425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6349</v>
          </cell>
          <cell r="T237">
            <v>6343</v>
          </cell>
          <cell r="U237">
            <v>8025</v>
          </cell>
          <cell r="V237">
            <v>8025</v>
          </cell>
          <cell r="W237">
            <v>8025</v>
          </cell>
          <cell r="X237">
            <v>7775</v>
          </cell>
          <cell r="Y237">
            <v>8025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9175</v>
          </cell>
          <cell r="AE237">
            <v>8175</v>
          </cell>
          <cell r="AF237">
            <v>8175</v>
          </cell>
          <cell r="AG237">
            <v>8175</v>
          </cell>
          <cell r="AH237">
            <v>8175</v>
          </cell>
          <cell r="AI237">
            <v>7975</v>
          </cell>
          <cell r="AJ237">
            <v>8375</v>
          </cell>
          <cell r="AK237">
            <v>8175</v>
          </cell>
          <cell r="AL237">
            <v>8175</v>
          </cell>
          <cell r="AM237">
            <v>7585</v>
          </cell>
          <cell r="AN237">
            <v>8585</v>
          </cell>
          <cell r="AO237">
            <v>8745</v>
          </cell>
          <cell r="AP237">
            <v>8425</v>
          </cell>
          <cell r="AQ237">
            <v>8425</v>
          </cell>
          <cell r="AR237">
            <v>8425</v>
          </cell>
          <cell r="AS237">
            <v>9175</v>
          </cell>
          <cell r="AT237">
            <v>8585</v>
          </cell>
          <cell r="AU237">
            <v>8585</v>
          </cell>
          <cell r="AV237">
            <v>6127</v>
          </cell>
          <cell r="AW237">
            <v>6127</v>
          </cell>
          <cell r="AX237">
            <v>6124</v>
          </cell>
          <cell r="AY237">
            <v>4183</v>
          </cell>
          <cell r="AZ237">
            <v>5183</v>
          </cell>
          <cell r="BA237">
            <v>5183</v>
          </cell>
          <cell r="BB237">
            <v>5183</v>
          </cell>
          <cell r="BC237">
            <v>5183</v>
          </cell>
          <cell r="BD237">
            <v>7827</v>
          </cell>
          <cell r="BE237">
            <v>7827</v>
          </cell>
          <cell r="BF237">
            <v>7827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5183</v>
          </cell>
          <cell r="BN237">
            <v>5483</v>
          </cell>
          <cell r="BO237">
            <v>5483</v>
          </cell>
          <cell r="BP237">
            <v>5483</v>
          </cell>
          <cell r="BQ237">
            <v>5483</v>
          </cell>
          <cell r="BR237">
            <v>9598</v>
          </cell>
          <cell r="BS237">
            <v>9298</v>
          </cell>
          <cell r="BT237">
            <v>9298</v>
          </cell>
          <cell r="BU237">
            <v>6655</v>
          </cell>
          <cell r="BV237">
            <v>6355</v>
          </cell>
          <cell r="BW237">
            <v>6355</v>
          </cell>
          <cell r="BX237">
            <v>7305</v>
          </cell>
          <cell r="BY237">
            <v>10248</v>
          </cell>
          <cell r="BZ237">
            <v>7448</v>
          </cell>
          <cell r="CA237">
            <v>6300</v>
          </cell>
          <cell r="CB237">
            <v>5333</v>
          </cell>
          <cell r="CC237">
            <v>6133</v>
          </cell>
          <cell r="CD237">
            <v>9429</v>
          </cell>
          <cell r="CE237">
            <v>9429</v>
          </cell>
          <cell r="CF237">
            <v>9429</v>
          </cell>
          <cell r="CG237">
            <v>8649</v>
          </cell>
          <cell r="CH237">
            <v>8649</v>
          </cell>
          <cell r="CI237">
            <v>9429</v>
          </cell>
          <cell r="CJ237">
            <v>9429</v>
          </cell>
          <cell r="CK237">
            <v>9829</v>
          </cell>
          <cell r="CL237">
            <v>7940</v>
          </cell>
          <cell r="CM237">
            <v>9829</v>
          </cell>
          <cell r="CN237">
            <v>6530</v>
          </cell>
          <cell r="CO237">
            <v>7578</v>
          </cell>
          <cell r="CP237">
            <v>9829</v>
          </cell>
          <cell r="CQ237">
            <v>9829</v>
          </cell>
          <cell r="CR237">
            <v>9979</v>
          </cell>
          <cell r="CS237">
            <v>9979</v>
          </cell>
          <cell r="CT237">
            <v>9979</v>
          </cell>
          <cell r="CU237">
            <v>9199</v>
          </cell>
          <cell r="CV237">
            <v>9979</v>
          </cell>
          <cell r="CW237">
            <v>9191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7285</v>
          </cell>
          <cell r="DE237">
            <v>7270</v>
          </cell>
          <cell r="DF237">
            <v>11404</v>
          </cell>
          <cell r="DG237">
            <v>12404</v>
          </cell>
          <cell r="DH237">
            <v>12404</v>
          </cell>
          <cell r="DI237">
            <v>12404</v>
          </cell>
          <cell r="DJ237">
            <v>12404</v>
          </cell>
          <cell r="DK237">
            <v>11464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268</v>
          </cell>
          <cell r="I238">
            <v>344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268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344</v>
          </cell>
          <cell r="AB238">
            <v>836</v>
          </cell>
          <cell r="AC238">
            <v>836</v>
          </cell>
          <cell r="AD238">
            <v>836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344</v>
          </cell>
          <cell r="AV238">
            <v>147</v>
          </cell>
          <cell r="AW238">
            <v>147</v>
          </cell>
          <cell r="AX238">
            <v>147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216</v>
          </cell>
          <cell r="BD238">
            <v>706</v>
          </cell>
          <cell r="BE238">
            <v>706</v>
          </cell>
          <cell r="BF238">
            <v>706</v>
          </cell>
          <cell r="BG238">
            <v>510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216</v>
          </cell>
          <cell r="BO238">
            <v>118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216</v>
          </cell>
          <cell r="CA238">
            <v>598</v>
          </cell>
          <cell r="CB238">
            <v>598</v>
          </cell>
          <cell r="CC238">
            <v>598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211</v>
          </cell>
          <cell r="CL238">
            <v>2663</v>
          </cell>
          <cell r="CM238">
            <v>211</v>
          </cell>
          <cell r="CN238">
            <v>1430</v>
          </cell>
          <cell r="CO238">
            <v>800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211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1015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300</v>
          </cell>
          <cell r="I240">
            <v>400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300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75</v>
          </cell>
          <cell r="Z240">
            <v>75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400</v>
          </cell>
          <cell r="AS240">
            <v>1010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850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1200</v>
          </cell>
          <cell r="BP240">
            <v>1500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1000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1200</v>
          </cell>
          <cell r="DF240">
            <v>1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2123</v>
          </cell>
          <cell r="I241">
            <v>486</v>
          </cell>
          <cell r="J241">
            <v>2123</v>
          </cell>
          <cell r="K241">
            <v>2123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2025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1469</v>
          </cell>
          <cell r="AB241">
            <v>1960</v>
          </cell>
          <cell r="AC241">
            <v>1960</v>
          </cell>
          <cell r="AD241">
            <v>1960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1469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486</v>
          </cell>
          <cell r="AU241">
            <v>1076</v>
          </cell>
          <cell r="AV241">
            <v>1076</v>
          </cell>
          <cell r="AW241">
            <v>1076</v>
          </cell>
          <cell r="AX241">
            <v>1076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1241</v>
          </cell>
          <cell r="BD241">
            <v>2222</v>
          </cell>
          <cell r="BE241">
            <v>2222</v>
          </cell>
          <cell r="BF241">
            <v>2222</v>
          </cell>
          <cell r="BG241">
            <v>2418</v>
          </cell>
          <cell r="BH241">
            <v>1241</v>
          </cell>
          <cell r="BI241">
            <v>1241</v>
          </cell>
          <cell r="BJ241">
            <v>1241</v>
          </cell>
          <cell r="BK241">
            <v>1928</v>
          </cell>
          <cell r="BL241">
            <v>1241</v>
          </cell>
          <cell r="BM241">
            <v>1241</v>
          </cell>
          <cell r="BN241">
            <v>2222</v>
          </cell>
          <cell r="BO241">
            <v>2222</v>
          </cell>
          <cell r="BP241">
            <v>1241</v>
          </cell>
          <cell r="BQ241">
            <v>1241</v>
          </cell>
          <cell r="BR241">
            <v>1241</v>
          </cell>
          <cell r="BS241">
            <v>2222</v>
          </cell>
          <cell r="BT241">
            <v>2222</v>
          </cell>
          <cell r="BU241">
            <v>2222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1241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498</v>
          </cell>
          <cell r="CL241">
            <v>1969</v>
          </cell>
          <cell r="CM241">
            <v>498</v>
          </cell>
          <cell r="CN241">
            <v>2460</v>
          </cell>
          <cell r="CO241">
            <v>988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498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1726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3600</v>
          </cell>
          <cell r="CW243">
            <v>0</v>
          </cell>
          <cell r="CX243">
            <v>3600</v>
          </cell>
          <cell r="CY243">
            <v>3600</v>
          </cell>
          <cell r="CZ243">
            <v>3600</v>
          </cell>
          <cell r="DA243">
            <v>0</v>
          </cell>
          <cell r="DB243">
            <v>0</v>
          </cell>
          <cell r="DC243">
            <v>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1000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3000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2000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3000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4000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2500</v>
          </cell>
          <cell r="DG244">
            <v>2500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285</v>
          </cell>
          <cell r="I245">
            <v>688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285</v>
          </cell>
          <cell r="T245">
            <v>0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688</v>
          </cell>
          <cell r="AY245">
            <v>2452</v>
          </cell>
          <cell r="AZ245">
            <v>2452</v>
          </cell>
          <cell r="BA245">
            <v>2452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2482</v>
          </cell>
          <cell r="CW245">
            <v>0</v>
          </cell>
          <cell r="CX245">
            <v>2482</v>
          </cell>
          <cell r="CY245">
            <v>2482</v>
          </cell>
          <cell r="CZ245">
            <v>2482</v>
          </cell>
          <cell r="DA245">
            <v>0</v>
          </cell>
          <cell r="DB245">
            <v>0</v>
          </cell>
          <cell r="DC245">
            <v>0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60</v>
          </cell>
          <cell r="I246">
            <v>280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60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14</v>
          </cell>
          <cell r="AO246">
            <v>280</v>
          </cell>
          <cell r="AP246">
            <v>280</v>
          </cell>
          <cell r="AQ246">
            <v>280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80</v>
          </cell>
          <cell r="AX246">
            <v>0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157</v>
          </cell>
          <cell r="I247">
            <v>221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157</v>
          </cell>
          <cell r="T247">
            <v>0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221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549</v>
          </cell>
          <cell r="CW247">
            <v>0</v>
          </cell>
          <cell r="CX247">
            <v>549</v>
          </cell>
          <cell r="CY247">
            <v>549</v>
          </cell>
          <cell r="CZ247">
            <v>549</v>
          </cell>
          <cell r="DA247">
            <v>0</v>
          </cell>
          <cell r="DB247">
            <v>0</v>
          </cell>
          <cell r="DC247">
            <v>0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29975</v>
          </cell>
          <cell r="I248">
            <v>54645</v>
          </cell>
          <cell r="J248">
            <v>29975</v>
          </cell>
          <cell r="K248">
            <v>36725</v>
          </cell>
          <cell r="L248">
            <v>43202</v>
          </cell>
          <cell r="M248">
            <v>43288</v>
          </cell>
          <cell r="N248">
            <v>43288</v>
          </cell>
          <cell r="O248">
            <v>43289</v>
          </cell>
          <cell r="P248">
            <v>43289</v>
          </cell>
          <cell r="Q248">
            <v>43289</v>
          </cell>
          <cell r="R248">
            <v>46095</v>
          </cell>
          <cell r="S248">
            <v>42272</v>
          </cell>
          <cell r="T248">
            <v>42678</v>
          </cell>
          <cell r="U248">
            <v>45129</v>
          </cell>
          <cell r="V248">
            <v>45129</v>
          </cell>
          <cell r="W248">
            <v>45129</v>
          </cell>
          <cell r="X248">
            <v>44379</v>
          </cell>
          <cell r="Y248">
            <v>49233</v>
          </cell>
          <cell r="Z248">
            <v>45764</v>
          </cell>
          <cell r="AA248">
            <v>45672</v>
          </cell>
          <cell r="AB248">
            <v>51521</v>
          </cell>
          <cell r="AC248">
            <v>51621</v>
          </cell>
          <cell r="AD248">
            <v>51921</v>
          </cell>
          <cell r="AE248">
            <v>52838</v>
          </cell>
          <cell r="AF248">
            <v>53671</v>
          </cell>
          <cell r="AG248">
            <v>53671</v>
          </cell>
          <cell r="AH248">
            <v>53671</v>
          </cell>
          <cell r="AI248">
            <v>39171</v>
          </cell>
          <cell r="AJ248">
            <v>36058</v>
          </cell>
          <cell r="AK248">
            <v>37238</v>
          </cell>
          <cell r="AL248">
            <v>37886</v>
          </cell>
          <cell r="AM248">
            <v>54962</v>
          </cell>
          <cell r="AN248">
            <v>53441</v>
          </cell>
          <cell r="AO248">
            <v>56120</v>
          </cell>
          <cell r="AP248">
            <v>54645</v>
          </cell>
          <cell r="AQ248">
            <v>54645</v>
          </cell>
          <cell r="AR248">
            <v>54561</v>
          </cell>
          <cell r="AS248">
            <v>54561</v>
          </cell>
          <cell r="AT248">
            <v>61606</v>
          </cell>
          <cell r="AU248">
            <v>55659</v>
          </cell>
          <cell r="AV248">
            <v>55659</v>
          </cell>
          <cell r="AW248">
            <v>57674</v>
          </cell>
          <cell r="AX248">
            <v>57674</v>
          </cell>
          <cell r="AY248">
            <v>59705</v>
          </cell>
          <cell r="AZ248">
            <v>59571</v>
          </cell>
          <cell r="BA248">
            <v>64695</v>
          </cell>
          <cell r="BB248">
            <v>70334</v>
          </cell>
          <cell r="BC248">
            <v>70692</v>
          </cell>
          <cell r="BD248">
            <v>69517</v>
          </cell>
          <cell r="BE248">
            <v>69517</v>
          </cell>
          <cell r="BF248">
            <v>69517</v>
          </cell>
          <cell r="BG248">
            <v>65761</v>
          </cell>
          <cell r="BH248">
            <v>69267</v>
          </cell>
          <cell r="BI248">
            <v>67305</v>
          </cell>
          <cell r="BJ248">
            <v>68238</v>
          </cell>
          <cell r="BK248">
            <v>68220</v>
          </cell>
          <cell r="BL248">
            <v>68024</v>
          </cell>
          <cell r="BM248">
            <v>64518</v>
          </cell>
          <cell r="BN248">
            <v>64537</v>
          </cell>
          <cell r="BO248">
            <v>64538</v>
          </cell>
          <cell r="BP248">
            <v>63071</v>
          </cell>
          <cell r="BQ248">
            <v>61932</v>
          </cell>
          <cell r="BR248">
            <v>60547</v>
          </cell>
          <cell r="BS248">
            <v>60547</v>
          </cell>
          <cell r="BT248">
            <v>60547</v>
          </cell>
          <cell r="BU248">
            <v>69289</v>
          </cell>
          <cell r="BV248">
            <v>70322</v>
          </cell>
          <cell r="BW248">
            <v>72123</v>
          </cell>
          <cell r="BX248">
            <v>82350</v>
          </cell>
          <cell r="BY248">
            <v>69627</v>
          </cell>
          <cell r="BZ248">
            <v>64159</v>
          </cell>
          <cell r="CA248">
            <v>63894</v>
          </cell>
          <cell r="CB248">
            <v>64160</v>
          </cell>
          <cell r="CC248">
            <v>62621</v>
          </cell>
          <cell r="CD248">
            <v>66265</v>
          </cell>
          <cell r="CE248">
            <v>55924</v>
          </cell>
          <cell r="CF248">
            <v>56129</v>
          </cell>
          <cell r="CG248">
            <v>56129</v>
          </cell>
          <cell r="CH248">
            <v>59064</v>
          </cell>
          <cell r="CI248">
            <v>59308</v>
          </cell>
          <cell r="CJ248">
            <v>58608</v>
          </cell>
          <cell r="CK248">
            <v>58608</v>
          </cell>
          <cell r="CL248">
            <v>54644</v>
          </cell>
          <cell r="CM248">
            <v>62869</v>
          </cell>
          <cell r="CN248">
            <v>62869</v>
          </cell>
          <cell r="CO248">
            <v>62869</v>
          </cell>
          <cell r="CP248">
            <v>59677</v>
          </cell>
          <cell r="CQ248">
            <v>59677</v>
          </cell>
          <cell r="CR248">
            <v>59677</v>
          </cell>
          <cell r="CS248">
            <v>64674</v>
          </cell>
          <cell r="CT248">
            <v>64674</v>
          </cell>
          <cell r="CU248">
            <v>64674</v>
          </cell>
          <cell r="CV248">
            <v>64674</v>
          </cell>
          <cell r="CW248">
            <v>59769</v>
          </cell>
          <cell r="CX248">
            <v>59769</v>
          </cell>
          <cell r="CY248">
            <v>60587</v>
          </cell>
          <cell r="CZ248">
            <v>65178</v>
          </cell>
          <cell r="DA248">
            <v>89440</v>
          </cell>
          <cell r="DB248">
            <v>89440</v>
          </cell>
          <cell r="DC248">
            <v>89440</v>
          </cell>
          <cell r="DD248">
            <v>90898</v>
          </cell>
          <cell r="DE248">
            <v>71676</v>
          </cell>
          <cell r="DF248">
            <v>82954</v>
          </cell>
          <cell r="DG248">
            <v>78472</v>
          </cell>
          <cell r="DH248">
            <v>79091</v>
          </cell>
          <cell r="DI248">
            <v>79091</v>
          </cell>
          <cell r="DJ248">
            <v>79091</v>
          </cell>
          <cell r="DK248">
            <v>93367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2179</v>
          </cell>
          <cell r="I249">
            <v>1140</v>
          </cell>
          <cell r="J249">
            <v>2179</v>
          </cell>
          <cell r="K249">
            <v>2179</v>
          </cell>
          <cell r="L249">
            <v>2179</v>
          </cell>
          <cell r="M249">
            <v>2179</v>
          </cell>
          <cell r="N249">
            <v>3162</v>
          </cell>
          <cell r="O249">
            <v>3162</v>
          </cell>
          <cell r="P249">
            <v>3162</v>
          </cell>
          <cell r="Q249">
            <v>2179</v>
          </cell>
          <cell r="R249">
            <v>3162</v>
          </cell>
          <cell r="S249">
            <v>3162</v>
          </cell>
          <cell r="T249">
            <v>2028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1140</v>
          </cell>
          <cell r="AB249">
            <v>4089</v>
          </cell>
          <cell r="AC249">
            <v>4089</v>
          </cell>
          <cell r="AD249">
            <v>4089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1140</v>
          </cell>
          <cell r="AM249">
            <v>452</v>
          </cell>
          <cell r="AN249">
            <v>452</v>
          </cell>
          <cell r="AO249">
            <v>452</v>
          </cell>
          <cell r="AP249">
            <v>1140</v>
          </cell>
          <cell r="AQ249">
            <v>1140</v>
          </cell>
          <cell r="AR249">
            <v>1140</v>
          </cell>
          <cell r="AS249">
            <v>1140</v>
          </cell>
          <cell r="AT249">
            <v>452</v>
          </cell>
          <cell r="AU249">
            <v>1140</v>
          </cell>
          <cell r="AV249">
            <v>1140</v>
          </cell>
          <cell r="AW249">
            <v>1140</v>
          </cell>
          <cell r="AX249">
            <v>1140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1710</v>
          </cell>
          <cell r="BO249">
            <v>2102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1710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1962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117</v>
          </cell>
          <cell r="I250">
            <v>168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117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168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130</v>
          </cell>
          <cell r="BN250">
            <v>228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130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216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110755</v>
          </cell>
          <cell r="G251">
            <v>115755</v>
          </cell>
          <cell r="H251">
            <v>115755</v>
          </cell>
          <cell r="I251">
            <v>136069</v>
          </cell>
          <cell r="J251">
            <v>112806</v>
          </cell>
          <cell r="K251">
            <v>113028</v>
          </cell>
          <cell r="L251">
            <v>115279</v>
          </cell>
          <cell r="M251">
            <v>118312</v>
          </cell>
          <cell r="N251">
            <v>119802</v>
          </cell>
          <cell r="O251">
            <v>113800</v>
          </cell>
          <cell r="P251">
            <v>118262</v>
          </cell>
          <cell r="Q251">
            <v>125170</v>
          </cell>
          <cell r="R251">
            <v>147664</v>
          </cell>
          <cell r="S251">
            <v>133441</v>
          </cell>
          <cell r="T251">
            <v>157117</v>
          </cell>
          <cell r="U251">
            <v>125741</v>
          </cell>
          <cell r="V251">
            <v>125741</v>
          </cell>
          <cell r="W251">
            <v>125741</v>
          </cell>
          <cell r="X251">
            <v>166973</v>
          </cell>
          <cell r="Y251">
            <v>171809</v>
          </cell>
          <cell r="Z251">
            <v>149412</v>
          </cell>
          <cell r="AA251">
            <v>141170</v>
          </cell>
          <cell r="AB251">
            <v>112121</v>
          </cell>
          <cell r="AC251">
            <v>111349</v>
          </cell>
          <cell r="AD251">
            <v>112121</v>
          </cell>
          <cell r="AE251">
            <v>146160</v>
          </cell>
          <cell r="AF251">
            <v>159458</v>
          </cell>
          <cell r="AG251">
            <v>154980</v>
          </cell>
          <cell r="AH251">
            <v>149846</v>
          </cell>
          <cell r="AI251">
            <v>118419</v>
          </cell>
          <cell r="AJ251">
            <v>108031</v>
          </cell>
          <cell r="AK251">
            <v>108031</v>
          </cell>
          <cell r="AL251">
            <v>110063</v>
          </cell>
          <cell r="AM251">
            <v>125910</v>
          </cell>
          <cell r="AN251">
            <v>131052</v>
          </cell>
          <cell r="AO251">
            <v>130185</v>
          </cell>
          <cell r="AP251">
            <v>136069</v>
          </cell>
          <cell r="AQ251">
            <v>134569</v>
          </cell>
          <cell r="AR251">
            <v>134557</v>
          </cell>
          <cell r="AS251">
            <v>173594</v>
          </cell>
          <cell r="AT251">
            <v>161747</v>
          </cell>
          <cell r="AU251">
            <v>129006</v>
          </cell>
          <cell r="AV251">
            <v>133921</v>
          </cell>
          <cell r="AW251">
            <v>137173</v>
          </cell>
          <cell r="AX251">
            <v>137173</v>
          </cell>
          <cell r="AY251">
            <v>201318</v>
          </cell>
          <cell r="AZ251">
            <v>201325</v>
          </cell>
          <cell r="BA251">
            <v>182728</v>
          </cell>
          <cell r="BB251">
            <v>193760</v>
          </cell>
          <cell r="BC251">
            <v>183495</v>
          </cell>
          <cell r="BD251">
            <v>174536</v>
          </cell>
          <cell r="BE251">
            <v>174536</v>
          </cell>
          <cell r="BF251">
            <v>174536</v>
          </cell>
          <cell r="BG251">
            <v>177952</v>
          </cell>
          <cell r="BH251">
            <v>180007</v>
          </cell>
          <cell r="BI251">
            <v>180644</v>
          </cell>
          <cell r="BJ251">
            <v>178135</v>
          </cell>
          <cell r="BK251">
            <v>178135</v>
          </cell>
          <cell r="BL251">
            <v>178135</v>
          </cell>
          <cell r="BM251">
            <v>176308</v>
          </cell>
          <cell r="BN251">
            <v>173384</v>
          </cell>
          <cell r="BO251">
            <v>172645</v>
          </cell>
          <cell r="BP251">
            <v>172645</v>
          </cell>
          <cell r="BQ251">
            <v>176817</v>
          </cell>
          <cell r="BR251">
            <v>185897</v>
          </cell>
          <cell r="BS251">
            <v>185897</v>
          </cell>
          <cell r="BT251">
            <v>190648</v>
          </cell>
          <cell r="BU251">
            <v>186307</v>
          </cell>
          <cell r="BV251">
            <v>186307</v>
          </cell>
          <cell r="BW251">
            <v>191285</v>
          </cell>
          <cell r="BX251">
            <v>202085</v>
          </cell>
          <cell r="BY251">
            <v>195296</v>
          </cell>
          <cell r="BZ251">
            <v>195296</v>
          </cell>
          <cell r="CA251">
            <v>197700</v>
          </cell>
          <cell r="CB251">
            <v>192607</v>
          </cell>
          <cell r="CC251">
            <v>181365</v>
          </cell>
          <cell r="CD251">
            <v>199858</v>
          </cell>
          <cell r="CE251">
            <v>203098</v>
          </cell>
          <cell r="CF251">
            <v>208798</v>
          </cell>
          <cell r="CG251">
            <v>208798</v>
          </cell>
          <cell r="CH251">
            <v>212432</v>
          </cell>
          <cell r="CI251">
            <v>230031</v>
          </cell>
          <cell r="CJ251">
            <v>233680</v>
          </cell>
          <cell r="CK251">
            <v>231739</v>
          </cell>
          <cell r="CL251">
            <v>203770</v>
          </cell>
          <cell r="CM251">
            <v>207419</v>
          </cell>
          <cell r="CN251">
            <v>228489</v>
          </cell>
          <cell r="CO251">
            <v>228489</v>
          </cell>
          <cell r="CP251">
            <v>196263</v>
          </cell>
          <cell r="CQ251">
            <v>196263</v>
          </cell>
          <cell r="CR251">
            <v>196265</v>
          </cell>
          <cell r="CS251">
            <v>202200</v>
          </cell>
          <cell r="CT251">
            <v>207753</v>
          </cell>
          <cell r="CU251">
            <v>229344</v>
          </cell>
          <cell r="CV251">
            <v>207753</v>
          </cell>
          <cell r="CW251">
            <v>204828</v>
          </cell>
          <cell r="CX251">
            <v>210235</v>
          </cell>
          <cell r="CY251">
            <v>214682</v>
          </cell>
          <cell r="CZ251">
            <v>231279</v>
          </cell>
          <cell r="DA251">
            <v>231198</v>
          </cell>
          <cell r="DB251">
            <v>231198</v>
          </cell>
          <cell r="DC251">
            <v>231198</v>
          </cell>
          <cell r="DD251">
            <v>232992</v>
          </cell>
          <cell r="DE251">
            <v>222408</v>
          </cell>
          <cell r="DF251">
            <v>209475</v>
          </cell>
          <cell r="DG251">
            <v>213804</v>
          </cell>
          <cell r="DH251">
            <v>209583</v>
          </cell>
          <cell r="DI251">
            <v>209583</v>
          </cell>
          <cell r="DJ251">
            <v>209583</v>
          </cell>
          <cell r="DK251">
            <v>221165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3720</v>
          </cell>
          <cell r="I252">
            <v>3145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3720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4619</v>
          </cell>
          <cell r="AB252">
            <v>5602</v>
          </cell>
          <cell r="AC252">
            <v>5602</v>
          </cell>
          <cell r="AD252">
            <v>5602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4619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3145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4132</v>
          </cell>
          <cell r="BN252">
            <v>5603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4132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5871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8557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10010</v>
          </cell>
          <cell r="I254">
            <v>10011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10010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10011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10071</v>
          </cell>
          <cell r="BG254">
            <v>13094</v>
          </cell>
          <cell r="BH254">
            <v>10071</v>
          </cell>
          <cell r="BI254">
            <v>13197</v>
          </cell>
          <cell r="BJ254">
            <v>13197</v>
          </cell>
          <cell r="BK254">
            <v>12449</v>
          </cell>
          <cell r="BL254">
            <v>12449</v>
          </cell>
          <cell r="BM254">
            <v>12449</v>
          </cell>
          <cell r="BN254">
            <v>12958</v>
          </cell>
          <cell r="BO254">
            <v>12182</v>
          </cell>
          <cell r="BP254">
            <v>11226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10027</v>
          </cell>
          <cell r="BW254">
            <v>11934</v>
          </cell>
          <cell r="BX254">
            <v>11534</v>
          </cell>
          <cell r="BY254">
            <v>10027</v>
          </cell>
          <cell r="BZ254">
            <v>10027</v>
          </cell>
          <cell r="CA254">
            <v>10027</v>
          </cell>
          <cell r="CB254">
            <v>10027</v>
          </cell>
          <cell r="CC254">
            <v>14573</v>
          </cell>
          <cell r="CD254">
            <v>9999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19956</v>
          </cell>
          <cell r="CJ254">
            <v>17149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13068</v>
          </cell>
          <cell r="DD254">
            <v>16011</v>
          </cell>
          <cell r="DE254">
            <v>13068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1035</v>
          </cell>
          <cell r="I255">
            <v>1660</v>
          </cell>
          <cell r="J255">
            <v>1035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1558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1690</v>
          </cell>
          <cell r="AO255">
            <v>1660</v>
          </cell>
          <cell r="AP255">
            <v>1660</v>
          </cell>
          <cell r="AQ255">
            <v>1660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2800</v>
          </cell>
          <cell r="AY255">
            <v>1420</v>
          </cell>
          <cell r="AZ255">
            <v>1420</v>
          </cell>
          <cell r="BA255">
            <v>1420</v>
          </cell>
          <cell r="BB255">
            <v>1420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3375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2800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921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1920</v>
          </cell>
          <cell r="CP255">
            <v>3000</v>
          </cell>
          <cell r="CQ255">
            <v>3000</v>
          </cell>
          <cell r="CR255">
            <v>3000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3200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4200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1264</v>
          </cell>
          <cell r="I256">
            <v>312</v>
          </cell>
          <cell r="J256">
            <v>1264</v>
          </cell>
          <cell r="K256">
            <v>1264</v>
          </cell>
          <cell r="L256">
            <v>1264</v>
          </cell>
          <cell r="M256">
            <v>1264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64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324</v>
          </cell>
          <cell r="AP256">
            <v>312</v>
          </cell>
          <cell r="AQ256">
            <v>324</v>
          </cell>
          <cell r="AR256">
            <v>324</v>
          </cell>
          <cell r="AS256">
            <v>324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124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503</v>
          </cell>
          <cell r="I257">
            <v>384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503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384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331</v>
          </cell>
          <cell r="BN257">
            <v>625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331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528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617</v>
          </cell>
          <cell r="G262">
            <v>0</v>
          </cell>
          <cell r="H262">
            <v>0</v>
          </cell>
          <cell r="I262">
            <v>370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525</v>
          </cell>
          <cell r="U262">
            <v>1870</v>
          </cell>
          <cell r="V262">
            <v>1870</v>
          </cell>
          <cell r="W262">
            <v>1870</v>
          </cell>
          <cell r="X262">
            <v>1870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370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250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450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9300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12500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9300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10400</v>
          </cell>
          <cell r="AY269">
            <v>12000</v>
          </cell>
          <cell r="AZ269">
            <v>12000</v>
          </cell>
          <cell r="BA269">
            <v>12000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9200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10400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10900</v>
          </cell>
          <cell r="CD269">
            <v>7935</v>
          </cell>
          <cell r="CE269">
            <v>9150</v>
          </cell>
          <cell r="CF269">
            <v>9150</v>
          </cell>
          <cell r="CG269">
            <v>9150</v>
          </cell>
          <cell r="CH269">
            <v>9150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10900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10000</v>
          </cell>
          <cell r="DF269">
            <v>6700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2100</v>
          </cell>
          <cell r="I274">
            <v>2200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2100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2600</v>
          </cell>
          <cell r="AP274">
            <v>2200</v>
          </cell>
          <cell r="AQ274">
            <v>2200</v>
          </cell>
          <cell r="AR274">
            <v>2200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2000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2500</v>
          </cell>
          <cell r="BQ274">
            <v>2200</v>
          </cell>
          <cell r="BR274">
            <v>2200</v>
          </cell>
          <cell r="BS274">
            <v>2200</v>
          </cell>
          <cell r="BT274">
            <v>2200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1750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1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300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140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100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120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100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80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70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4049</v>
          </cell>
          <cell r="I279">
            <v>3541</v>
          </cell>
          <cell r="J279">
            <v>4049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5725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4291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4441</v>
          </cell>
          <cell r="AP279">
            <v>3541</v>
          </cell>
          <cell r="AQ279">
            <v>3541</v>
          </cell>
          <cell r="AR279">
            <v>3541</v>
          </cell>
          <cell r="AS279">
            <v>3541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4200</v>
          </cell>
          <cell r="AY279">
            <v>3888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4888</v>
          </cell>
          <cell r="BJ279">
            <v>6855</v>
          </cell>
          <cell r="BK279">
            <v>6855</v>
          </cell>
          <cell r="BL279">
            <v>6855</v>
          </cell>
          <cell r="BM279">
            <v>6855</v>
          </cell>
          <cell r="BN279">
            <v>4854</v>
          </cell>
          <cell r="BO279">
            <v>3854</v>
          </cell>
          <cell r="BP279">
            <v>5354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2854</v>
          </cell>
          <cell r="BV279">
            <v>1854</v>
          </cell>
          <cell r="BW279">
            <v>1854</v>
          </cell>
          <cell r="BX279">
            <v>1854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5354</v>
          </cell>
          <cell r="CD279">
            <v>5298</v>
          </cell>
          <cell r="CE279">
            <v>5298</v>
          </cell>
          <cell r="CF279">
            <v>2298</v>
          </cell>
          <cell r="CG279">
            <v>2298</v>
          </cell>
          <cell r="CH279">
            <v>2298</v>
          </cell>
          <cell r="CI279">
            <v>2298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4298</v>
          </cell>
          <cell r="CR279">
            <v>9298</v>
          </cell>
          <cell r="CS279">
            <v>4298</v>
          </cell>
          <cell r="CT279">
            <v>4298</v>
          </cell>
          <cell r="CU279">
            <v>4298</v>
          </cell>
          <cell r="CV279">
            <v>4298</v>
          </cell>
          <cell r="CW279">
            <v>5148</v>
          </cell>
          <cell r="CX279">
            <v>5119</v>
          </cell>
          <cell r="CY279">
            <v>5119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4023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4288</v>
          </cell>
          <cell r="DK279">
            <v>4721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0</v>
          </cell>
          <cell r="I281">
            <v>1900</v>
          </cell>
          <cell r="J281">
            <v>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1800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1700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1900</v>
          </cell>
          <cell r="AY281">
            <v>1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1800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2000</v>
          </cell>
          <cell r="CJ281">
            <v>1380</v>
          </cell>
          <cell r="CK281">
            <v>1388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2000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2150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73</v>
          </cell>
          <cell r="I282">
            <v>200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73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200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426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100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426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300</v>
          </cell>
          <cell r="I283">
            <v>150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300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150</v>
          </cell>
          <cell r="AY283">
            <v>900</v>
          </cell>
          <cell r="AZ283">
            <v>900</v>
          </cell>
          <cell r="BA283">
            <v>900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150</v>
          </cell>
          <cell r="CJ283">
            <v>104</v>
          </cell>
          <cell r="CK283">
            <v>104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1750</v>
          </cell>
          <cell r="I284">
            <v>1050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1750</v>
          </cell>
          <cell r="S284">
            <v>1000</v>
          </cell>
          <cell r="T284">
            <v>1000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1050</v>
          </cell>
          <cell r="AU284">
            <v>4550</v>
          </cell>
          <cell r="AV284">
            <v>1050</v>
          </cell>
          <cell r="AW284">
            <v>1050</v>
          </cell>
          <cell r="AX284">
            <v>1050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1070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1078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6728</v>
          </cell>
          <cell r="I293">
            <v>5756</v>
          </cell>
          <cell r="J293">
            <v>6728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4052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5856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6356</v>
          </cell>
          <cell r="AP293">
            <v>5756</v>
          </cell>
          <cell r="AQ293">
            <v>5756</v>
          </cell>
          <cell r="AR293">
            <v>5756</v>
          </cell>
          <cell r="AS293">
            <v>5756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6597</v>
          </cell>
          <cell r="AY293">
            <v>5027</v>
          </cell>
          <cell r="AZ293">
            <v>6027</v>
          </cell>
          <cell r="BA293">
            <v>6027</v>
          </cell>
          <cell r="BB293">
            <v>6027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6527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6528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6680</v>
          </cell>
          <cell r="CD293">
            <v>16462</v>
          </cell>
          <cell r="CE293">
            <v>16941</v>
          </cell>
          <cell r="CF293">
            <v>3624</v>
          </cell>
          <cell r="CG293">
            <v>3624</v>
          </cell>
          <cell r="CH293">
            <v>3624</v>
          </cell>
          <cell r="CI293">
            <v>3624</v>
          </cell>
          <cell r="CJ293">
            <v>6624</v>
          </cell>
          <cell r="CK293">
            <v>6624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4624</v>
          </cell>
          <cell r="CR293">
            <v>9624</v>
          </cell>
          <cell r="CS293">
            <v>4624</v>
          </cell>
          <cell r="CT293">
            <v>4624</v>
          </cell>
          <cell r="CU293">
            <v>4624</v>
          </cell>
          <cell r="CV293">
            <v>4624</v>
          </cell>
          <cell r="CW293">
            <v>8774</v>
          </cell>
          <cell r="CX293">
            <v>13470</v>
          </cell>
          <cell r="CY293">
            <v>13470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4566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8301</v>
          </cell>
          <cell r="DK293">
            <v>7368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430</v>
          </cell>
          <cell r="K299">
            <v>100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430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300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430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430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375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400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300</v>
          </cell>
          <cell r="I310">
            <v>90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300</v>
          </cell>
          <cell r="Q310">
            <v>150</v>
          </cell>
          <cell r="R310">
            <v>150</v>
          </cell>
          <cell r="S310">
            <v>150</v>
          </cell>
          <cell r="T310">
            <v>150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90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120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140</v>
          </cell>
          <cell r="DF310">
            <v>230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250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295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220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275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340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245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90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185</v>
          </cell>
          <cell r="I315">
            <v>175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185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175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482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15500</v>
          </cell>
          <cell r="CE316">
            <v>632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2700</v>
          </cell>
          <cell r="CM316">
            <v>2700</v>
          </cell>
          <cell r="CN316">
            <v>2700</v>
          </cell>
          <cell r="CO316">
            <v>2700</v>
          </cell>
          <cell r="CP316">
            <v>0</v>
          </cell>
          <cell r="CQ316">
            <v>0</v>
          </cell>
          <cell r="CR316">
            <v>200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500</v>
          </cell>
          <cell r="CY316">
            <v>5500</v>
          </cell>
          <cell r="CZ316">
            <v>0</v>
          </cell>
          <cell r="DA316">
            <v>1500</v>
          </cell>
          <cell r="DB316">
            <v>1500</v>
          </cell>
          <cell r="DC316">
            <v>1500</v>
          </cell>
          <cell r="DD316">
            <v>0</v>
          </cell>
          <cell r="DE316">
            <v>5100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159</v>
          </cell>
          <cell r="CB318">
            <v>2979</v>
          </cell>
          <cell r="CC318">
            <v>2820</v>
          </cell>
          <cell r="CD318">
            <v>489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188</v>
          </cell>
          <cell r="I319">
            <v>176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188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176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216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189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213</v>
          </cell>
          <cell r="CD319">
            <v>45</v>
          </cell>
          <cell r="CE319">
            <v>45</v>
          </cell>
          <cell r="CF319">
            <v>45</v>
          </cell>
          <cell r="CG319">
            <v>45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250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287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1255</v>
          </cell>
          <cell r="I320">
            <v>1500</v>
          </cell>
          <cell r="J320">
            <v>1255</v>
          </cell>
          <cell r="K320">
            <v>10</v>
          </cell>
          <cell r="L320">
            <v>1255</v>
          </cell>
          <cell r="M320">
            <v>1380</v>
          </cell>
          <cell r="N320">
            <v>1835</v>
          </cell>
          <cell r="O320">
            <v>1835</v>
          </cell>
          <cell r="P320">
            <v>1835</v>
          </cell>
          <cell r="Q320">
            <v>380</v>
          </cell>
          <cell r="R320">
            <v>1380</v>
          </cell>
          <cell r="S320">
            <v>1380</v>
          </cell>
          <cell r="T320">
            <v>1380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1200</v>
          </cell>
          <cell r="AF320">
            <v>1350</v>
          </cell>
          <cell r="AG320">
            <v>1350</v>
          </cell>
          <cell r="AH320">
            <v>1360</v>
          </cell>
          <cell r="AI320">
            <v>1350</v>
          </cell>
          <cell r="AJ320">
            <v>1350</v>
          </cell>
          <cell r="AK320">
            <v>1350</v>
          </cell>
          <cell r="AL320">
            <v>1350</v>
          </cell>
          <cell r="AM320">
            <v>2300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1500</v>
          </cell>
          <cell r="AU320">
            <v>500</v>
          </cell>
          <cell r="AV320">
            <v>1500</v>
          </cell>
          <cell r="AW320">
            <v>1500</v>
          </cell>
          <cell r="AX320">
            <v>1500</v>
          </cell>
          <cell r="AY320">
            <v>715</v>
          </cell>
          <cell r="AZ320">
            <v>715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1700</v>
          </cell>
          <cell r="BG320">
            <v>1400</v>
          </cell>
          <cell r="BH320">
            <v>1400</v>
          </cell>
          <cell r="BI320">
            <v>1400</v>
          </cell>
          <cell r="BJ320">
            <v>900</v>
          </cell>
          <cell r="BK320">
            <v>900</v>
          </cell>
          <cell r="BL320">
            <v>900</v>
          </cell>
          <cell r="BM320">
            <v>900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1000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1150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1900</v>
          </cell>
          <cell r="I330">
            <v>2300</v>
          </cell>
          <cell r="J330">
            <v>1900</v>
          </cell>
          <cell r="K330">
            <v>2250</v>
          </cell>
          <cell r="L330">
            <v>2250</v>
          </cell>
          <cell r="M330">
            <v>2250</v>
          </cell>
          <cell r="N330">
            <v>2620</v>
          </cell>
          <cell r="O330">
            <v>2620</v>
          </cell>
          <cell r="P330">
            <v>2620</v>
          </cell>
          <cell r="Q330">
            <v>2250</v>
          </cell>
          <cell r="R330">
            <v>2250</v>
          </cell>
          <cell r="S330">
            <v>2250</v>
          </cell>
          <cell r="T330">
            <v>2250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2300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2100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2300</v>
          </cell>
          <cell r="AY330">
            <v>2800</v>
          </cell>
          <cell r="AZ330">
            <v>2800</v>
          </cell>
          <cell r="BA330">
            <v>2800</v>
          </cell>
          <cell r="BB330">
            <v>2800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2300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2400</v>
          </cell>
          <cell r="CD330">
            <v>2800</v>
          </cell>
          <cell r="CE330">
            <v>2800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2500</v>
          </cell>
          <cell r="CW330">
            <v>2700</v>
          </cell>
          <cell r="CX330">
            <v>2758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2700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10500</v>
          </cell>
          <cell r="I331">
            <v>10000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10500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10000</v>
          </cell>
          <cell r="AY331">
            <v>4000</v>
          </cell>
          <cell r="AZ331">
            <v>4000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7000</v>
          </cell>
          <cell r="BG331">
            <v>10500</v>
          </cell>
          <cell r="BH331">
            <v>10500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11500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13500</v>
          </cell>
          <cell r="BX331">
            <v>14500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12500</v>
          </cell>
          <cell r="CD331">
            <v>22000</v>
          </cell>
          <cell r="CE331">
            <v>20000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10000</v>
          </cell>
          <cell r="DD331">
            <v>11700</v>
          </cell>
          <cell r="DE331">
            <v>11700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2000</v>
          </cell>
          <cell r="I332">
            <v>2500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2000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2500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4500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1700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3700</v>
          </cell>
          <cell r="CT332">
            <v>1200</v>
          </cell>
          <cell r="CU332">
            <v>1200</v>
          </cell>
          <cell r="CV332">
            <v>1200</v>
          </cell>
          <cell r="CW332">
            <v>1200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</v>
          </cell>
          <cell r="DD332">
            <v>2000</v>
          </cell>
          <cell r="DE332">
            <v>2000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60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32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20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25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20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40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500</v>
          </cell>
          <cell r="G339">
            <v>300</v>
          </cell>
          <cell r="H339">
            <v>300</v>
          </cell>
          <cell r="I339">
            <v>600</v>
          </cell>
          <cell r="J339">
            <v>500</v>
          </cell>
          <cell r="K339">
            <v>500</v>
          </cell>
          <cell r="L339">
            <v>500</v>
          </cell>
          <cell r="M339">
            <v>500</v>
          </cell>
          <cell r="N339">
            <v>300</v>
          </cell>
          <cell r="O339">
            <v>300</v>
          </cell>
          <cell r="P339">
            <v>300</v>
          </cell>
          <cell r="Q339">
            <v>500</v>
          </cell>
          <cell r="R339">
            <v>500</v>
          </cell>
          <cell r="S339">
            <v>500</v>
          </cell>
          <cell r="T339">
            <v>500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600</v>
          </cell>
          <cell r="AY339">
            <v>1200</v>
          </cell>
          <cell r="AZ339">
            <v>700</v>
          </cell>
          <cell r="BA339">
            <v>700</v>
          </cell>
          <cell r="BB339">
            <v>700</v>
          </cell>
          <cell r="BC339">
            <v>700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600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800</v>
          </cell>
          <cell r="BU339">
            <v>600</v>
          </cell>
          <cell r="BV339">
            <v>600</v>
          </cell>
          <cell r="BW339">
            <v>1400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400</v>
          </cell>
          <cell r="CD339">
            <v>800</v>
          </cell>
          <cell r="CE339">
            <v>800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600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400</v>
          </cell>
          <cell r="DF339">
            <v>500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300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120</v>
          </cell>
          <cell r="I342">
            <v>180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120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180</v>
          </cell>
          <cell r="AY342">
            <v>500</v>
          </cell>
          <cell r="AZ342">
            <v>500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140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170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85</v>
          </cell>
          <cell r="I343">
            <v>100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85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60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100</v>
          </cell>
          <cell r="AY343">
            <v>300</v>
          </cell>
          <cell r="AZ343">
            <v>300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104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4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50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95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11900</v>
          </cell>
          <cell r="V350">
            <v>11900</v>
          </cell>
          <cell r="W350">
            <v>10900</v>
          </cell>
          <cell r="X350">
            <v>1629</v>
          </cell>
          <cell r="Y350">
            <v>0</v>
          </cell>
          <cell r="Z350">
            <v>0</v>
          </cell>
          <cell r="AA350">
            <v>1559</v>
          </cell>
          <cell r="AB350">
            <v>0</v>
          </cell>
          <cell r="AC350">
            <v>0</v>
          </cell>
          <cell r="AD350">
            <v>0</v>
          </cell>
          <cell r="AE350">
            <v>4720</v>
          </cell>
          <cell r="AF350">
            <v>0</v>
          </cell>
          <cell r="AG350">
            <v>0</v>
          </cell>
          <cell r="AH350">
            <v>9430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340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2789</v>
          </cell>
          <cell r="CL350">
            <v>18929</v>
          </cell>
          <cell r="CM350">
            <v>18929</v>
          </cell>
          <cell r="CN350">
            <v>18929</v>
          </cell>
          <cell r="CO350">
            <v>18929</v>
          </cell>
          <cell r="CP350">
            <v>9093</v>
          </cell>
          <cell r="CQ350">
            <v>9093</v>
          </cell>
          <cell r="CR350">
            <v>9093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1802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2300</v>
          </cell>
          <cell r="DG350">
            <v>5300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500</v>
          </cell>
          <cell r="I351">
            <v>280</v>
          </cell>
          <cell r="J351">
            <v>500</v>
          </cell>
          <cell r="K351">
            <v>500</v>
          </cell>
          <cell r="L351">
            <v>500</v>
          </cell>
          <cell r="M351">
            <v>205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250</v>
          </cell>
          <cell r="U351">
            <v>350</v>
          </cell>
          <cell r="V351">
            <v>350</v>
          </cell>
          <cell r="W351">
            <v>350</v>
          </cell>
          <cell r="X351">
            <v>350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340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280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175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400</v>
          </cell>
          <cell r="CD351">
            <v>150</v>
          </cell>
          <cell r="CE351">
            <v>150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400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150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1175</v>
          </cell>
          <cell r="I353">
            <v>1100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1175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1600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1100</v>
          </cell>
          <cell r="AY353">
            <v>2600</v>
          </cell>
          <cell r="AZ353">
            <v>2600</v>
          </cell>
          <cell r="BA353">
            <v>2600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900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1050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250</v>
          </cell>
          <cell r="J354">
            <v>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250</v>
          </cell>
          <cell r="BH354">
            <v>3250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250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450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400</v>
          </cell>
          <cell r="CW354">
            <v>500</v>
          </cell>
          <cell r="CX354">
            <v>250</v>
          </cell>
          <cell r="CY354">
            <v>250</v>
          </cell>
          <cell r="CZ354">
            <v>250</v>
          </cell>
          <cell r="DA354">
            <v>500</v>
          </cell>
          <cell r="DB354">
            <v>500</v>
          </cell>
          <cell r="DC354">
            <v>500</v>
          </cell>
          <cell r="DD354">
            <v>250</v>
          </cell>
          <cell r="DE354">
            <v>250</v>
          </cell>
          <cell r="DF354">
            <v>3250</v>
          </cell>
          <cell r="DG354">
            <v>3250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1581</v>
          </cell>
          <cell r="G355">
            <v>1596</v>
          </cell>
          <cell r="H355">
            <v>1596</v>
          </cell>
          <cell r="I355">
            <v>1549</v>
          </cell>
          <cell r="J355">
            <v>1346</v>
          </cell>
          <cell r="K355">
            <v>1615</v>
          </cell>
          <cell r="L355">
            <v>1550</v>
          </cell>
          <cell r="M355">
            <v>1575</v>
          </cell>
          <cell r="N355">
            <v>1575</v>
          </cell>
          <cell r="O355">
            <v>1575</v>
          </cell>
          <cell r="P355">
            <v>1575</v>
          </cell>
          <cell r="Q355">
            <v>1616</v>
          </cell>
          <cell r="R355">
            <v>2497</v>
          </cell>
          <cell r="S355">
            <v>1646</v>
          </cell>
          <cell r="T355">
            <v>1640</v>
          </cell>
          <cell r="U355">
            <v>1975</v>
          </cell>
          <cell r="V355">
            <v>1975</v>
          </cell>
          <cell r="W355">
            <v>1975</v>
          </cell>
          <cell r="X355">
            <v>1575</v>
          </cell>
          <cell r="Y355">
            <v>1575</v>
          </cell>
          <cell r="Z355">
            <v>1248</v>
          </cell>
          <cell r="AA355">
            <v>1248</v>
          </cell>
          <cell r="AB355">
            <v>1448</v>
          </cell>
          <cell r="AC355">
            <v>1548</v>
          </cell>
          <cell r="AD355">
            <v>1448</v>
          </cell>
          <cell r="AE355">
            <v>1549</v>
          </cell>
          <cell r="AF355">
            <v>1763</v>
          </cell>
          <cell r="AG355">
            <v>1389</v>
          </cell>
          <cell r="AH355">
            <v>1450</v>
          </cell>
          <cell r="AI355">
            <v>1550</v>
          </cell>
          <cell r="AJ355">
            <v>1550</v>
          </cell>
          <cell r="AK355">
            <v>1550</v>
          </cell>
          <cell r="AL355">
            <v>1550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1549</v>
          </cell>
          <cell r="AS355">
            <v>1552</v>
          </cell>
          <cell r="AT355">
            <v>1428</v>
          </cell>
          <cell r="AU355">
            <v>2617</v>
          </cell>
          <cell r="AV355">
            <v>1686</v>
          </cell>
          <cell r="AW355">
            <v>2631</v>
          </cell>
          <cell r="AX355">
            <v>2631</v>
          </cell>
          <cell r="AY355">
            <v>2250</v>
          </cell>
          <cell r="AZ355">
            <v>2250</v>
          </cell>
          <cell r="BA355">
            <v>2739</v>
          </cell>
          <cell r="BB355">
            <v>2052</v>
          </cell>
          <cell r="BC355">
            <v>1749</v>
          </cell>
          <cell r="BD355">
            <v>1949</v>
          </cell>
          <cell r="BE355">
            <v>1949</v>
          </cell>
          <cell r="BF355">
            <v>1949</v>
          </cell>
          <cell r="BG355">
            <v>1229</v>
          </cell>
          <cell r="BH355">
            <v>2229</v>
          </cell>
          <cell r="BI355">
            <v>2229</v>
          </cell>
          <cell r="BJ355">
            <v>1454</v>
          </cell>
          <cell r="BK355">
            <v>1524</v>
          </cell>
          <cell r="BL355">
            <v>1524</v>
          </cell>
          <cell r="BM355">
            <v>1524</v>
          </cell>
          <cell r="BN355">
            <v>1449</v>
          </cell>
          <cell r="BO355">
            <v>1301</v>
          </cell>
          <cell r="BP355">
            <v>1451</v>
          </cell>
          <cell r="BQ355">
            <v>1006</v>
          </cell>
          <cell r="BR355">
            <v>1506</v>
          </cell>
          <cell r="BS355">
            <v>1506</v>
          </cell>
          <cell r="BT355">
            <v>1506</v>
          </cell>
          <cell r="BU355">
            <v>1272</v>
          </cell>
          <cell r="BV355">
            <v>529</v>
          </cell>
          <cell r="BW355">
            <v>525</v>
          </cell>
          <cell r="BX355">
            <v>2329</v>
          </cell>
          <cell r="BY355">
            <v>1962</v>
          </cell>
          <cell r="BZ355">
            <v>1962</v>
          </cell>
          <cell r="CA355">
            <v>1962</v>
          </cell>
          <cell r="CB355">
            <v>1485</v>
          </cell>
          <cell r="CC355">
            <v>1351</v>
          </cell>
          <cell r="CD355">
            <v>918</v>
          </cell>
          <cell r="CE355">
            <v>1468</v>
          </cell>
          <cell r="CF355">
            <v>1548</v>
          </cell>
          <cell r="CG355">
            <v>1548</v>
          </cell>
          <cell r="CH355">
            <v>1548</v>
          </cell>
          <cell r="CI355">
            <v>1449</v>
          </cell>
          <cell r="CJ355">
            <v>1483</v>
          </cell>
          <cell r="CK355">
            <v>1750</v>
          </cell>
          <cell r="CL355">
            <v>1795</v>
          </cell>
          <cell r="CM355">
            <v>1795</v>
          </cell>
          <cell r="CN355">
            <v>1795</v>
          </cell>
          <cell r="CO355">
            <v>1795</v>
          </cell>
          <cell r="CP355">
            <v>2050</v>
          </cell>
          <cell r="CQ355">
            <v>2050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1739</v>
          </cell>
          <cell r="CX355">
            <v>1789</v>
          </cell>
          <cell r="CY355">
            <v>1606</v>
          </cell>
          <cell r="CZ355">
            <v>1606</v>
          </cell>
          <cell r="DA355">
            <v>1613</v>
          </cell>
          <cell r="DB355">
            <v>1613</v>
          </cell>
          <cell r="DC355">
            <v>1613</v>
          </cell>
          <cell r="DD355">
            <v>1553</v>
          </cell>
          <cell r="DE355">
            <v>1609</v>
          </cell>
          <cell r="DF355">
            <v>1237</v>
          </cell>
          <cell r="DG355">
            <v>1392</v>
          </cell>
          <cell r="DH355">
            <v>1462</v>
          </cell>
          <cell r="DI355">
            <v>1462</v>
          </cell>
          <cell r="DJ355">
            <v>1462</v>
          </cell>
          <cell r="DK355">
            <v>1569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325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300</v>
          </cell>
          <cell r="CY356">
            <v>18</v>
          </cell>
          <cell r="CZ356">
            <v>300</v>
          </cell>
          <cell r="DA356">
            <v>1</v>
          </cell>
          <cell r="DB356">
            <v>1</v>
          </cell>
          <cell r="DC356">
            <v>1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0</v>
          </cell>
          <cell r="I358">
            <v>3500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3000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3500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3000</v>
          </cell>
          <cell r="CD358">
            <v>1500</v>
          </cell>
          <cell r="CE358">
            <v>1500</v>
          </cell>
          <cell r="CF358">
            <v>3000</v>
          </cell>
          <cell r="CG358">
            <v>3000</v>
          </cell>
          <cell r="CH358">
            <v>2000</v>
          </cell>
          <cell r="CI358">
            <v>2000</v>
          </cell>
          <cell r="CJ358">
            <v>2000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3000</v>
          </cell>
          <cell r="DF358">
            <v>4605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223563</v>
          </cell>
          <cell r="G359">
            <v>223565</v>
          </cell>
          <cell r="H359">
            <v>218299</v>
          </cell>
          <cell r="I359">
            <v>101886</v>
          </cell>
          <cell r="J359">
            <v>238680</v>
          </cell>
          <cell r="K359">
            <v>277165</v>
          </cell>
          <cell r="L359">
            <v>275165</v>
          </cell>
          <cell r="M359">
            <v>258266</v>
          </cell>
          <cell r="N359">
            <v>231429</v>
          </cell>
          <cell r="O359">
            <v>231490</v>
          </cell>
          <cell r="P359">
            <v>229606</v>
          </cell>
          <cell r="Q359">
            <v>231515</v>
          </cell>
          <cell r="R359">
            <v>197647</v>
          </cell>
          <cell r="S359">
            <v>216515</v>
          </cell>
          <cell r="T359">
            <v>194948</v>
          </cell>
          <cell r="U359">
            <v>219336</v>
          </cell>
          <cell r="V359">
            <v>219336</v>
          </cell>
          <cell r="W359">
            <v>229336</v>
          </cell>
          <cell r="X359">
            <v>229325</v>
          </cell>
          <cell r="Y359">
            <v>229320</v>
          </cell>
          <cell r="Z359">
            <v>224127</v>
          </cell>
          <cell r="AA359">
            <v>217410</v>
          </cell>
          <cell r="AB359">
            <v>114917</v>
          </cell>
          <cell r="AC359">
            <v>114917</v>
          </cell>
          <cell r="AD359">
            <v>116674</v>
          </cell>
          <cell r="AE359">
            <v>0</v>
          </cell>
          <cell r="AF359">
            <v>24386</v>
          </cell>
          <cell r="AG359">
            <v>24386</v>
          </cell>
          <cell r="AH359">
            <v>187899</v>
          </cell>
          <cell r="AI359">
            <v>190786</v>
          </cell>
          <cell r="AJ359">
            <v>191081</v>
          </cell>
          <cell r="AK359">
            <v>215102</v>
          </cell>
          <cell r="AL359">
            <v>162153</v>
          </cell>
          <cell r="AM359">
            <v>148280</v>
          </cell>
          <cell r="AN359">
            <v>134241</v>
          </cell>
          <cell r="AO359">
            <v>134164</v>
          </cell>
          <cell r="AP359">
            <v>101886</v>
          </cell>
          <cell r="AQ359">
            <v>101886</v>
          </cell>
          <cell r="AR359">
            <v>101886</v>
          </cell>
          <cell r="AS359">
            <v>87315</v>
          </cell>
          <cell r="AT359">
            <v>91745</v>
          </cell>
          <cell r="AU359">
            <v>130889</v>
          </cell>
          <cell r="AV359">
            <v>108591</v>
          </cell>
          <cell r="AW359">
            <v>38173</v>
          </cell>
          <cell r="AX359">
            <v>37386</v>
          </cell>
          <cell r="AY359">
            <v>142265</v>
          </cell>
          <cell r="AZ359">
            <v>142265</v>
          </cell>
          <cell r="BA359">
            <v>133964</v>
          </cell>
          <cell r="BB359">
            <v>133963</v>
          </cell>
          <cell r="BC359">
            <v>133964</v>
          </cell>
          <cell r="BD359">
            <v>130964</v>
          </cell>
          <cell r="BE359">
            <v>150964</v>
          </cell>
          <cell r="BF359">
            <v>166265</v>
          </cell>
          <cell r="BG359">
            <v>118964</v>
          </cell>
          <cell r="BH359">
            <v>157027</v>
          </cell>
          <cell r="BI359">
            <v>134265</v>
          </cell>
          <cell r="BJ359">
            <v>134265</v>
          </cell>
          <cell r="BK359">
            <v>130323</v>
          </cell>
          <cell r="BL359">
            <v>130323</v>
          </cell>
          <cell r="BM359">
            <v>160323</v>
          </cell>
          <cell r="BN359">
            <v>140751</v>
          </cell>
          <cell r="BO359">
            <v>118779</v>
          </cell>
          <cell r="BP359">
            <v>125500</v>
          </cell>
          <cell r="BQ359">
            <v>90000</v>
          </cell>
          <cell r="BR359">
            <v>90000</v>
          </cell>
          <cell r="BS359">
            <v>85000</v>
          </cell>
          <cell r="BT359">
            <v>85000</v>
          </cell>
          <cell r="BU359">
            <v>85000</v>
          </cell>
          <cell r="BV359">
            <v>85000</v>
          </cell>
          <cell r="BW359">
            <v>43116</v>
          </cell>
          <cell r="BX359">
            <v>2500</v>
          </cell>
          <cell r="BY359">
            <v>0</v>
          </cell>
          <cell r="BZ359">
            <v>116873</v>
          </cell>
          <cell r="CA359">
            <v>73123</v>
          </cell>
          <cell r="CB359">
            <v>64257</v>
          </cell>
          <cell r="CC359">
            <v>42584</v>
          </cell>
          <cell r="CD359">
            <v>169098</v>
          </cell>
          <cell r="CE359">
            <v>188606</v>
          </cell>
          <cell r="CF359">
            <v>53590</v>
          </cell>
          <cell r="CG359">
            <v>0</v>
          </cell>
          <cell r="CH359">
            <v>0</v>
          </cell>
          <cell r="CI359">
            <v>0</v>
          </cell>
          <cell r="CJ359">
            <v>17754</v>
          </cell>
          <cell r="CK359">
            <v>2086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17002</v>
          </cell>
          <cell r="CQ359">
            <v>17002</v>
          </cell>
          <cell r="CR359">
            <v>763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56</v>
          </cell>
          <cell r="DB359">
            <v>56</v>
          </cell>
          <cell r="DC359">
            <v>56</v>
          </cell>
          <cell r="DD359">
            <v>91440</v>
          </cell>
          <cell r="DE359">
            <v>145975</v>
          </cell>
          <cell r="DF359">
            <v>119222</v>
          </cell>
          <cell r="DG359">
            <v>72422</v>
          </cell>
          <cell r="DH359">
            <v>83236</v>
          </cell>
          <cell r="DI359">
            <v>83236</v>
          </cell>
          <cell r="DJ359">
            <v>83236</v>
          </cell>
          <cell r="DK359">
            <v>53989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15104</v>
          </cell>
          <cell r="AZ360">
            <v>12985</v>
          </cell>
          <cell r="BA360">
            <v>12985</v>
          </cell>
          <cell r="BB360">
            <v>12985</v>
          </cell>
          <cell r="BC360">
            <v>12985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12250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12600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11600</v>
          </cell>
          <cell r="CD360">
            <v>10172</v>
          </cell>
          <cell r="CE360">
            <v>13240</v>
          </cell>
          <cell r="CF360">
            <v>13240</v>
          </cell>
          <cell r="CG360">
            <v>13240</v>
          </cell>
          <cell r="CH360">
            <v>13240</v>
          </cell>
          <cell r="CI360">
            <v>12374</v>
          </cell>
          <cell r="CJ360">
            <v>12374</v>
          </cell>
          <cell r="CK360">
            <v>12374</v>
          </cell>
          <cell r="CL360">
            <v>12374</v>
          </cell>
          <cell r="CM360">
            <v>13566</v>
          </cell>
          <cell r="CN360">
            <v>13566</v>
          </cell>
          <cell r="CO360">
            <v>13566</v>
          </cell>
          <cell r="CP360">
            <v>12685</v>
          </cell>
          <cell r="CQ360">
            <v>12685</v>
          </cell>
          <cell r="CR360">
            <v>12685</v>
          </cell>
          <cell r="CS360">
            <v>11875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11500</v>
          </cell>
          <cell r="DF360">
            <v>13500</v>
          </cell>
          <cell r="DG360">
            <v>13500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800</v>
          </cell>
          <cell r="I362">
            <v>850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800</v>
          </cell>
          <cell r="U362">
            <v>860</v>
          </cell>
          <cell r="V362">
            <v>860</v>
          </cell>
          <cell r="W362">
            <v>860</v>
          </cell>
          <cell r="X362">
            <v>860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850</v>
          </cell>
          <cell r="CC362">
            <v>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1100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400</v>
          </cell>
          <cell r="DE362">
            <v>900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167</v>
          </cell>
          <cell r="I363">
            <v>168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167</v>
          </cell>
          <cell r="U363">
            <v>237</v>
          </cell>
          <cell r="V363">
            <v>237</v>
          </cell>
          <cell r="W363">
            <v>237</v>
          </cell>
          <cell r="X363">
            <v>237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168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212</v>
          </cell>
          <cell r="CC363">
            <v>187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212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252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314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1</v>
          </cell>
          <cell r="I365">
            <v>47000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10000</v>
          </cell>
          <cell r="O365">
            <v>10000</v>
          </cell>
          <cell r="P365">
            <v>10000</v>
          </cell>
          <cell r="Q365">
            <v>10000</v>
          </cell>
          <cell r="R365">
            <v>40000</v>
          </cell>
          <cell r="S365">
            <v>42700</v>
          </cell>
          <cell r="T365">
            <v>40000</v>
          </cell>
          <cell r="U365">
            <v>47000</v>
          </cell>
          <cell r="V365">
            <v>47000</v>
          </cell>
          <cell r="W365">
            <v>47000</v>
          </cell>
          <cell r="X365">
            <v>46000</v>
          </cell>
          <cell r="Y365">
            <v>46000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42000</v>
          </cell>
          <cell r="AF365">
            <v>32000</v>
          </cell>
          <cell r="AG365">
            <v>42000</v>
          </cell>
          <cell r="AH365">
            <v>44000</v>
          </cell>
          <cell r="AI365">
            <v>47000</v>
          </cell>
          <cell r="AJ365">
            <v>47000</v>
          </cell>
          <cell r="AK365">
            <v>47000</v>
          </cell>
          <cell r="AL365">
            <v>47000</v>
          </cell>
          <cell r="AM365">
            <v>44000</v>
          </cell>
          <cell r="AN365">
            <v>44000</v>
          </cell>
          <cell r="AO365">
            <v>44000</v>
          </cell>
          <cell r="AP365">
            <v>47000</v>
          </cell>
          <cell r="AQ365">
            <v>47000</v>
          </cell>
          <cell r="AR365">
            <v>47000</v>
          </cell>
          <cell r="AS365">
            <v>44000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46000</v>
          </cell>
          <cell r="BB365">
            <v>50000</v>
          </cell>
          <cell r="BC365">
            <v>50000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55000</v>
          </cell>
          <cell r="BK365">
            <v>51000</v>
          </cell>
          <cell r="BL365">
            <v>51000</v>
          </cell>
          <cell r="BM365">
            <v>51000</v>
          </cell>
          <cell r="BN365">
            <v>48500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44500</v>
          </cell>
          <cell r="BV365">
            <v>46500</v>
          </cell>
          <cell r="BW365">
            <v>46500</v>
          </cell>
          <cell r="BX365">
            <v>46500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48500</v>
          </cell>
          <cell r="CD365">
            <v>50000</v>
          </cell>
          <cell r="CE365">
            <v>50000</v>
          </cell>
          <cell r="CF365">
            <v>55000</v>
          </cell>
          <cell r="CG365">
            <v>55000</v>
          </cell>
          <cell r="CH365">
            <v>55000</v>
          </cell>
          <cell r="CI365">
            <v>55000</v>
          </cell>
          <cell r="CJ365">
            <v>53000</v>
          </cell>
          <cell r="CK365">
            <v>53000</v>
          </cell>
          <cell r="CL365">
            <v>49000</v>
          </cell>
          <cell r="CM365">
            <v>49000</v>
          </cell>
          <cell r="CN365">
            <v>49000</v>
          </cell>
          <cell r="CO365">
            <v>49000</v>
          </cell>
          <cell r="CP365">
            <v>46000</v>
          </cell>
          <cell r="CQ365">
            <v>46000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36000</v>
          </cell>
          <cell r="DF365">
            <v>44000</v>
          </cell>
          <cell r="DG365">
            <v>44000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46</v>
          </cell>
          <cell r="G366">
            <v>1</v>
          </cell>
          <cell r="H366">
            <v>1</v>
          </cell>
          <cell r="I366">
            <v>1675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46</v>
          </cell>
          <cell r="R366">
            <v>46</v>
          </cell>
          <cell r="S366">
            <v>46</v>
          </cell>
          <cell r="T366">
            <v>46</v>
          </cell>
          <cell r="U366">
            <v>3763</v>
          </cell>
          <cell r="V366">
            <v>3763</v>
          </cell>
          <cell r="W366">
            <v>3763</v>
          </cell>
          <cell r="X366">
            <v>3763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2815</v>
          </cell>
          <cell r="AF366">
            <v>3220</v>
          </cell>
          <cell r="AG366">
            <v>3220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2730</v>
          </cell>
          <cell r="AO366">
            <v>3457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1675</v>
          </cell>
          <cell r="AU366">
            <v>2929</v>
          </cell>
          <cell r="AV366">
            <v>2929</v>
          </cell>
          <cell r="AW366">
            <v>2929</v>
          </cell>
          <cell r="AX366">
            <v>2929</v>
          </cell>
          <cell r="AY366">
            <v>2730</v>
          </cell>
          <cell r="AZ366">
            <v>2730</v>
          </cell>
          <cell r="BA366">
            <v>2730</v>
          </cell>
          <cell r="BB366">
            <v>31</v>
          </cell>
          <cell r="BC366">
            <v>31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2929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2530</v>
          </cell>
          <cell r="DF366">
            <v>4330</v>
          </cell>
          <cell r="DG366">
            <v>4330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1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200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1150</v>
          </cell>
          <cell r="I371">
            <v>2083</v>
          </cell>
          <cell r="J371">
            <v>1150</v>
          </cell>
          <cell r="K371">
            <v>1320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1700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1300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2300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2083</v>
          </cell>
          <cell r="AS371">
            <v>147</v>
          </cell>
          <cell r="AT371">
            <v>147</v>
          </cell>
          <cell r="AU371">
            <v>147</v>
          </cell>
          <cell r="AV371">
            <v>147</v>
          </cell>
          <cell r="AW371">
            <v>186</v>
          </cell>
          <cell r="AX371">
            <v>186</v>
          </cell>
          <cell r="AY371">
            <v>6122</v>
          </cell>
          <cell r="AZ371">
            <v>6122</v>
          </cell>
          <cell r="BA371">
            <v>6122</v>
          </cell>
          <cell r="BB371">
            <v>6600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5000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180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1412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1569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1600</v>
          </cell>
          <cell r="I372">
            <v>1095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1600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1650</v>
          </cell>
          <cell r="Z372">
            <v>1942</v>
          </cell>
          <cell r="AA372">
            <v>1942</v>
          </cell>
          <cell r="AB372">
            <v>1942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1650</v>
          </cell>
          <cell r="AM372">
            <v>1378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1095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2500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1058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8525</v>
          </cell>
          <cell r="G373">
            <v>11207</v>
          </cell>
          <cell r="H373">
            <v>11207</v>
          </cell>
          <cell r="I373">
            <v>10142</v>
          </cell>
          <cell r="J373">
            <v>11207</v>
          </cell>
          <cell r="K373">
            <v>9695</v>
          </cell>
          <cell r="L373">
            <v>9064</v>
          </cell>
          <cell r="M373">
            <v>4065</v>
          </cell>
          <cell r="N373">
            <v>2460</v>
          </cell>
          <cell r="O373">
            <v>2460</v>
          </cell>
          <cell r="P373">
            <v>2460</v>
          </cell>
          <cell r="Q373">
            <v>5531</v>
          </cell>
          <cell r="R373">
            <v>9101</v>
          </cell>
          <cell r="S373">
            <v>9101</v>
          </cell>
          <cell r="T373">
            <v>9101</v>
          </cell>
          <cell r="U373">
            <v>5667</v>
          </cell>
          <cell r="V373">
            <v>5667</v>
          </cell>
          <cell r="W373">
            <v>5667</v>
          </cell>
          <cell r="X373">
            <v>5667</v>
          </cell>
          <cell r="Y373">
            <v>6673</v>
          </cell>
          <cell r="Z373">
            <v>2504</v>
          </cell>
          <cell r="AA373">
            <v>5520</v>
          </cell>
          <cell r="AB373">
            <v>11805</v>
          </cell>
          <cell r="AC373">
            <v>11805</v>
          </cell>
          <cell r="AD373">
            <v>11805</v>
          </cell>
          <cell r="AE373">
            <v>14242</v>
          </cell>
          <cell r="AF373">
            <v>14168</v>
          </cell>
          <cell r="AG373">
            <v>11152</v>
          </cell>
          <cell r="AH373">
            <v>11152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9131</v>
          </cell>
          <cell r="AO373">
            <v>11142</v>
          </cell>
          <cell r="AP373">
            <v>10142</v>
          </cell>
          <cell r="AQ373">
            <v>10142</v>
          </cell>
          <cell r="AR373">
            <v>10142</v>
          </cell>
          <cell r="AS373">
            <v>9639</v>
          </cell>
          <cell r="AT373">
            <v>10692</v>
          </cell>
          <cell r="AU373">
            <v>10738</v>
          </cell>
          <cell r="AV373">
            <v>12694</v>
          </cell>
          <cell r="AW373">
            <v>0</v>
          </cell>
          <cell r="AX373">
            <v>12694</v>
          </cell>
          <cell r="AY373">
            <v>11449</v>
          </cell>
          <cell r="AZ373">
            <v>11449</v>
          </cell>
          <cell r="BA373">
            <v>11449</v>
          </cell>
          <cell r="BB373">
            <v>11445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11387</v>
          </cell>
          <cell r="BH373">
            <v>12503</v>
          </cell>
          <cell r="BI373">
            <v>11954</v>
          </cell>
          <cell r="BJ373">
            <v>10954</v>
          </cell>
          <cell r="BK373">
            <v>9454</v>
          </cell>
          <cell r="BL373">
            <v>9454</v>
          </cell>
          <cell r="BM373">
            <v>9454</v>
          </cell>
          <cell r="BN373">
            <v>10902</v>
          </cell>
          <cell r="BO373">
            <v>10902</v>
          </cell>
          <cell r="BP373">
            <v>10909</v>
          </cell>
          <cell r="BQ373">
            <v>10563</v>
          </cell>
          <cell r="BR373">
            <v>11444</v>
          </cell>
          <cell r="BS373">
            <v>11444</v>
          </cell>
          <cell r="BT373">
            <v>11444</v>
          </cell>
          <cell r="BU373">
            <v>12449</v>
          </cell>
          <cell r="BV373">
            <v>12197</v>
          </cell>
          <cell r="BW373">
            <v>12700</v>
          </cell>
          <cell r="BX373">
            <v>13403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14212</v>
          </cell>
          <cell r="CD373">
            <v>10789</v>
          </cell>
          <cell r="CE373">
            <v>10287</v>
          </cell>
          <cell r="CF373">
            <v>10789</v>
          </cell>
          <cell r="CG373">
            <v>10789</v>
          </cell>
          <cell r="CH373">
            <v>10789</v>
          </cell>
          <cell r="CI373">
            <v>10744</v>
          </cell>
          <cell r="CJ373">
            <v>11700</v>
          </cell>
          <cell r="CK373">
            <v>12303</v>
          </cell>
          <cell r="CL373">
            <v>12544</v>
          </cell>
          <cell r="CM373">
            <v>12544</v>
          </cell>
          <cell r="CN373">
            <v>12544</v>
          </cell>
          <cell r="CO373">
            <v>12544</v>
          </cell>
          <cell r="CP373">
            <v>12639</v>
          </cell>
          <cell r="CQ373">
            <v>12639</v>
          </cell>
          <cell r="CR373">
            <v>13047</v>
          </cell>
          <cell r="CS373">
            <v>13862</v>
          </cell>
          <cell r="CT373">
            <v>13861</v>
          </cell>
          <cell r="CU373">
            <v>13861</v>
          </cell>
          <cell r="CV373">
            <v>13861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14565</v>
          </cell>
          <cell r="DD373">
            <v>14854</v>
          </cell>
          <cell r="DE373">
            <v>14848</v>
          </cell>
          <cell r="DF373">
            <v>17032</v>
          </cell>
          <cell r="DG373">
            <v>14018</v>
          </cell>
          <cell r="DH373">
            <v>14469</v>
          </cell>
          <cell r="DI373">
            <v>14469</v>
          </cell>
          <cell r="DJ373">
            <v>14469</v>
          </cell>
          <cell r="DK373">
            <v>15464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2000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1750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2000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2500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2700</v>
          </cell>
          <cell r="DF374">
            <v>2500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4851</v>
          </cell>
          <cell r="I375">
            <v>2804</v>
          </cell>
          <cell r="J375">
            <v>1201</v>
          </cell>
          <cell r="K375">
            <v>1201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2667</v>
          </cell>
          <cell r="Q375">
            <v>2134</v>
          </cell>
          <cell r="R375">
            <v>2135</v>
          </cell>
          <cell r="S375">
            <v>2462</v>
          </cell>
          <cell r="T375">
            <v>2667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1195</v>
          </cell>
          <cell r="AE375">
            <v>950</v>
          </cell>
          <cell r="AF375">
            <v>950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2804</v>
          </cell>
          <cell r="AS375">
            <v>4718</v>
          </cell>
          <cell r="AT375">
            <v>4718</v>
          </cell>
          <cell r="AU375">
            <v>4718</v>
          </cell>
          <cell r="AV375">
            <v>4718</v>
          </cell>
          <cell r="AW375">
            <v>0</v>
          </cell>
          <cell r="AX375">
            <v>4718</v>
          </cell>
          <cell r="AY375">
            <v>3000</v>
          </cell>
          <cell r="AZ375">
            <v>3000</v>
          </cell>
          <cell r="BA375">
            <v>3000</v>
          </cell>
          <cell r="BB375">
            <v>3000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3800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5000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4429</v>
          </cell>
          <cell r="CC375">
            <v>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2200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4635</v>
          </cell>
          <cell r="CW375">
            <v>1100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4635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2950</v>
          </cell>
          <cell r="I379">
            <v>3251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3150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3251</v>
          </cell>
          <cell r="AY379">
            <v>3121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3921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3121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3064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3214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3564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1285</v>
          </cell>
          <cell r="I381">
            <v>1292</v>
          </cell>
          <cell r="J381">
            <v>1285</v>
          </cell>
          <cell r="K381">
            <v>1285</v>
          </cell>
          <cell r="L381">
            <v>1280</v>
          </cell>
          <cell r="M381">
            <v>1280</v>
          </cell>
          <cell r="N381">
            <v>1245</v>
          </cell>
          <cell r="O381">
            <v>1245</v>
          </cell>
          <cell r="P381">
            <v>1245</v>
          </cell>
          <cell r="Q381">
            <v>1195</v>
          </cell>
          <cell r="R381">
            <v>1195</v>
          </cell>
          <cell r="S381">
            <v>1195</v>
          </cell>
          <cell r="T381">
            <v>1195</v>
          </cell>
          <cell r="U381">
            <v>1229</v>
          </cell>
          <cell r="V381">
            <v>1229</v>
          </cell>
          <cell r="W381">
            <v>1229</v>
          </cell>
          <cell r="X381">
            <v>1229</v>
          </cell>
          <cell r="Y381">
            <v>1524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1413</v>
          </cell>
          <cell r="AM381">
            <v>1302</v>
          </cell>
          <cell r="AN381">
            <v>1302</v>
          </cell>
          <cell r="AO381">
            <v>1292</v>
          </cell>
          <cell r="AP381">
            <v>1292</v>
          </cell>
          <cell r="AQ381">
            <v>1292</v>
          </cell>
          <cell r="AR381">
            <v>1292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1191</v>
          </cell>
          <cell r="AY381">
            <v>1229</v>
          </cell>
          <cell r="AZ381">
            <v>1229</v>
          </cell>
          <cell r="BA381">
            <v>1229</v>
          </cell>
          <cell r="BB381">
            <v>1229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1199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1169</v>
          </cell>
          <cell r="BP381">
            <v>1194</v>
          </cell>
          <cell r="BQ381">
            <v>1194</v>
          </cell>
          <cell r="BR381">
            <v>1174</v>
          </cell>
          <cell r="BS381">
            <v>1174</v>
          </cell>
          <cell r="BT381">
            <v>1174</v>
          </cell>
          <cell r="BU381">
            <v>1174</v>
          </cell>
          <cell r="BV381">
            <v>950</v>
          </cell>
          <cell r="BW381">
            <v>950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776</v>
          </cell>
          <cell r="CD381">
            <v>582</v>
          </cell>
          <cell r="CE381">
            <v>582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782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570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6263</v>
          </cell>
          <cell r="G383">
            <v>3636</v>
          </cell>
          <cell r="H383">
            <v>3636</v>
          </cell>
          <cell r="I383">
            <v>4100</v>
          </cell>
          <cell r="J383">
            <v>1015</v>
          </cell>
          <cell r="K383">
            <v>4884</v>
          </cell>
          <cell r="L383">
            <v>183</v>
          </cell>
          <cell r="M383">
            <v>6558</v>
          </cell>
          <cell r="N383">
            <v>2762</v>
          </cell>
          <cell r="O383">
            <v>2762</v>
          </cell>
          <cell r="P383">
            <v>2762</v>
          </cell>
          <cell r="Q383">
            <v>1103</v>
          </cell>
          <cell r="R383">
            <v>5815</v>
          </cell>
          <cell r="S383">
            <v>6919</v>
          </cell>
          <cell r="T383">
            <v>3511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3800</v>
          </cell>
          <cell r="Z383">
            <v>1964</v>
          </cell>
          <cell r="AA383">
            <v>3964</v>
          </cell>
          <cell r="AB383">
            <v>3881</v>
          </cell>
          <cell r="AC383">
            <v>3881</v>
          </cell>
          <cell r="AD383">
            <v>3881</v>
          </cell>
          <cell r="AE383">
            <v>3912</v>
          </cell>
          <cell r="AF383">
            <v>3912</v>
          </cell>
          <cell r="AG383">
            <v>3950</v>
          </cell>
          <cell r="AH383">
            <v>3978</v>
          </cell>
          <cell r="AI383">
            <v>3900</v>
          </cell>
          <cell r="AJ383">
            <v>3900</v>
          </cell>
          <cell r="AK383">
            <v>3900</v>
          </cell>
          <cell r="AL383">
            <v>3900</v>
          </cell>
          <cell r="AM383">
            <v>3850</v>
          </cell>
          <cell r="AN383">
            <v>3850</v>
          </cell>
          <cell r="AO383">
            <v>2378</v>
          </cell>
          <cell r="AP383">
            <v>4100</v>
          </cell>
          <cell r="AQ383">
            <v>4100</v>
          </cell>
          <cell r="AR383">
            <v>4100</v>
          </cell>
          <cell r="AS383">
            <v>2023</v>
          </cell>
          <cell r="AT383">
            <v>2023</v>
          </cell>
          <cell r="AU383">
            <v>2023</v>
          </cell>
          <cell r="AV383">
            <v>2023</v>
          </cell>
          <cell r="AW383">
            <v>3054</v>
          </cell>
          <cell r="AX383">
            <v>3054</v>
          </cell>
          <cell r="AY383">
            <v>11143</v>
          </cell>
          <cell r="AZ383">
            <v>6219</v>
          </cell>
          <cell r="BA383">
            <v>4590</v>
          </cell>
          <cell r="BB383">
            <v>234</v>
          </cell>
          <cell r="BC383">
            <v>3832</v>
          </cell>
          <cell r="BD383">
            <v>1562</v>
          </cell>
          <cell r="BE383">
            <v>1513</v>
          </cell>
          <cell r="BF383">
            <v>1513</v>
          </cell>
          <cell r="BG383">
            <v>3403</v>
          </cell>
          <cell r="BH383">
            <v>8119</v>
          </cell>
          <cell r="BI383">
            <v>3530</v>
          </cell>
          <cell r="BJ383">
            <v>3242</v>
          </cell>
          <cell r="BK383">
            <v>3242</v>
          </cell>
          <cell r="BL383">
            <v>3242</v>
          </cell>
          <cell r="BM383">
            <v>3242</v>
          </cell>
          <cell r="BN383">
            <v>3182</v>
          </cell>
          <cell r="BO383">
            <v>3182</v>
          </cell>
          <cell r="BP383">
            <v>1759</v>
          </cell>
          <cell r="BQ383">
            <v>2084</v>
          </cell>
          <cell r="BR383">
            <v>2084</v>
          </cell>
          <cell r="BS383">
            <v>2084</v>
          </cell>
          <cell r="BT383">
            <v>2084</v>
          </cell>
          <cell r="BU383">
            <v>786</v>
          </cell>
          <cell r="BV383">
            <v>3350</v>
          </cell>
          <cell r="BW383">
            <v>3350</v>
          </cell>
          <cell r="BX383">
            <v>1</v>
          </cell>
          <cell r="BY383">
            <v>7941</v>
          </cell>
          <cell r="BZ383">
            <v>7941</v>
          </cell>
          <cell r="CA383">
            <v>7941</v>
          </cell>
          <cell r="CB383">
            <v>3350</v>
          </cell>
          <cell r="CC383">
            <v>3350</v>
          </cell>
          <cell r="CD383">
            <v>1</v>
          </cell>
          <cell r="CE383">
            <v>1</v>
          </cell>
          <cell r="CF383">
            <v>1407</v>
          </cell>
          <cell r="CG383">
            <v>1407</v>
          </cell>
          <cell r="CH383">
            <v>1407</v>
          </cell>
          <cell r="CI383">
            <v>6472</v>
          </cell>
          <cell r="CJ383">
            <v>3862</v>
          </cell>
          <cell r="CK383">
            <v>4349</v>
          </cell>
          <cell r="CL383">
            <v>3600</v>
          </cell>
          <cell r="CM383">
            <v>3600</v>
          </cell>
          <cell r="CN383">
            <v>3600</v>
          </cell>
          <cell r="CO383">
            <v>3600</v>
          </cell>
          <cell r="CP383">
            <v>1338</v>
          </cell>
          <cell r="CQ383">
            <v>1338</v>
          </cell>
          <cell r="CR383">
            <v>1312</v>
          </cell>
          <cell r="CS383">
            <v>2677</v>
          </cell>
          <cell r="CT383">
            <v>4829</v>
          </cell>
          <cell r="CU383">
            <v>4829</v>
          </cell>
          <cell r="CV383">
            <v>4829</v>
          </cell>
          <cell r="CW383">
            <v>3800</v>
          </cell>
          <cell r="CX383">
            <v>3800</v>
          </cell>
          <cell r="CY383">
            <v>2759</v>
          </cell>
          <cell r="CZ383">
            <v>5117</v>
          </cell>
          <cell r="DA383">
            <v>2168</v>
          </cell>
          <cell r="DB383">
            <v>2168</v>
          </cell>
          <cell r="DC383">
            <v>2168</v>
          </cell>
          <cell r="DD383">
            <v>2010</v>
          </cell>
          <cell r="DE383">
            <v>118</v>
          </cell>
          <cell r="DF383">
            <v>3058</v>
          </cell>
          <cell r="DG383">
            <v>11132</v>
          </cell>
          <cell r="DH383">
            <v>1267</v>
          </cell>
          <cell r="DI383">
            <v>1267</v>
          </cell>
          <cell r="DJ383">
            <v>1267</v>
          </cell>
          <cell r="DK383">
            <v>990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1777</v>
          </cell>
          <cell r="I384">
            <v>1603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1757</v>
          </cell>
          <cell r="Q384">
            <v>1737</v>
          </cell>
          <cell r="R384">
            <v>1730</v>
          </cell>
          <cell r="S384">
            <v>1730</v>
          </cell>
          <cell r="T384">
            <v>1730</v>
          </cell>
          <cell r="U384">
            <v>1783</v>
          </cell>
          <cell r="V384">
            <v>1783</v>
          </cell>
          <cell r="W384">
            <v>1783</v>
          </cell>
          <cell r="X384">
            <v>1803</v>
          </cell>
          <cell r="Y384">
            <v>1803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1733</v>
          </cell>
          <cell r="AE384">
            <v>1680</v>
          </cell>
          <cell r="AF384">
            <v>1680</v>
          </cell>
          <cell r="AG384">
            <v>1680</v>
          </cell>
          <cell r="AH384">
            <v>1680</v>
          </cell>
          <cell r="AI384">
            <v>1685</v>
          </cell>
          <cell r="AJ384">
            <v>1685</v>
          </cell>
          <cell r="AK384">
            <v>1685</v>
          </cell>
          <cell r="AL384">
            <v>1685</v>
          </cell>
          <cell r="AM384">
            <v>2208</v>
          </cell>
          <cell r="AN384">
            <v>2808</v>
          </cell>
          <cell r="AO384">
            <v>2813</v>
          </cell>
          <cell r="AP384">
            <v>1603</v>
          </cell>
          <cell r="AQ384">
            <v>1603</v>
          </cell>
          <cell r="AR384">
            <v>1603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1563</v>
          </cell>
          <cell r="AY384">
            <v>1865</v>
          </cell>
          <cell r="AZ384">
            <v>1865</v>
          </cell>
          <cell r="BA384">
            <v>1865</v>
          </cell>
          <cell r="BB384">
            <v>1865</v>
          </cell>
          <cell r="BC384">
            <v>1825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1810</v>
          </cell>
          <cell r="BJ384">
            <v>1830</v>
          </cell>
          <cell r="BK384">
            <v>2385</v>
          </cell>
          <cell r="BL384">
            <v>2385</v>
          </cell>
          <cell r="BM384">
            <v>2385</v>
          </cell>
          <cell r="BN384">
            <v>2385</v>
          </cell>
          <cell r="BO384">
            <v>2410</v>
          </cell>
          <cell r="BP384">
            <v>2410</v>
          </cell>
          <cell r="BQ384">
            <v>2410</v>
          </cell>
          <cell r="BR384">
            <v>2400</v>
          </cell>
          <cell r="BS384">
            <v>2400</v>
          </cell>
          <cell r="BT384">
            <v>2400</v>
          </cell>
          <cell r="BU384">
            <v>2400</v>
          </cell>
          <cell r="BV384">
            <v>2295</v>
          </cell>
          <cell r="BW384">
            <v>1805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1725</v>
          </cell>
          <cell r="CD384">
            <v>1565</v>
          </cell>
          <cell r="CE384">
            <v>1485</v>
          </cell>
          <cell r="CF384">
            <v>1485</v>
          </cell>
          <cell r="CG384">
            <v>1485</v>
          </cell>
          <cell r="CH384">
            <v>1485</v>
          </cell>
          <cell r="CI384">
            <v>1535</v>
          </cell>
          <cell r="CJ384">
            <v>1535</v>
          </cell>
          <cell r="CK384">
            <v>1535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1485</v>
          </cell>
          <cell r="CX384">
            <v>1473</v>
          </cell>
          <cell r="CY384">
            <v>1473</v>
          </cell>
          <cell r="CZ384">
            <v>1473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980</v>
          </cell>
          <cell r="DF384">
            <v>1850</v>
          </cell>
          <cell r="DG384">
            <v>1825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16500</v>
          </cell>
          <cell r="G385">
            <v>16000</v>
          </cell>
          <cell r="H385">
            <v>16000</v>
          </cell>
          <cell r="I385">
            <v>7000</v>
          </cell>
          <cell r="J385">
            <v>16000</v>
          </cell>
          <cell r="K385">
            <v>16000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15200</v>
          </cell>
          <cell r="Q385">
            <v>13500</v>
          </cell>
          <cell r="R385">
            <v>13500</v>
          </cell>
          <cell r="S385">
            <v>10700</v>
          </cell>
          <cell r="T385">
            <v>10700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13000</v>
          </cell>
          <cell r="Z385">
            <v>12000</v>
          </cell>
          <cell r="AA385">
            <v>12000</v>
          </cell>
          <cell r="AB385">
            <v>11000</v>
          </cell>
          <cell r="AC385">
            <v>11000</v>
          </cell>
          <cell r="AD385">
            <v>11000</v>
          </cell>
          <cell r="AE385">
            <v>11000</v>
          </cell>
          <cell r="AF385">
            <v>13000</v>
          </cell>
          <cell r="AG385">
            <v>13000</v>
          </cell>
          <cell r="AH385">
            <v>13000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13500</v>
          </cell>
          <cell r="AP385">
            <v>7000</v>
          </cell>
          <cell r="AQ385">
            <v>7000</v>
          </cell>
          <cell r="AR385">
            <v>7000</v>
          </cell>
          <cell r="AS385">
            <v>5000</v>
          </cell>
          <cell r="AT385">
            <v>5000</v>
          </cell>
          <cell r="AU385">
            <v>5000</v>
          </cell>
          <cell r="AV385">
            <v>5000</v>
          </cell>
          <cell r="AW385">
            <v>12500</v>
          </cell>
          <cell r="AX385">
            <v>12500</v>
          </cell>
          <cell r="AY385">
            <v>5000</v>
          </cell>
          <cell r="AZ385">
            <v>5000</v>
          </cell>
          <cell r="BA385">
            <v>1</v>
          </cell>
          <cell r="BB385">
            <v>8000</v>
          </cell>
          <cell r="BC385">
            <v>12100</v>
          </cell>
          <cell r="BD385">
            <v>12100</v>
          </cell>
          <cell r="BE385">
            <v>12100</v>
          </cell>
          <cell r="BF385">
            <v>12100</v>
          </cell>
          <cell r="BG385">
            <v>1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12100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13300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14000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13000</v>
          </cell>
          <cell r="CI385">
            <v>10000</v>
          </cell>
          <cell r="CJ385">
            <v>13600</v>
          </cell>
          <cell r="CK385">
            <v>13600</v>
          </cell>
          <cell r="CL385">
            <v>13000</v>
          </cell>
          <cell r="CM385">
            <v>13000</v>
          </cell>
          <cell r="CN385">
            <v>13000</v>
          </cell>
          <cell r="CO385">
            <v>13000</v>
          </cell>
          <cell r="CP385">
            <v>14000</v>
          </cell>
          <cell r="CQ385">
            <v>14000</v>
          </cell>
          <cell r="CR385">
            <v>14000</v>
          </cell>
          <cell r="CS385">
            <v>13000</v>
          </cell>
          <cell r="CT385">
            <v>13000</v>
          </cell>
          <cell r="CU385">
            <v>13000</v>
          </cell>
          <cell r="CV385">
            <v>13000</v>
          </cell>
          <cell r="CW385">
            <v>12500</v>
          </cell>
          <cell r="CX385">
            <v>12500</v>
          </cell>
          <cell r="CY385">
            <v>12500</v>
          </cell>
          <cell r="CZ385">
            <v>12500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14500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4655</v>
          </cell>
          <cell r="I387">
            <v>8100</v>
          </cell>
          <cell r="J387">
            <v>4350</v>
          </cell>
          <cell r="K387">
            <v>4350</v>
          </cell>
          <cell r="L387">
            <v>4250</v>
          </cell>
          <cell r="M387">
            <v>4250</v>
          </cell>
          <cell r="N387">
            <v>4225</v>
          </cell>
          <cell r="O387">
            <v>4225</v>
          </cell>
          <cell r="P387">
            <v>4225</v>
          </cell>
          <cell r="Q387">
            <v>4080</v>
          </cell>
          <cell r="R387">
            <v>4080</v>
          </cell>
          <cell r="S387">
            <v>4080</v>
          </cell>
          <cell r="T387">
            <v>4080</v>
          </cell>
          <cell r="U387">
            <v>4570</v>
          </cell>
          <cell r="V387">
            <v>4570</v>
          </cell>
          <cell r="W387">
            <v>4570</v>
          </cell>
          <cell r="X387">
            <v>4570</v>
          </cell>
          <cell r="Y387">
            <v>4488</v>
          </cell>
          <cell r="Z387">
            <v>4298</v>
          </cell>
          <cell r="AA387">
            <v>4298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4400</v>
          </cell>
          <cell r="AI387">
            <v>4450</v>
          </cell>
          <cell r="AJ387">
            <v>4450</v>
          </cell>
          <cell r="AK387">
            <v>4450</v>
          </cell>
          <cell r="AL387">
            <v>4450</v>
          </cell>
          <cell r="AM387">
            <v>4100</v>
          </cell>
          <cell r="AN387">
            <v>4100</v>
          </cell>
          <cell r="AO387">
            <v>8100</v>
          </cell>
          <cell r="AP387">
            <v>8100</v>
          </cell>
          <cell r="AQ387">
            <v>8100</v>
          </cell>
          <cell r="AR387">
            <v>8100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3590</v>
          </cell>
          <cell r="AY387">
            <v>5488</v>
          </cell>
          <cell r="AZ387">
            <v>5488</v>
          </cell>
          <cell r="BA387">
            <v>5488</v>
          </cell>
          <cell r="BB387">
            <v>6358</v>
          </cell>
          <cell r="BC387">
            <v>4620</v>
          </cell>
          <cell r="BD387">
            <v>4620</v>
          </cell>
          <cell r="BE387">
            <v>4620</v>
          </cell>
          <cell r="BF387">
            <v>4620</v>
          </cell>
          <cell r="BG387">
            <v>4570</v>
          </cell>
          <cell r="BH387">
            <v>4570</v>
          </cell>
          <cell r="BI387">
            <v>4570</v>
          </cell>
          <cell r="BJ387">
            <v>4570</v>
          </cell>
          <cell r="BK387">
            <v>4545</v>
          </cell>
          <cell r="BL387">
            <v>4545</v>
          </cell>
          <cell r="BM387">
            <v>4545</v>
          </cell>
          <cell r="BN387">
            <v>4545</v>
          </cell>
          <cell r="BO387">
            <v>4495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4245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3640</v>
          </cell>
          <cell r="CD387">
            <v>3940</v>
          </cell>
          <cell r="CE387">
            <v>3940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4240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4040</v>
          </cell>
          <cell r="CR387">
            <v>4441</v>
          </cell>
          <cell r="CS387">
            <v>4040</v>
          </cell>
          <cell r="CT387">
            <v>4373</v>
          </cell>
          <cell r="CU387">
            <v>4373</v>
          </cell>
          <cell r="CV387">
            <v>4373</v>
          </cell>
          <cell r="CW387">
            <v>3040</v>
          </cell>
          <cell r="CX387">
            <v>3940</v>
          </cell>
          <cell r="CY387">
            <v>3840</v>
          </cell>
          <cell r="CZ387">
            <v>3840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3280</v>
          </cell>
          <cell r="DF387">
            <v>3801</v>
          </cell>
          <cell r="DG387">
            <v>3001</v>
          </cell>
          <cell r="DH387">
            <v>2601</v>
          </cell>
          <cell r="DI387">
            <v>2601</v>
          </cell>
          <cell r="DJ387">
            <v>2601</v>
          </cell>
          <cell r="DK387">
            <v>2601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13266</v>
          </cell>
          <cell r="I388">
            <v>16000</v>
          </cell>
          <cell r="J388">
            <v>13266</v>
          </cell>
          <cell r="K388">
            <v>13266</v>
          </cell>
          <cell r="L388">
            <v>9266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13266</v>
          </cell>
          <cell r="U388">
            <v>17000</v>
          </cell>
          <cell r="V388">
            <v>17000</v>
          </cell>
          <cell r="W388">
            <v>17000</v>
          </cell>
          <cell r="X388">
            <v>17400</v>
          </cell>
          <cell r="Y388">
            <v>17000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14000</v>
          </cell>
          <cell r="AG388">
            <v>13500</v>
          </cell>
          <cell r="AH388">
            <v>11600</v>
          </cell>
          <cell r="AI388">
            <v>14000</v>
          </cell>
          <cell r="AJ388">
            <v>14000</v>
          </cell>
          <cell r="AK388">
            <v>14000</v>
          </cell>
          <cell r="AL388">
            <v>14000</v>
          </cell>
          <cell r="AM388">
            <v>12870</v>
          </cell>
          <cell r="AN388">
            <v>14000</v>
          </cell>
          <cell r="AO388">
            <v>14000</v>
          </cell>
          <cell r="AP388">
            <v>16000</v>
          </cell>
          <cell r="AQ388">
            <v>16000</v>
          </cell>
          <cell r="AR388">
            <v>16000</v>
          </cell>
          <cell r="AS388">
            <v>13266</v>
          </cell>
          <cell r="AT388">
            <v>13266</v>
          </cell>
          <cell r="AU388">
            <v>12972</v>
          </cell>
          <cell r="AV388">
            <v>13266</v>
          </cell>
          <cell r="AW388">
            <v>13266</v>
          </cell>
          <cell r="AX388">
            <v>13266</v>
          </cell>
          <cell r="AY388">
            <v>16014</v>
          </cell>
          <cell r="AZ388">
            <v>10779</v>
          </cell>
          <cell r="BA388">
            <v>12577</v>
          </cell>
          <cell r="BB388">
            <v>12577</v>
          </cell>
          <cell r="BC388">
            <v>12106</v>
          </cell>
          <cell r="BD388">
            <v>12577</v>
          </cell>
          <cell r="BE388">
            <v>10752</v>
          </cell>
          <cell r="BF388">
            <v>10752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12577</v>
          </cell>
          <cell r="BQ388">
            <v>24194</v>
          </cell>
          <cell r="BR388">
            <v>6173</v>
          </cell>
          <cell r="BS388">
            <v>9271</v>
          </cell>
          <cell r="BT388">
            <v>9271</v>
          </cell>
          <cell r="BU388">
            <v>10872</v>
          </cell>
          <cell r="BV388">
            <v>12577</v>
          </cell>
          <cell r="BW388">
            <v>12577</v>
          </cell>
          <cell r="BX388">
            <v>12577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9977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11000</v>
          </cell>
          <cell r="CJ388">
            <v>11800</v>
          </cell>
          <cell r="CK388">
            <v>11000</v>
          </cell>
          <cell r="CL388">
            <v>11920</v>
          </cell>
          <cell r="CM388">
            <v>11920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11000</v>
          </cell>
          <cell r="CT388">
            <v>14000</v>
          </cell>
          <cell r="CU388">
            <v>12200</v>
          </cell>
          <cell r="CV388">
            <v>14000</v>
          </cell>
          <cell r="CW388">
            <v>14000</v>
          </cell>
          <cell r="CX388">
            <v>14000</v>
          </cell>
          <cell r="CY388">
            <v>14000</v>
          </cell>
          <cell r="CZ388">
            <v>13000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10136</v>
          </cell>
          <cell r="DF388">
            <v>3000</v>
          </cell>
          <cell r="DG388">
            <v>10000</v>
          </cell>
          <cell r="DH388">
            <v>15000</v>
          </cell>
          <cell r="DI388">
            <v>15000</v>
          </cell>
          <cell r="DJ388">
            <v>15000</v>
          </cell>
          <cell r="DK388">
            <v>15000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9809</v>
          </cell>
          <cell r="I390">
            <v>7479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9809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6199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8375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8374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7479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11160</v>
          </cell>
          <cell r="AY390">
            <v>8476</v>
          </cell>
          <cell r="AZ390">
            <v>8476</v>
          </cell>
          <cell r="BA390">
            <v>8807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9856</v>
          </cell>
          <cell r="BH390">
            <v>10329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11529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13146</v>
          </cell>
          <cell r="CI390">
            <v>12025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11650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11007</v>
          </cell>
          <cell r="DF390">
            <v>5735</v>
          </cell>
          <cell r="DG390">
            <v>11476</v>
          </cell>
          <cell r="DH390">
            <v>10234</v>
          </cell>
          <cell r="DI390">
            <v>10234</v>
          </cell>
          <cell r="DJ390">
            <v>10234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3653</v>
          </cell>
          <cell r="G393">
            <v>3603</v>
          </cell>
          <cell r="H393">
            <v>3603</v>
          </cell>
          <cell r="I393">
            <v>3035</v>
          </cell>
          <cell r="J393">
            <v>3603</v>
          </cell>
          <cell r="K393">
            <v>3608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3660</v>
          </cell>
          <cell r="Q393">
            <v>3649</v>
          </cell>
          <cell r="R393">
            <v>3649</v>
          </cell>
          <cell r="S393">
            <v>3649</v>
          </cell>
          <cell r="T393">
            <v>3649</v>
          </cell>
          <cell r="U393">
            <v>5029</v>
          </cell>
          <cell r="V393">
            <v>5029</v>
          </cell>
          <cell r="W393">
            <v>5029</v>
          </cell>
          <cell r="X393">
            <v>5029</v>
          </cell>
          <cell r="Y393">
            <v>4787</v>
          </cell>
          <cell r="Z393">
            <v>4937</v>
          </cell>
          <cell r="AA393">
            <v>2538</v>
          </cell>
          <cell r="AB393">
            <v>4337</v>
          </cell>
          <cell r="AC393">
            <v>4337</v>
          </cell>
          <cell r="AD393">
            <v>4337</v>
          </cell>
          <cell r="AE393">
            <v>4187</v>
          </cell>
          <cell r="AF393">
            <v>4167</v>
          </cell>
          <cell r="AG393">
            <v>4167</v>
          </cell>
          <cell r="AH393">
            <v>4167</v>
          </cell>
          <cell r="AI393">
            <v>4041</v>
          </cell>
          <cell r="AJ393">
            <v>4041</v>
          </cell>
          <cell r="AK393">
            <v>4041</v>
          </cell>
          <cell r="AL393">
            <v>4041</v>
          </cell>
          <cell r="AM393">
            <v>3697</v>
          </cell>
          <cell r="AN393">
            <v>4464</v>
          </cell>
          <cell r="AO393">
            <v>3227</v>
          </cell>
          <cell r="AP393">
            <v>3035</v>
          </cell>
          <cell r="AQ393">
            <v>3035</v>
          </cell>
          <cell r="AR393">
            <v>3035</v>
          </cell>
          <cell r="AS393">
            <v>3035</v>
          </cell>
          <cell r="AT393">
            <v>2332</v>
          </cell>
          <cell r="AU393">
            <v>3204</v>
          </cell>
          <cell r="AV393">
            <v>3235</v>
          </cell>
          <cell r="AW393">
            <v>2694</v>
          </cell>
          <cell r="AX393">
            <v>2694</v>
          </cell>
          <cell r="AY393">
            <v>3694</v>
          </cell>
          <cell r="AZ393">
            <v>3694</v>
          </cell>
          <cell r="BA393">
            <v>2794</v>
          </cell>
          <cell r="BB393">
            <v>2480</v>
          </cell>
          <cell r="BC393">
            <v>2480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778</v>
          </cell>
          <cell r="BI393">
            <v>805</v>
          </cell>
          <cell r="BJ393">
            <v>805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306</v>
          </cell>
          <cell r="BQ393">
            <v>581</v>
          </cell>
          <cell r="BR393">
            <v>581</v>
          </cell>
          <cell r="BS393">
            <v>581</v>
          </cell>
          <cell r="BT393">
            <v>581</v>
          </cell>
          <cell r="BU393">
            <v>780</v>
          </cell>
          <cell r="BV393">
            <v>1520</v>
          </cell>
          <cell r="BW393">
            <v>2052</v>
          </cell>
          <cell r="BX393">
            <v>3993</v>
          </cell>
          <cell r="BY393">
            <v>3993</v>
          </cell>
          <cell r="BZ393">
            <v>3993</v>
          </cell>
          <cell r="CA393">
            <v>3993</v>
          </cell>
          <cell r="CB393">
            <v>4052</v>
          </cell>
          <cell r="CC393">
            <v>4052</v>
          </cell>
          <cell r="CD393">
            <v>4035</v>
          </cell>
          <cell r="CE393">
            <v>3035</v>
          </cell>
          <cell r="CF393">
            <v>4035</v>
          </cell>
          <cell r="CG393">
            <v>4035</v>
          </cell>
          <cell r="CH393">
            <v>4035</v>
          </cell>
          <cell r="CI393">
            <v>4035</v>
          </cell>
          <cell r="CJ393">
            <v>4085</v>
          </cell>
          <cell r="CK393">
            <v>4085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4170</v>
          </cell>
          <cell r="CR393">
            <v>4415</v>
          </cell>
          <cell r="CS393">
            <v>4170</v>
          </cell>
          <cell r="CT393">
            <v>4436</v>
          </cell>
          <cell r="CU393">
            <v>4436</v>
          </cell>
          <cell r="CV393">
            <v>4436</v>
          </cell>
          <cell r="CW393">
            <v>3370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4170</v>
          </cell>
          <cell r="DE393">
            <v>3891</v>
          </cell>
          <cell r="DF393">
            <v>4016</v>
          </cell>
          <cell r="DG393">
            <v>4665</v>
          </cell>
          <cell r="DH393">
            <v>4865</v>
          </cell>
          <cell r="DI393">
            <v>4865</v>
          </cell>
          <cell r="DJ393">
            <v>4865</v>
          </cell>
          <cell r="DK393">
            <v>2366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7458</v>
          </cell>
          <cell r="I394">
            <v>7726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7458</v>
          </cell>
          <cell r="R394">
            <v>7958</v>
          </cell>
          <cell r="S394">
            <v>8786</v>
          </cell>
          <cell r="T394">
            <v>8786</v>
          </cell>
          <cell r="U394">
            <v>8507</v>
          </cell>
          <cell r="V394">
            <v>8507</v>
          </cell>
          <cell r="W394">
            <v>8507</v>
          </cell>
          <cell r="X394">
            <v>9034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7874</v>
          </cell>
          <cell r="AF394">
            <v>10251</v>
          </cell>
          <cell r="AG394">
            <v>8616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7806</v>
          </cell>
          <cell r="AO394">
            <v>8726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7726</v>
          </cell>
          <cell r="AU394">
            <v>7997</v>
          </cell>
          <cell r="AV394">
            <v>7997</v>
          </cell>
          <cell r="AW394">
            <v>7997</v>
          </cell>
          <cell r="AX394">
            <v>7997</v>
          </cell>
          <cell r="AY394">
            <v>7693</v>
          </cell>
          <cell r="AZ394">
            <v>7693</v>
          </cell>
          <cell r="BA394">
            <v>7693</v>
          </cell>
          <cell r="BB394">
            <v>9066</v>
          </cell>
          <cell r="BC394">
            <v>9066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8730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8218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6599</v>
          </cell>
          <cell r="CC394">
            <v>6841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6991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12991</v>
          </cell>
          <cell r="CW394">
            <v>11448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5448</v>
          </cell>
          <cell r="DF394">
            <v>6686</v>
          </cell>
          <cell r="DG394">
            <v>3686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6000</v>
          </cell>
          <cell r="I395">
            <v>8900</v>
          </cell>
          <cell r="J395">
            <v>5938</v>
          </cell>
          <cell r="K395">
            <v>5937</v>
          </cell>
          <cell r="L395">
            <v>6000</v>
          </cell>
          <cell r="M395">
            <v>5937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6000</v>
          </cell>
          <cell r="S395">
            <v>0</v>
          </cell>
          <cell r="T395">
            <v>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7000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8900</v>
          </cell>
          <cell r="AR395">
            <v>8200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6700</v>
          </cell>
          <cell r="AY395">
            <v>3000</v>
          </cell>
          <cell r="AZ395">
            <v>3000</v>
          </cell>
          <cell r="BA395">
            <v>3000</v>
          </cell>
          <cell r="BB395">
            <v>3000</v>
          </cell>
          <cell r="BC395">
            <v>2000</v>
          </cell>
          <cell r="BD395">
            <v>9000</v>
          </cell>
          <cell r="BE395">
            <v>9000</v>
          </cell>
          <cell r="BF395">
            <v>9000</v>
          </cell>
          <cell r="BG395">
            <v>9000</v>
          </cell>
          <cell r="BH395">
            <v>6500</v>
          </cell>
          <cell r="BI395">
            <v>6500</v>
          </cell>
          <cell r="BJ395">
            <v>6500</v>
          </cell>
          <cell r="BK395">
            <v>7800</v>
          </cell>
          <cell r="BL395">
            <v>7800</v>
          </cell>
          <cell r="BM395">
            <v>7800</v>
          </cell>
          <cell r="BN395">
            <v>7300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7500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6700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4000</v>
          </cell>
          <cell r="CJ395">
            <v>8500</v>
          </cell>
          <cell r="CK395">
            <v>8500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5000</v>
          </cell>
          <cell r="CR395">
            <v>10600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10410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23596</v>
          </cell>
          <cell r="I396">
            <v>26751</v>
          </cell>
          <cell r="J396">
            <v>22487</v>
          </cell>
          <cell r="K396">
            <v>22487</v>
          </cell>
          <cell r="L396">
            <v>22487</v>
          </cell>
          <cell r="M396">
            <v>25538</v>
          </cell>
          <cell r="N396">
            <v>27596</v>
          </cell>
          <cell r="O396">
            <v>27596</v>
          </cell>
          <cell r="P396">
            <v>27596</v>
          </cell>
          <cell r="Q396">
            <v>32496</v>
          </cell>
          <cell r="R396">
            <v>33096</v>
          </cell>
          <cell r="S396">
            <v>30487</v>
          </cell>
          <cell r="T396">
            <v>27487</v>
          </cell>
          <cell r="U396">
            <v>32982</v>
          </cell>
          <cell r="V396">
            <v>32982</v>
          </cell>
          <cell r="W396">
            <v>32982</v>
          </cell>
          <cell r="X396">
            <v>32982</v>
          </cell>
          <cell r="Y396">
            <v>29697</v>
          </cell>
          <cell r="Z396">
            <v>17697</v>
          </cell>
          <cell r="AA396">
            <v>32297</v>
          </cell>
          <cell r="AB396">
            <v>29900</v>
          </cell>
          <cell r="AC396">
            <v>29900</v>
          </cell>
          <cell r="AD396">
            <v>29900</v>
          </cell>
          <cell r="AE396">
            <v>29697</v>
          </cell>
          <cell r="AF396">
            <v>44697</v>
          </cell>
          <cell r="AG396">
            <v>46143</v>
          </cell>
          <cell r="AH396">
            <v>41077</v>
          </cell>
          <cell r="AI396">
            <v>29497</v>
          </cell>
          <cell r="AJ396">
            <v>29497</v>
          </cell>
          <cell r="AK396">
            <v>29497</v>
          </cell>
          <cell r="AL396">
            <v>29497</v>
          </cell>
          <cell r="AM396">
            <v>29697</v>
          </cell>
          <cell r="AN396">
            <v>22197</v>
          </cell>
          <cell r="AO396">
            <v>29697</v>
          </cell>
          <cell r="AP396">
            <v>26751</v>
          </cell>
          <cell r="AQ396">
            <v>26751</v>
          </cell>
          <cell r="AR396">
            <v>26751</v>
          </cell>
          <cell r="AS396">
            <v>24697</v>
          </cell>
          <cell r="AT396">
            <v>29697</v>
          </cell>
          <cell r="AU396">
            <v>27098</v>
          </cell>
          <cell r="AV396">
            <v>20897</v>
          </cell>
          <cell r="AW396">
            <v>24705</v>
          </cell>
          <cell r="AX396">
            <v>24705</v>
          </cell>
          <cell r="AY396">
            <v>9296</v>
          </cell>
          <cell r="AZ396">
            <v>29433</v>
          </cell>
          <cell r="BA396">
            <v>34472</v>
          </cell>
          <cell r="BB396">
            <v>94500</v>
          </cell>
          <cell r="BC396">
            <v>45178</v>
          </cell>
          <cell r="BD396">
            <v>25178</v>
          </cell>
          <cell r="BE396">
            <v>25178</v>
          </cell>
          <cell r="BF396">
            <v>25178</v>
          </cell>
          <cell r="BG396">
            <v>17292</v>
          </cell>
          <cell r="BH396">
            <v>16978</v>
          </cell>
          <cell r="BI396">
            <v>11948</v>
          </cell>
          <cell r="BJ396">
            <v>16978</v>
          </cell>
          <cell r="BK396">
            <v>46978</v>
          </cell>
          <cell r="BL396">
            <v>46978</v>
          </cell>
          <cell r="BM396">
            <v>46978</v>
          </cell>
          <cell r="BN396">
            <v>36978</v>
          </cell>
          <cell r="BO396">
            <v>39978</v>
          </cell>
          <cell r="BP396">
            <v>36978</v>
          </cell>
          <cell r="BQ396">
            <v>38478</v>
          </cell>
          <cell r="BR396">
            <v>48478</v>
          </cell>
          <cell r="BS396">
            <v>48478</v>
          </cell>
          <cell r="BT396">
            <v>48478</v>
          </cell>
          <cell r="BU396">
            <v>50478</v>
          </cell>
          <cell r="BV396">
            <v>71978</v>
          </cell>
          <cell r="BW396">
            <v>50978</v>
          </cell>
          <cell r="BX396">
            <v>62978</v>
          </cell>
          <cell r="BY396">
            <v>39478</v>
          </cell>
          <cell r="BZ396">
            <v>39478</v>
          </cell>
          <cell r="CA396">
            <v>39478</v>
          </cell>
          <cell r="CB396">
            <v>39478</v>
          </cell>
          <cell r="CC396">
            <v>45000</v>
          </cell>
          <cell r="CD396">
            <v>25080</v>
          </cell>
          <cell r="CE396">
            <v>32080</v>
          </cell>
          <cell r="CF396">
            <v>47080</v>
          </cell>
          <cell r="CG396">
            <v>47080</v>
          </cell>
          <cell r="CH396">
            <v>47080</v>
          </cell>
          <cell r="CI396">
            <v>49180</v>
          </cell>
          <cell r="CJ396">
            <v>47080</v>
          </cell>
          <cell r="CK396">
            <v>42080</v>
          </cell>
          <cell r="CL396">
            <v>46080</v>
          </cell>
          <cell r="CM396">
            <v>46080</v>
          </cell>
          <cell r="CN396">
            <v>46080</v>
          </cell>
          <cell r="CO396">
            <v>46080</v>
          </cell>
          <cell r="CP396">
            <v>40080</v>
          </cell>
          <cell r="CQ396">
            <v>40080</v>
          </cell>
          <cell r="CR396">
            <v>42080</v>
          </cell>
          <cell r="CS396">
            <v>42080</v>
          </cell>
          <cell r="CT396">
            <v>45080</v>
          </cell>
          <cell r="CU396">
            <v>45080</v>
          </cell>
          <cell r="CV396">
            <v>45080</v>
          </cell>
          <cell r="CW396">
            <v>47080</v>
          </cell>
          <cell r="CX396">
            <v>57080</v>
          </cell>
          <cell r="CY396">
            <v>50559</v>
          </cell>
          <cell r="CZ396">
            <v>50559</v>
          </cell>
          <cell r="DA396">
            <v>47259</v>
          </cell>
          <cell r="DB396">
            <v>47259</v>
          </cell>
          <cell r="DC396">
            <v>47259</v>
          </cell>
          <cell r="DD396">
            <v>47259</v>
          </cell>
          <cell r="DE396">
            <v>41959</v>
          </cell>
          <cell r="DF396">
            <v>8357</v>
          </cell>
          <cell r="DG396">
            <v>16357</v>
          </cell>
          <cell r="DH396">
            <v>36357</v>
          </cell>
          <cell r="DI396">
            <v>36357</v>
          </cell>
          <cell r="DJ396">
            <v>36357</v>
          </cell>
          <cell r="DK396">
            <v>46357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10353</v>
          </cell>
          <cell r="I398">
            <v>13570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10353</v>
          </cell>
          <cell r="U398">
            <v>12870</v>
          </cell>
          <cell r="V398">
            <v>12870</v>
          </cell>
          <cell r="W398">
            <v>12870</v>
          </cell>
          <cell r="X398">
            <v>12870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13770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14270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13570</v>
          </cell>
          <cell r="AY398">
            <v>20010</v>
          </cell>
          <cell r="AZ398">
            <v>20010</v>
          </cell>
          <cell r="BA398">
            <v>20010</v>
          </cell>
          <cell r="BB398">
            <v>12010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19504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16954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22402</v>
          </cell>
          <cell r="CP398">
            <v>24402</v>
          </cell>
          <cell r="CQ398">
            <v>24402</v>
          </cell>
          <cell r="CR398">
            <v>24402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23402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19402</v>
          </cell>
          <cell r="DF398">
            <v>35504</v>
          </cell>
          <cell r="DG398">
            <v>35504</v>
          </cell>
          <cell r="DH398">
            <v>27504</v>
          </cell>
          <cell r="DI398">
            <v>27504</v>
          </cell>
          <cell r="DJ398">
            <v>27504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1777</v>
          </cell>
          <cell r="I400">
            <v>1875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1777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1897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1875</v>
          </cell>
          <cell r="AW400">
            <v>1496</v>
          </cell>
          <cell r="AX400">
            <v>1875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2568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1880</v>
          </cell>
          <cell r="DD400">
            <v>1230</v>
          </cell>
          <cell r="DE400">
            <v>1880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520</v>
          </cell>
          <cell r="I401">
            <v>462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520</v>
          </cell>
          <cell r="P401">
            <v>488</v>
          </cell>
          <cell r="Q401">
            <v>520</v>
          </cell>
          <cell r="R401">
            <v>520</v>
          </cell>
          <cell r="S401">
            <v>520</v>
          </cell>
          <cell r="T401">
            <v>520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462</v>
          </cell>
          <cell r="AV401">
            <v>381</v>
          </cell>
          <cell r="AW401">
            <v>0</v>
          </cell>
          <cell r="AX401">
            <v>462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538</v>
          </cell>
          <cell r="CD401">
            <v>151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600</v>
          </cell>
          <cell r="DF401">
            <v>870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6757</v>
          </cell>
          <cell r="I403">
            <v>8400</v>
          </cell>
          <cell r="J403">
            <v>6757</v>
          </cell>
          <cell r="K403">
            <v>6757</v>
          </cell>
          <cell r="L403">
            <v>6757</v>
          </cell>
          <cell r="M403">
            <v>6757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7272</v>
          </cell>
          <cell r="T403">
            <v>6467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7315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7507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8400</v>
          </cell>
          <cell r="AS403">
            <v>16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7473</v>
          </cell>
          <cell r="AY403">
            <v>20281</v>
          </cell>
          <cell r="AZ403">
            <v>11832</v>
          </cell>
          <cell r="BA403">
            <v>11832</v>
          </cell>
          <cell r="BB403">
            <v>342</v>
          </cell>
          <cell r="BC403">
            <v>18</v>
          </cell>
          <cell r="BD403">
            <v>4167</v>
          </cell>
          <cell r="BE403">
            <v>4216</v>
          </cell>
          <cell r="BF403">
            <v>4216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8362</v>
          </cell>
          <cell r="BP403">
            <v>9098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9233</v>
          </cell>
          <cell r="CD403">
            <v>15279</v>
          </cell>
          <cell r="CE403">
            <v>15279</v>
          </cell>
          <cell r="CF403">
            <v>7374</v>
          </cell>
          <cell r="CG403">
            <v>7374</v>
          </cell>
          <cell r="CH403">
            <v>7374</v>
          </cell>
          <cell r="CI403">
            <v>7494</v>
          </cell>
          <cell r="CJ403">
            <v>7494</v>
          </cell>
          <cell r="CK403">
            <v>7494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15124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11990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5990</v>
          </cell>
          <cell r="DE403">
            <v>12353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8928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4284</v>
          </cell>
          <cell r="I404">
            <v>4583</v>
          </cell>
          <cell r="J404">
            <v>4384</v>
          </cell>
          <cell r="K404">
            <v>4384</v>
          </cell>
          <cell r="L404">
            <v>4384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4614</v>
          </cell>
          <cell r="R404">
            <v>4296</v>
          </cell>
          <cell r="S404">
            <v>4214</v>
          </cell>
          <cell r="T404">
            <v>4214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4583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4356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2381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3812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6687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4906</v>
          </cell>
          <cell r="CP404">
            <v>4706</v>
          </cell>
          <cell r="CQ404">
            <v>4706</v>
          </cell>
          <cell r="CR404">
            <v>4106</v>
          </cell>
          <cell r="CS404">
            <v>3998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3997</v>
          </cell>
          <cell r="DE404">
            <v>3950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272</v>
          </cell>
          <cell r="I405">
            <v>1572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272</v>
          </cell>
          <cell r="Q405">
            <v>971</v>
          </cell>
          <cell r="R405">
            <v>971</v>
          </cell>
          <cell r="S405">
            <v>971</v>
          </cell>
          <cell r="T405">
            <v>971</v>
          </cell>
          <cell r="U405">
            <v>1372</v>
          </cell>
          <cell r="V405">
            <v>1372</v>
          </cell>
          <cell r="W405">
            <v>1372</v>
          </cell>
          <cell r="X405">
            <v>1372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1572</v>
          </cell>
          <cell r="AS405">
            <v>372</v>
          </cell>
          <cell r="AT405">
            <v>372</v>
          </cell>
          <cell r="AU405">
            <v>372</v>
          </cell>
          <cell r="AV405">
            <v>372</v>
          </cell>
          <cell r="AW405">
            <v>0</v>
          </cell>
          <cell r="AX405">
            <v>372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322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788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288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1357</v>
          </cell>
          <cell r="I406">
            <v>1376</v>
          </cell>
          <cell r="J406">
            <v>1357</v>
          </cell>
          <cell r="K406">
            <v>1357</v>
          </cell>
          <cell r="L406">
            <v>1357</v>
          </cell>
          <cell r="M406">
            <v>1357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1287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1257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1357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1376</v>
          </cell>
          <cell r="AW406">
            <v>0</v>
          </cell>
          <cell r="AX406">
            <v>1376</v>
          </cell>
          <cell r="AY406">
            <v>1106</v>
          </cell>
          <cell r="AZ406">
            <v>1106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1246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1506</v>
          </cell>
          <cell r="BN406">
            <v>1451</v>
          </cell>
          <cell r="BO406">
            <v>1451</v>
          </cell>
          <cell r="BP406">
            <v>1451</v>
          </cell>
          <cell r="BQ406">
            <v>1451</v>
          </cell>
          <cell r="BR406">
            <v>1396</v>
          </cell>
          <cell r="BS406">
            <v>1396</v>
          </cell>
          <cell r="BT406">
            <v>1396</v>
          </cell>
          <cell r="BU406">
            <v>1396</v>
          </cell>
          <cell r="BV406">
            <v>1046</v>
          </cell>
          <cell r="BW406">
            <v>1046</v>
          </cell>
          <cell r="BX406">
            <v>1046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1506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1296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1517</v>
          </cell>
          <cell r="DD406">
            <v>1169</v>
          </cell>
          <cell r="DE406">
            <v>1865</v>
          </cell>
          <cell r="DF406">
            <v>1437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14472</v>
          </cell>
          <cell r="I407">
            <v>12801</v>
          </cell>
          <cell r="J407">
            <v>14472</v>
          </cell>
          <cell r="K407">
            <v>14472</v>
          </cell>
          <cell r="L407">
            <v>14472</v>
          </cell>
          <cell r="M407">
            <v>14472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13920</v>
          </cell>
          <cell r="T407">
            <v>13921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11076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11473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12801</v>
          </cell>
          <cell r="AN407">
            <v>12800</v>
          </cell>
          <cell r="AO407">
            <v>12800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12801</v>
          </cell>
          <cell r="AW407">
            <v>0</v>
          </cell>
          <cell r="AX407">
            <v>12801</v>
          </cell>
          <cell r="AY407">
            <v>11720</v>
          </cell>
          <cell r="AZ407">
            <v>11720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7881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8211</v>
          </cell>
          <cell r="BN407">
            <v>10587</v>
          </cell>
          <cell r="BO407">
            <v>10587</v>
          </cell>
          <cell r="BP407">
            <v>10587</v>
          </cell>
          <cell r="BQ407">
            <v>10587</v>
          </cell>
          <cell r="BR407">
            <v>12080</v>
          </cell>
          <cell r="BS407">
            <v>12080</v>
          </cell>
          <cell r="BT407">
            <v>12080</v>
          </cell>
          <cell r="BU407">
            <v>12080</v>
          </cell>
          <cell r="BV407">
            <v>10002</v>
          </cell>
          <cell r="BW407">
            <v>10002</v>
          </cell>
          <cell r="BX407">
            <v>10002</v>
          </cell>
          <cell r="BY407">
            <v>12631</v>
          </cell>
          <cell r="BZ407">
            <v>12631</v>
          </cell>
          <cell r="CA407">
            <v>12631</v>
          </cell>
          <cell r="CB407">
            <v>12632</v>
          </cell>
          <cell r="CC407">
            <v>12632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10699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7163</v>
          </cell>
          <cell r="DD407">
            <v>6028</v>
          </cell>
          <cell r="DE407">
            <v>8408</v>
          </cell>
          <cell r="DF407">
            <v>6727</v>
          </cell>
          <cell r="DG407">
            <v>6727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550</v>
          </cell>
          <cell r="I409">
            <v>970</v>
          </cell>
          <cell r="J409">
            <v>550</v>
          </cell>
          <cell r="K409">
            <v>550</v>
          </cell>
          <cell r="L409">
            <v>550</v>
          </cell>
          <cell r="M409">
            <v>550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395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742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771</v>
          </cell>
          <cell r="AH409">
            <v>860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970</v>
          </cell>
          <cell r="AW409">
            <v>0</v>
          </cell>
          <cell r="AX409">
            <v>970</v>
          </cell>
          <cell r="AY409">
            <v>756</v>
          </cell>
          <cell r="AZ409">
            <v>756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715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775</v>
          </cell>
          <cell r="BN409">
            <v>831</v>
          </cell>
          <cell r="BO409">
            <v>831</v>
          </cell>
          <cell r="BP409">
            <v>831</v>
          </cell>
          <cell r="BQ409">
            <v>831</v>
          </cell>
          <cell r="BR409">
            <v>444</v>
          </cell>
          <cell r="BS409">
            <v>444</v>
          </cell>
          <cell r="BT409">
            <v>444</v>
          </cell>
          <cell r="BU409">
            <v>444</v>
          </cell>
          <cell r="BV409">
            <v>475</v>
          </cell>
          <cell r="BW409">
            <v>475</v>
          </cell>
          <cell r="BX409">
            <v>475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665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1052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500</v>
          </cell>
          <cell r="DD409">
            <v>339</v>
          </cell>
          <cell r="DE409">
            <v>661</v>
          </cell>
          <cell r="DF409">
            <v>771</v>
          </cell>
          <cell r="DG409">
            <v>771</v>
          </cell>
          <cell r="DH409">
            <v>533</v>
          </cell>
          <cell r="DI409">
            <v>533</v>
          </cell>
          <cell r="DJ409">
            <v>533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10058</v>
          </cell>
          <cell r="I410">
            <v>10577</v>
          </cell>
          <cell r="J410">
            <v>10058</v>
          </cell>
          <cell r="K410">
            <v>10058</v>
          </cell>
          <cell r="L410">
            <v>10058</v>
          </cell>
          <cell r="M410">
            <v>10058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9726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11975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9733</v>
          </cell>
          <cell r="AH410">
            <v>9802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10576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10577</v>
          </cell>
          <cell r="AW410">
            <v>0</v>
          </cell>
          <cell r="AX410">
            <v>10577</v>
          </cell>
          <cell r="AY410">
            <v>12129</v>
          </cell>
          <cell r="AZ410">
            <v>12129</v>
          </cell>
          <cell r="BA410">
            <v>13657</v>
          </cell>
          <cell r="BB410">
            <v>13656</v>
          </cell>
          <cell r="BC410">
            <v>13657</v>
          </cell>
          <cell r="BD410">
            <v>13657</v>
          </cell>
          <cell r="BE410">
            <v>13657</v>
          </cell>
          <cell r="BF410">
            <v>13657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11613</v>
          </cell>
          <cell r="BN410">
            <v>10341</v>
          </cell>
          <cell r="BO410">
            <v>10342</v>
          </cell>
          <cell r="BP410">
            <v>10342</v>
          </cell>
          <cell r="BQ410">
            <v>10342</v>
          </cell>
          <cell r="BR410">
            <v>10950</v>
          </cell>
          <cell r="BS410">
            <v>10950</v>
          </cell>
          <cell r="BT410">
            <v>10950</v>
          </cell>
          <cell r="BU410">
            <v>10950</v>
          </cell>
          <cell r="BV410">
            <v>9204</v>
          </cell>
          <cell r="BW410">
            <v>9204</v>
          </cell>
          <cell r="BX410">
            <v>10107</v>
          </cell>
          <cell r="BY410">
            <v>11170</v>
          </cell>
          <cell r="BZ410">
            <v>11170</v>
          </cell>
          <cell r="CA410">
            <v>11171</v>
          </cell>
          <cell r="CB410">
            <v>11172</v>
          </cell>
          <cell r="CC410">
            <v>11172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11064</v>
          </cell>
          <cell r="CX410">
            <v>12722</v>
          </cell>
          <cell r="CY410">
            <v>12722</v>
          </cell>
          <cell r="CZ410">
            <v>12721</v>
          </cell>
          <cell r="DA410">
            <v>12722</v>
          </cell>
          <cell r="DB410">
            <v>12722</v>
          </cell>
          <cell r="DC410">
            <v>12722</v>
          </cell>
          <cell r="DD410">
            <v>12065</v>
          </cell>
          <cell r="DE410">
            <v>13489</v>
          </cell>
          <cell r="DF410">
            <v>14550</v>
          </cell>
          <cell r="DG410">
            <v>14550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5162</v>
          </cell>
          <cell r="G411">
            <v>8662</v>
          </cell>
          <cell r="H411">
            <v>8662</v>
          </cell>
          <cell r="I411">
            <v>6030</v>
          </cell>
          <cell r="J411">
            <v>8662</v>
          </cell>
          <cell r="K411">
            <v>5428</v>
          </cell>
          <cell r="L411">
            <v>5428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4469</v>
          </cell>
          <cell r="U411">
            <v>4500</v>
          </cell>
          <cell r="V411">
            <v>4500</v>
          </cell>
          <cell r="W411">
            <v>4500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5000</v>
          </cell>
          <cell r="AF411">
            <v>3000</v>
          </cell>
          <cell r="AG411">
            <v>1000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30</v>
          </cell>
          <cell r="AN411">
            <v>1000</v>
          </cell>
          <cell r="AO411">
            <v>6030</v>
          </cell>
          <cell r="AP411">
            <v>6030</v>
          </cell>
          <cell r="AQ411">
            <v>6030</v>
          </cell>
          <cell r="AR411">
            <v>6030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5210</v>
          </cell>
          <cell r="AY411">
            <v>15000</v>
          </cell>
          <cell r="AZ411">
            <v>5000</v>
          </cell>
          <cell r="BA411">
            <v>9000</v>
          </cell>
          <cell r="BB411">
            <v>7000</v>
          </cell>
          <cell r="BC411">
            <v>7000</v>
          </cell>
          <cell r="BD411">
            <v>5800</v>
          </cell>
          <cell r="BE411">
            <v>5800</v>
          </cell>
          <cell r="BF411">
            <v>5800</v>
          </cell>
          <cell r="BG411">
            <v>7500</v>
          </cell>
          <cell r="BH411">
            <v>7500</v>
          </cell>
          <cell r="BI411">
            <v>7500</v>
          </cell>
          <cell r="BJ411">
            <v>5500</v>
          </cell>
          <cell r="BK411">
            <v>5000</v>
          </cell>
          <cell r="BL411">
            <v>5000</v>
          </cell>
          <cell r="BM411">
            <v>5000</v>
          </cell>
          <cell r="BN411">
            <v>8000</v>
          </cell>
          <cell r="BO411">
            <v>8000</v>
          </cell>
          <cell r="BP411">
            <v>8000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5000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1</v>
          </cell>
          <cell r="CK411">
            <v>500</v>
          </cell>
          <cell r="CL411">
            <v>6000</v>
          </cell>
          <cell r="CM411">
            <v>6000</v>
          </cell>
          <cell r="CN411">
            <v>6000</v>
          </cell>
          <cell r="CO411">
            <v>6000</v>
          </cell>
          <cell r="CP411">
            <v>7500</v>
          </cell>
          <cell r="CQ411">
            <v>7500</v>
          </cell>
          <cell r="CR411">
            <v>5000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990</v>
          </cell>
          <cell r="I412">
            <v>1100</v>
          </cell>
          <cell r="J412">
            <v>12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990</v>
          </cell>
          <cell r="T412">
            <v>979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1125</v>
          </cell>
          <cell r="AI412">
            <v>1127</v>
          </cell>
          <cell r="AJ412">
            <v>1127</v>
          </cell>
          <cell r="AK412">
            <v>1127</v>
          </cell>
          <cell r="AL412">
            <v>1127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1100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1400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1025</v>
          </cell>
          <cell r="BR412">
            <v>1710</v>
          </cell>
          <cell r="BS412">
            <v>1710</v>
          </cell>
          <cell r="BT412">
            <v>1710</v>
          </cell>
          <cell r="BU412">
            <v>1710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2065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48</v>
          </cell>
          <cell r="CI412">
            <v>1538</v>
          </cell>
          <cell r="CJ412">
            <v>1538</v>
          </cell>
          <cell r="CK412">
            <v>1538</v>
          </cell>
          <cell r="CL412">
            <v>2238</v>
          </cell>
          <cell r="CM412">
            <v>2238</v>
          </cell>
          <cell r="CN412">
            <v>2238</v>
          </cell>
          <cell r="CO412">
            <v>2238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2538</v>
          </cell>
          <cell r="CX412">
            <v>2258</v>
          </cell>
          <cell r="CY412">
            <v>2258</v>
          </cell>
          <cell r="CZ412">
            <v>2258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3363</v>
          </cell>
          <cell r="DF412">
            <v>12461</v>
          </cell>
          <cell r="DG412">
            <v>3511</v>
          </cell>
          <cell r="DH412">
            <v>2811</v>
          </cell>
          <cell r="DI412">
            <v>2811</v>
          </cell>
          <cell r="DJ412">
            <v>2811</v>
          </cell>
          <cell r="DK412">
            <v>811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9477</v>
          </cell>
          <cell r="I413">
            <v>10078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9477</v>
          </cell>
          <cell r="U413">
            <v>9813</v>
          </cell>
          <cell r="V413">
            <v>9813</v>
          </cell>
          <cell r="W413">
            <v>9813</v>
          </cell>
          <cell r="X413">
            <v>9883</v>
          </cell>
          <cell r="Y413">
            <v>9583</v>
          </cell>
          <cell r="Z413">
            <v>9620</v>
          </cell>
          <cell r="AA413">
            <v>8501</v>
          </cell>
          <cell r="AB413">
            <v>8501</v>
          </cell>
          <cell r="AC413">
            <v>8501</v>
          </cell>
          <cell r="AD413">
            <v>8501</v>
          </cell>
          <cell r="AE413">
            <v>9451</v>
          </cell>
          <cell r="AF413">
            <v>9451</v>
          </cell>
          <cell r="AG413">
            <v>9451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9809</v>
          </cell>
          <cell r="AO413">
            <v>10078</v>
          </cell>
          <cell r="AP413">
            <v>10078</v>
          </cell>
          <cell r="AQ413">
            <v>10078</v>
          </cell>
          <cell r="AR413">
            <v>10078</v>
          </cell>
          <cell r="AS413">
            <v>10136</v>
          </cell>
          <cell r="AT413">
            <v>10136</v>
          </cell>
          <cell r="AU413">
            <v>10136</v>
          </cell>
          <cell r="AV413">
            <v>7678</v>
          </cell>
          <cell r="AW413">
            <v>7678</v>
          </cell>
          <cell r="AX413">
            <v>10136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11851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12520</v>
          </cell>
          <cell r="BN413">
            <v>12121</v>
          </cell>
          <cell r="BO413">
            <v>9297</v>
          </cell>
          <cell r="BP413">
            <v>9297</v>
          </cell>
          <cell r="BQ413">
            <v>6969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5</v>
          </cell>
          <cell r="CC413">
            <v>2852</v>
          </cell>
          <cell r="CD413">
            <v>403</v>
          </cell>
          <cell r="CE413">
            <v>524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9697</v>
          </cell>
          <cell r="DE413">
            <v>9576</v>
          </cell>
          <cell r="DF413">
            <v>8286</v>
          </cell>
          <cell r="DG413">
            <v>8258</v>
          </cell>
          <cell r="DH413">
            <v>8050</v>
          </cell>
          <cell r="DI413">
            <v>8050</v>
          </cell>
          <cell r="DJ413">
            <v>8050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2345</v>
          </cell>
          <cell r="I414">
            <v>2354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2345</v>
          </cell>
          <cell r="T414">
            <v>726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2354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2151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2475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2400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2696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3189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2500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5820</v>
          </cell>
          <cell r="I415">
            <v>8840</v>
          </cell>
          <cell r="J415">
            <v>5810</v>
          </cell>
          <cell r="K415">
            <v>5810</v>
          </cell>
          <cell r="L415">
            <v>5810</v>
          </cell>
          <cell r="M415">
            <v>7853</v>
          </cell>
          <cell r="N415">
            <v>7906</v>
          </cell>
          <cell r="O415">
            <v>7906</v>
          </cell>
          <cell r="P415">
            <v>7906</v>
          </cell>
          <cell r="Q415">
            <v>7906</v>
          </cell>
          <cell r="R415">
            <v>8580</v>
          </cell>
          <cell r="S415">
            <v>8582</v>
          </cell>
          <cell r="T415">
            <v>8582</v>
          </cell>
          <cell r="U415">
            <v>8095</v>
          </cell>
          <cell r="V415">
            <v>8095</v>
          </cell>
          <cell r="W415">
            <v>8095</v>
          </cell>
          <cell r="X415">
            <v>8100</v>
          </cell>
          <cell r="Y415">
            <v>8100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7527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8397</v>
          </cell>
          <cell r="AN415">
            <v>8392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8840</v>
          </cell>
          <cell r="AU415">
            <v>8612</v>
          </cell>
          <cell r="AV415">
            <v>8612</v>
          </cell>
          <cell r="AW415">
            <v>8612</v>
          </cell>
          <cell r="AX415">
            <v>8612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7231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7219</v>
          </cell>
          <cell r="BN415">
            <v>7236</v>
          </cell>
          <cell r="BO415">
            <v>8328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8311</v>
          </cell>
          <cell r="BU415">
            <v>8333</v>
          </cell>
          <cell r="BV415">
            <v>11255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11354</v>
          </cell>
          <cell r="CB415">
            <v>11762</v>
          </cell>
          <cell r="CC415">
            <v>11762</v>
          </cell>
          <cell r="CD415">
            <v>12517</v>
          </cell>
          <cell r="CE415">
            <v>12597</v>
          </cell>
          <cell r="CF415">
            <v>12597</v>
          </cell>
          <cell r="CG415">
            <v>12597</v>
          </cell>
          <cell r="CH415">
            <v>12597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13457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12496</v>
          </cell>
          <cell r="CZ415">
            <v>8336</v>
          </cell>
          <cell r="DA415">
            <v>8182</v>
          </cell>
          <cell r="DB415">
            <v>8182</v>
          </cell>
          <cell r="DC415">
            <v>8182</v>
          </cell>
          <cell r="DD415">
            <v>8182</v>
          </cell>
          <cell r="DE415">
            <v>7748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13109</v>
          </cell>
          <cell r="DK415">
            <v>12500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603</v>
          </cell>
          <cell r="I417">
            <v>1207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603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500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100</v>
          </cell>
          <cell r="AH417">
            <v>300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700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1207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2900</v>
          </cell>
          <cell r="BD417">
            <v>2200</v>
          </cell>
          <cell r="BE417">
            <v>2200</v>
          </cell>
          <cell r="BF417">
            <v>2200</v>
          </cell>
          <cell r="BG417">
            <v>2200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1500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1200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771</v>
          </cell>
          <cell r="CD417">
            <v>100</v>
          </cell>
          <cell r="CE417">
            <v>100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1025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771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15672</v>
          </cell>
          <cell r="I418">
            <v>18625</v>
          </cell>
          <cell r="J418">
            <v>15672</v>
          </cell>
          <cell r="K418">
            <v>15672</v>
          </cell>
          <cell r="L418">
            <v>15672</v>
          </cell>
          <cell r="M418">
            <v>15672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17672</v>
          </cell>
          <cell r="S418">
            <v>14672</v>
          </cell>
          <cell r="T418">
            <v>14672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15263</v>
          </cell>
          <cell r="Z418">
            <v>13263</v>
          </cell>
          <cell r="AA418">
            <v>16263</v>
          </cell>
          <cell r="AB418">
            <v>16263</v>
          </cell>
          <cell r="AC418">
            <v>16263</v>
          </cell>
          <cell r="AD418">
            <v>16263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17264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18625</v>
          </cell>
          <cell r="AT418">
            <v>21625</v>
          </cell>
          <cell r="AU418">
            <v>21625</v>
          </cell>
          <cell r="AV418">
            <v>21625</v>
          </cell>
          <cell r="AW418">
            <v>13625</v>
          </cell>
          <cell r="AX418">
            <v>13625</v>
          </cell>
          <cell r="AY418">
            <v>3491</v>
          </cell>
          <cell r="AZ418">
            <v>3491</v>
          </cell>
          <cell r="BA418">
            <v>3491</v>
          </cell>
          <cell r="BB418">
            <v>10490</v>
          </cell>
          <cell r="BC418">
            <v>17490</v>
          </cell>
          <cell r="BD418">
            <v>17490</v>
          </cell>
          <cell r="BE418">
            <v>17490</v>
          </cell>
          <cell r="BF418">
            <v>17490</v>
          </cell>
          <cell r="BG418">
            <v>23490</v>
          </cell>
          <cell r="BH418">
            <v>23490</v>
          </cell>
          <cell r="BI418">
            <v>23490</v>
          </cell>
          <cell r="BJ418">
            <v>20490</v>
          </cell>
          <cell r="BK418">
            <v>10490</v>
          </cell>
          <cell r="BL418">
            <v>10490</v>
          </cell>
          <cell r="BM418">
            <v>10490</v>
          </cell>
          <cell r="BN418">
            <v>10490</v>
          </cell>
          <cell r="BO418">
            <v>20490</v>
          </cell>
          <cell r="BP418">
            <v>20490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10490</v>
          </cell>
          <cell r="CD418">
            <v>2578</v>
          </cell>
          <cell r="CE418">
            <v>2578</v>
          </cell>
          <cell r="CF418">
            <v>10578</v>
          </cell>
          <cell r="CG418">
            <v>10578</v>
          </cell>
          <cell r="CH418">
            <v>10578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11578</v>
          </cell>
          <cell r="CP418">
            <v>11460</v>
          </cell>
          <cell r="CQ418">
            <v>11460</v>
          </cell>
          <cell r="CR418">
            <v>11460</v>
          </cell>
          <cell r="CS418">
            <v>11460</v>
          </cell>
          <cell r="CT418">
            <v>6460</v>
          </cell>
          <cell r="CU418">
            <v>6460</v>
          </cell>
          <cell r="CV418">
            <v>6460</v>
          </cell>
          <cell r="CW418">
            <v>6460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11460</v>
          </cell>
          <cell r="DD418">
            <v>10460</v>
          </cell>
          <cell r="DE418">
            <v>10460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1749</v>
          </cell>
          <cell r="I419">
            <v>2433</v>
          </cell>
          <cell r="J419">
            <v>1749</v>
          </cell>
          <cell r="K419">
            <v>1749</v>
          </cell>
          <cell r="L419">
            <v>1749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1949</v>
          </cell>
          <cell r="S419">
            <v>1534</v>
          </cell>
          <cell r="T419">
            <v>2549</v>
          </cell>
          <cell r="U419">
            <v>2033</v>
          </cell>
          <cell r="V419">
            <v>2033</v>
          </cell>
          <cell r="W419">
            <v>2033</v>
          </cell>
          <cell r="X419">
            <v>2933</v>
          </cell>
          <cell r="Y419">
            <v>2933</v>
          </cell>
          <cell r="Z419">
            <v>2933</v>
          </cell>
          <cell r="AA419">
            <v>1933</v>
          </cell>
          <cell r="AB419">
            <v>1933</v>
          </cell>
          <cell r="AC419">
            <v>1933</v>
          </cell>
          <cell r="AD419">
            <v>1933</v>
          </cell>
          <cell r="AE419">
            <v>2033</v>
          </cell>
          <cell r="AF419">
            <v>2033</v>
          </cell>
          <cell r="AG419">
            <v>2033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2333</v>
          </cell>
          <cell r="AM419">
            <v>2933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2433</v>
          </cell>
          <cell r="AT419">
            <v>2233</v>
          </cell>
          <cell r="AU419">
            <v>2233</v>
          </cell>
          <cell r="AV419">
            <v>2233</v>
          </cell>
          <cell r="AW419">
            <v>0</v>
          </cell>
          <cell r="AX419">
            <v>2733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3900</v>
          </cell>
          <cell r="BJ419">
            <v>2400</v>
          </cell>
          <cell r="BK419">
            <v>2400</v>
          </cell>
          <cell r="BL419">
            <v>2400</v>
          </cell>
          <cell r="BM419">
            <v>2400</v>
          </cell>
          <cell r="BN419">
            <v>2393</v>
          </cell>
          <cell r="BO419">
            <v>2400</v>
          </cell>
          <cell r="BP419">
            <v>2400</v>
          </cell>
          <cell r="BQ419">
            <v>2400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2200</v>
          </cell>
          <cell r="CD419">
            <v>8400</v>
          </cell>
          <cell r="CE419">
            <v>6400</v>
          </cell>
          <cell r="CF419">
            <v>1000</v>
          </cell>
          <cell r="CG419">
            <v>1000</v>
          </cell>
          <cell r="CH419">
            <v>1000</v>
          </cell>
          <cell r="CI419">
            <v>1000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600</v>
          </cell>
          <cell r="CP419">
            <v>2000</v>
          </cell>
          <cell r="CQ419">
            <v>2000</v>
          </cell>
          <cell r="CR419">
            <v>2000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2500</v>
          </cell>
          <cell r="CX419">
            <v>4000</v>
          </cell>
          <cell r="CY419">
            <v>4000</v>
          </cell>
          <cell r="CZ419">
            <v>4000</v>
          </cell>
          <cell r="DA419">
            <v>8800</v>
          </cell>
          <cell r="DB419">
            <v>8800</v>
          </cell>
          <cell r="DC419">
            <v>8800</v>
          </cell>
          <cell r="DD419">
            <v>4000</v>
          </cell>
          <cell r="DE419">
            <v>4000</v>
          </cell>
          <cell r="DF419">
            <v>4300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2300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48807</v>
          </cell>
          <cell r="I421">
            <v>50976</v>
          </cell>
          <cell r="J421">
            <v>48807</v>
          </cell>
          <cell r="K421">
            <v>48807</v>
          </cell>
          <cell r="L421">
            <v>47657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47716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51726</v>
          </cell>
          <cell r="Z421">
            <v>47726</v>
          </cell>
          <cell r="AA421">
            <v>47726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45926</v>
          </cell>
          <cell r="AI421">
            <v>52226</v>
          </cell>
          <cell r="AJ421">
            <v>52226</v>
          </cell>
          <cell r="AK421">
            <v>52226</v>
          </cell>
          <cell r="AL421">
            <v>52226</v>
          </cell>
          <cell r="AM421">
            <v>51226</v>
          </cell>
          <cell r="AN421">
            <v>51226</v>
          </cell>
          <cell r="AO421">
            <v>52776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50976</v>
          </cell>
          <cell r="AU421">
            <v>52876</v>
          </cell>
          <cell r="AV421">
            <v>52876</v>
          </cell>
          <cell r="AW421">
            <v>52876</v>
          </cell>
          <cell r="AX421">
            <v>52876</v>
          </cell>
          <cell r="AY421">
            <v>47548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49548</v>
          </cell>
          <cell r="BG421">
            <v>51548</v>
          </cell>
          <cell r="BH421">
            <v>51548</v>
          </cell>
          <cell r="BI421">
            <v>51548</v>
          </cell>
          <cell r="BJ421">
            <v>51548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52048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52248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50448</v>
          </cell>
          <cell r="CB421">
            <v>49548</v>
          </cell>
          <cell r="CC421">
            <v>49548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53130</v>
          </cell>
          <cell r="CJ421">
            <v>54130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53478</v>
          </cell>
          <cell r="CP421">
            <v>52578</v>
          </cell>
          <cell r="CQ421">
            <v>52578</v>
          </cell>
          <cell r="CR421">
            <v>52578</v>
          </cell>
          <cell r="CS421">
            <v>51578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49478</v>
          </cell>
          <cell r="CZ421">
            <v>48548</v>
          </cell>
          <cell r="DA421">
            <v>48548</v>
          </cell>
          <cell r="DB421">
            <v>48548</v>
          </cell>
          <cell r="DC421">
            <v>48548</v>
          </cell>
          <cell r="DD421">
            <v>48278</v>
          </cell>
          <cell r="DE421">
            <v>45278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4250</v>
          </cell>
          <cell r="I422">
            <v>6700</v>
          </cell>
          <cell r="J422">
            <v>4250</v>
          </cell>
          <cell r="K422">
            <v>4250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5000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4800</v>
          </cell>
          <cell r="Z422">
            <v>3800</v>
          </cell>
          <cell r="AA422">
            <v>4000</v>
          </cell>
          <cell r="AB422">
            <v>5250</v>
          </cell>
          <cell r="AC422">
            <v>5250</v>
          </cell>
          <cell r="AD422">
            <v>5250</v>
          </cell>
          <cell r="AE422">
            <v>5250</v>
          </cell>
          <cell r="AF422">
            <v>5700</v>
          </cell>
          <cell r="AG422">
            <v>5700</v>
          </cell>
          <cell r="AH422">
            <v>5700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6400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6700</v>
          </cell>
          <cell r="AU422">
            <v>7100</v>
          </cell>
          <cell r="AV422">
            <v>8100</v>
          </cell>
          <cell r="AW422">
            <v>8100</v>
          </cell>
          <cell r="AX422">
            <v>8100</v>
          </cell>
          <cell r="AY422">
            <v>6100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8100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9100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9600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10200</v>
          </cell>
          <cell r="CB422">
            <v>11100</v>
          </cell>
          <cell r="CC422">
            <v>11100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10900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11500</v>
          </cell>
          <cell r="CP422">
            <v>10400</v>
          </cell>
          <cell r="CQ422">
            <v>10400</v>
          </cell>
          <cell r="CR422">
            <v>10400</v>
          </cell>
          <cell r="CS422">
            <v>10400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11400</v>
          </cell>
          <cell r="CX422">
            <v>11700</v>
          </cell>
          <cell r="CY422">
            <v>11700</v>
          </cell>
          <cell r="CZ422">
            <v>12200</v>
          </cell>
          <cell r="DA422">
            <v>12200</v>
          </cell>
          <cell r="DB422">
            <v>12200</v>
          </cell>
          <cell r="DC422">
            <v>12200</v>
          </cell>
          <cell r="DD422">
            <v>12100</v>
          </cell>
          <cell r="DE422">
            <v>12100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47672</v>
          </cell>
          <cell r="I424">
            <v>33311</v>
          </cell>
          <cell r="J424">
            <v>40633</v>
          </cell>
          <cell r="K424">
            <v>40633</v>
          </cell>
          <cell r="L424">
            <v>40633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13986</v>
          </cell>
          <cell r="S424">
            <v>13816</v>
          </cell>
          <cell r="T424">
            <v>13986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45445</v>
          </cell>
          <cell r="Z424">
            <v>50473</v>
          </cell>
          <cell r="AA424">
            <v>49753</v>
          </cell>
          <cell r="AB424">
            <v>54781</v>
          </cell>
          <cell r="AC424">
            <v>54781</v>
          </cell>
          <cell r="AD424">
            <v>54781</v>
          </cell>
          <cell r="AE424">
            <v>49753</v>
          </cell>
          <cell r="AF424">
            <v>49753</v>
          </cell>
          <cell r="AG424">
            <v>49753</v>
          </cell>
          <cell r="AH424">
            <v>39847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33311</v>
          </cell>
          <cell r="AS424">
            <v>23759</v>
          </cell>
          <cell r="AT424">
            <v>23759</v>
          </cell>
          <cell r="AU424">
            <v>23759</v>
          </cell>
          <cell r="AV424">
            <v>23759</v>
          </cell>
          <cell r="AW424">
            <v>0</v>
          </cell>
          <cell r="AX424">
            <v>23759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38024</v>
          </cell>
          <cell r="BN424">
            <v>38017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38024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40540</v>
          </cell>
          <cell r="CP424">
            <v>39535</v>
          </cell>
          <cell r="CQ424">
            <v>39535</v>
          </cell>
          <cell r="CR424">
            <v>39535</v>
          </cell>
          <cell r="CS424">
            <v>39535</v>
          </cell>
          <cell r="CT424">
            <v>38028</v>
          </cell>
          <cell r="CU424">
            <v>38028</v>
          </cell>
          <cell r="CV424">
            <v>38028</v>
          </cell>
          <cell r="CW424">
            <v>38028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36018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405</v>
          </cell>
          <cell r="I425">
            <v>1990</v>
          </cell>
          <cell r="J425">
            <v>405</v>
          </cell>
          <cell r="K425">
            <v>405</v>
          </cell>
          <cell r="L425">
            <v>573</v>
          </cell>
          <cell r="M425">
            <v>2109</v>
          </cell>
          <cell r="N425">
            <v>2109</v>
          </cell>
          <cell r="O425">
            <v>2109</v>
          </cell>
          <cell r="P425">
            <v>2109</v>
          </cell>
          <cell r="Q425">
            <v>2069</v>
          </cell>
          <cell r="R425">
            <v>2069</v>
          </cell>
          <cell r="S425">
            <v>2094</v>
          </cell>
          <cell r="T425">
            <v>2109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2010</v>
          </cell>
          <cell r="AI425">
            <v>1986</v>
          </cell>
          <cell r="AJ425">
            <v>1986</v>
          </cell>
          <cell r="AK425">
            <v>1986</v>
          </cell>
          <cell r="AL425">
            <v>2010</v>
          </cell>
          <cell r="AM425">
            <v>2010</v>
          </cell>
          <cell r="AN425">
            <v>2010</v>
          </cell>
          <cell r="AO425">
            <v>2010</v>
          </cell>
          <cell r="AP425">
            <v>1990</v>
          </cell>
          <cell r="AQ425">
            <v>1990</v>
          </cell>
          <cell r="AR425">
            <v>1990</v>
          </cell>
          <cell r="AS425">
            <v>2010</v>
          </cell>
          <cell r="AT425">
            <v>2010</v>
          </cell>
          <cell r="AU425">
            <v>2010</v>
          </cell>
          <cell r="AV425">
            <v>1902</v>
          </cell>
          <cell r="AW425">
            <v>0</v>
          </cell>
          <cell r="AX425">
            <v>2010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2207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2218</v>
          </cell>
          <cell r="CC425">
            <v>0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2267</v>
          </cell>
          <cell r="DD425">
            <v>2247</v>
          </cell>
          <cell r="DE425">
            <v>2247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1591</v>
          </cell>
          <cell r="I430">
            <v>1825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1591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1492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1580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1758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1825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1674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1739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1991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1500</v>
          </cell>
          <cell r="DA430">
            <v>2376</v>
          </cell>
          <cell r="DB430">
            <v>2376</v>
          </cell>
          <cell r="DC430">
            <v>2376</v>
          </cell>
          <cell r="DD430">
            <v>2376</v>
          </cell>
          <cell r="DE430">
            <v>3392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435</v>
          </cell>
          <cell r="I431">
            <v>494</v>
          </cell>
          <cell r="J431">
            <v>435</v>
          </cell>
          <cell r="K431">
            <v>435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503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519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596</v>
          </cell>
          <cell r="AI431">
            <v>608</v>
          </cell>
          <cell r="AJ431">
            <v>608</v>
          </cell>
          <cell r="AK431">
            <v>608</v>
          </cell>
          <cell r="AL431">
            <v>608</v>
          </cell>
          <cell r="AM431">
            <v>591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494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378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3227</v>
          </cell>
          <cell r="BG431">
            <v>2596</v>
          </cell>
          <cell r="BH431">
            <v>2596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659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870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974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1189</v>
          </cell>
          <cell r="CR431">
            <v>983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4115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5105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8551</v>
          </cell>
          <cell r="I434">
            <v>9175</v>
          </cell>
          <cell r="J434">
            <v>8551</v>
          </cell>
          <cell r="K434">
            <v>8551</v>
          </cell>
          <cell r="L434">
            <v>8551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8051</v>
          </cell>
          <cell r="R434">
            <v>8050</v>
          </cell>
          <cell r="S434">
            <v>8051</v>
          </cell>
          <cell r="T434">
            <v>9550</v>
          </cell>
          <cell r="U434">
            <v>6476</v>
          </cell>
          <cell r="V434">
            <v>6476</v>
          </cell>
          <cell r="W434">
            <v>6476</v>
          </cell>
          <cell r="X434">
            <v>5876</v>
          </cell>
          <cell r="Y434">
            <v>5876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5875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8375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9175</v>
          </cell>
          <cell r="AW434">
            <v>0</v>
          </cell>
          <cell r="AX434">
            <v>10675</v>
          </cell>
          <cell r="AY434">
            <v>7369</v>
          </cell>
          <cell r="AZ434">
            <v>7369</v>
          </cell>
          <cell r="BA434">
            <v>7369</v>
          </cell>
          <cell r="BB434">
            <v>8369</v>
          </cell>
          <cell r="BC434">
            <v>8369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8794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8686</v>
          </cell>
          <cell r="BO434">
            <v>9686</v>
          </cell>
          <cell r="BP434">
            <v>9686</v>
          </cell>
          <cell r="BQ434">
            <v>8186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9686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9695</v>
          </cell>
          <cell r="CD434">
            <v>12688</v>
          </cell>
          <cell r="CE434">
            <v>10688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7387</v>
          </cell>
          <cell r="CP434">
            <v>7565</v>
          </cell>
          <cell r="CQ434">
            <v>7565</v>
          </cell>
          <cell r="CR434">
            <v>7565</v>
          </cell>
          <cell r="CS434">
            <v>7565</v>
          </cell>
          <cell r="CT434">
            <v>8232</v>
          </cell>
          <cell r="CU434">
            <v>8232</v>
          </cell>
          <cell r="CV434">
            <v>8232</v>
          </cell>
          <cell r="CW434">
            <v>8512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10512</v>
          </cell>
          <cell r="DD434">
            <v>10322</v>
          </cell>
          <cell r="DE434">
            <v>9967</v>
          </cell>
          <cell r="DF434">
            <v>8191</v>
          </cell>
          <cell r="DG434">
            <v>8191</v>
          </cell>
          <cell r="DH434">
            <v>8190</v>
          </cell>
          <cell r="DI434">
            <v>8190</v>
          </cell>
          <cell r="DJ434">
            <v>8190</v>
          </cell>
          <cell r="DK434">
            <v>8190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1945</v>
          </cell>
          <cell r="I435">
            <v>1984</v>
          </cell>
          <cell r="J435">
            <v>1945</v>
          </cell>
          <cell r="K435">
            <v>1945</v>
          </cell>
          <cell r="L435">
            <v>1945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1645</v>
          </cell>
          <cell r="T435">
            <v>1145</v>
          </cell>
          <cell r="U435">
            <v>1884</v>
          </cell>
          <cell r="V435">
            <v>1884</v>
          </cell>
          <cell r="W435">
            <v>1884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1584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1784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1984</v>
          </cell>
          <cell r="AW435">
            <v>0</v>
          </cell>
          <cell r="AX435">
            <v>1184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2508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2514</v>
          </cell>
          <cell r="BO435">
            <v>1214</v>
          </cell>
          <cell r="BP435">
            <v>1214</v>
          </cell>
          <cell r="BQ435">
            <v>2514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1214</v>
          </cell>
          <cell r="CD435">
            <v>2548</v>
          </cell>
          <cell r="CE435">
            <v>1548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1850</v>
          </cell>
          <cell r="DF435">
            <v>401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8903</v>
          </cell>
          <cell r="I436">
            <v>9642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8903</v>
          </cell>
          <cell r="U436">
            <v>9654</v>
          </cell>
          <cell r="V436">
            <v>9654</v>
          </cell>
          <cell r="W436">
            <v>9654</v>
          </cell>
          <cell r="X436">
            <v>9654</v>
          </cell>
          <cell r="Y436">
            <v>9985</v>
          </cell>
          <cell r="Z436">
            <v>10257</v>
          </cell>
          <cell r="AA436">
            <v>9147</v>
          </cell>
          <cell r="AB436">
            <v>9687</v>
          </cell>
          <cell r="AC436">
            <v>9687</v>
          </cell>
          <cell r="AD436">
            <v>9687</v>
          </cell>
          <cell r="AE436">
            <v>9720</v>
          </cell>
          <cell r="AF436">
            <v>8642</v>
          </cell>
          <cell r="AG436">
            <v>5003</v>
          </cell>
          <cell r="AH436">
            <v>276</v>
          </cell>
          <cell r="AI436">
            <v>6643</v>
          </cell>
          <cell r="AJ436">
            <v>6643</v>
          </cell>
          <cell r="AK436">
            <v>6643</v>
          </cell>
          <cell r="AL436">
            <v>9742</v>
          </cell>
          <cell r="AM436">
            <v>9742</v>
          </cell>
          <cell r="AN436">
            <v>9842</v>
          </cell>
          <cell r="AO436">
            <v>9942</v>
          </cell>
          <cell r="AP436">
            <v>9642</v>
          </cell>
          <cell r="AQ436">
            <v>9642</v>
          </cell>
          <cell r="AR436">
            <v>9642</v>
          </cell>
          <cell r="AS436">
            <v>9642</v>
          </cell>
          <cell r="AT436">
            <v>9792</v>
          </cell>
          <cell r="AU436">
            <v>9594</v>
          </cell>
          <cell r="AV436">
            <v>11235</v>
          </cell>
          <cell r="AW436">
            <v>8153</v>
          </cell>
          <cell r="AX436">
            <v>9794</v>
          </cell>
          <cell r="AY436">
            <v>19968</v>
          </cell>
          <cell r="AZ436">
            <v>19968</v>
          </cell>
          <cell r="BA436">
            <v>5018</v>
          </cell>
          <cell r="BB436">
            <v>291</v>
          </cell>
          <cell r="BC436">
            <v>291</v>
          </cell>
          <cell r="BD436">
            <v>3758</v>
          </cell>
          <cell r="BE436">
            <v>3758</v>
          </cell>
          <cell r="BF436">
            <v>3758</v>
          </cell>
          <cell r="BG436">
            <v>53</v>
          </cell>
          <cell r="BH436">
            <v>53</v>
          </cell>
          <cell r="BI436">
            <v>48</v>
          </cell>
          <cell r="BJ436">
            <v>463</v>
          </cell>
          <cell r="BK436">
            <v>4089</v>
          </cell>
          <cell r="BL436">
            <v>4089</v>
          </cell>
          <cell r="BM436">
            <v>4089</v>
          </cell>
          <cell r="BN436">
            <v>4089</v>
          </cell>
          <cell r="BO436">
            <v>8816</v>
          </cell>
          <cell r="BP436">
            <v>9016</v>
          </cell>
          <cell r="BQ436">
            <v>8231</v>
          </cell>
          <cell r="BR436">
            <v>9231</v>
          </cell>
          <cell r="BS436">
            <v>9231</v>
          </cell>
          <cell r="BT436">
            <v>9231</v>
          </cell>
          <cell r="BU436">
            <v>4504</v>
          </cell>
          <cell r="BV436">
            <v>4504</v>
          </cell>
          <cell r="BW436">
            <v>4264</v>
          </cell>
          <cell r="BX436">
            <v>4464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8991</v>
          </cell>
          <cell r="CD436">
            <v>9648</v>
          </cell>
          <cell r="CE436">
            <v>9648</v>
          </cell>
          <cell r="CF436">
            <v>9048</v>
          </cell>
          <cell r="CG436">
            <v>9048</v>
          </cell>
          <cell r="CH436">
            <v>9048</v>
          </cell>
          <cell r="CI436">
            <v>9048</v>
          </cell>
          <cell r="CJ436">
            <v>9498</v>
          </cell>
          <cell r="CK436">
            <v>9498</v>
          </cell>
          <cell r="CL436">
            <v>9248</v>
          </cell>
          <cell r="CM436">
            <v>9248</v>
          </cell>
          <cell r="CN436">
            <v>9248</v>
          </cell>
          <cell r="CO436">
            <v>9248</v>
          </cell>
          <cell r="CP436">
            <v>9123</v>
          </cell>
          <cell r="CQ436">
            <v>9123</v>
          </cell>
          <cell r="CR436">
            <v>9698</v>
          </cell>
          <cell r="CS436">
            <v>9548</v>
          </cell>
          <cell r="CT436">
            <v>8898</v>
          </cell>
          <cell r="CU436">
            <v>8898</v>
          </cell>
          <cell r="CV436">
            <v>8898</v>
          </cell>
          <cell r="CW436">
            <v>8898</v>
          </cell>
          <cell r="CX436">
            <v>10499</v>
          </cell>
          <cell r="CY436">
            <v>10499</v>
          </cell>
          <cell r="CZ436">
            <v>10499</v>
          </cell>
          <cell r="DA436">
            <v>9999</v>
          </cell>
          <cell r="DB436">
            <v>9999</v>
          </cell>
          <cell r="DC436">
            <v>9999</v>
          </cell>
          <cell r="DD436">
            <v>10149</v>
          </cell>
          <cell r="DE436">
            <v>10149</v>
          </cell>
          <cell r="DF436">
            <v>10322</v>
          </cell>
          <cell r="DG436">
            <v>10322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4150</v>
          </cell>
          <cell r="I437">
            <v>3374</v>
          </cell>
          <cell r="J437">
            <v>4150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3201</v>
          </cell>
          <cell r="U437">
            <v>4070</v>
          </cell>
          <cell r="V437">
            <v>4070</v>
          </cell>
          <cell r="W437">
            <v>4070</v>
          </cell>
          <cell r="X437">
            <v>5070</v>
          </cell>
          <cell r="Y437">
            <v>5070</v>
          </cell>
          <cell r="Z437">
            <v>4770</v>
          </cell>
          <cell r="AA437">
            <v>4770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5015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3374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2533</v>
          </cell>
          <cell r="AY437">
            <v>3589</v>
          </cell>
          <cell r="AZ437">
            <v>3589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4889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3264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4530</v>
          </cell>
          <cell r="CD437">
            <v>6784</v>
          </cell>
          <cell r="CE437">
            <v>6784</v>
          </cell>
          <cell r="CF437">
            <v>2384</v>
          </cell>
          <cell r="CG437">
            <v>2384</v>
          </cell>
          <cell r="CH437">
            <v>2384</v>
          </cell>
          <cell r="CI437">
            <v>384</v>
          </cell>
          <cell r="CJ437">
            <v>384</v>
          </cell>
          <cell r="CK437">
            <v>384</v>
          </cell>
          <cell r="CL437">
            <v>3949</v>
          </cell>
          <cell r="CM437">
            <v>3949</v>
          </cell>
          <cell r="CN437">
            <v>3949</v>
          </cell>
          <cell r="CO437">
            <v>3949</v>
          </cell>
          <cell r="CP437">
            <v>4949</v>
          </cell>
          <cell r="CQ437">
            <v>4949</v>
          </cell>
          <cell r="CR437">
            <v>4949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4262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5036</v>
          </cell>
          <cell r="DE437">
            <v>5035</v>
          </cell>
          <cell r="DF437">
            <v>6635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1800</v>
          </cell>
          <cell r="I439">
            <v>5326</v>
          </cell>
          <cell r="J439">
            <v>1800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2772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2952</v>
          </cell>
          <cell r="AE439">
            <v>3619</v>
          </cell>
          <cell r="AF439">
            <v>3619</v>
          </cell>
          <cell r="AG439">
            <v>3619</v>
          </cell>
          <cell r="AH439">
            <v>3619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5326</v>
          </cell>
          <cell r="AY439">
            <v>5413</v>
          </cell>
          <cell r="AZ439">
            <v>5413</v>
          </cell>
          <cell r="BA439">
            <v>4913</v>
          </cell>
          <cell r="BB439">
            <v>4913</v>
          </cell>
          <cell r="BC439">
            <v>5413</v>
          </cell>
          <cell r="BD439">
            <v>5413</v>
          </cell>
          <cell r="BE439">
            <v>5413</v>
          </cell>
          <cell r="BF439">
            <v>5413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6108</v>
          </cell>
          <cell r="CD439">
            <v>7039</v>
          </cell>
          <cell r="CE439">
            <v>7039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8039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6235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5538</v>
          </cell>
          <cell r="DE439">
            <v>5537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7627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19488</v>
          </cell>
          <cell r="I440">
            <v>20478</v>
          </cell>
          <cell r="J440">
            <v>19488</v>
          </cell>
          <cell r="K440">
            <v>19488</v>
          </cell>
          <cell r="L440">
            <v>19488</v>
          </cell>
          <cell r="M440">
            <v>19292</v>
          </cell>
          <cell r="N440">
            <v>19422</v>
          </cell>
          <cell r="O440">
            <v>19422</v>
          </cell>
          <cell r="P440">
            <v>19422</v>
          </cell>
          <cell r="Q440">
            <v>19814</v>
          </cell>
          <cell r="R440">
            <v>19814</v>
          </cell>
          <cell r="S440">
            <v>19292</v>
          </cell>
          <cell r="T440">
            <v>19292</v>
          </cell>
          <cell r="U440">
            <v>21707</v>
          </cell>
          <cell r="V440">
            <v>21707</v>
          </cell>
          <cell r="W440">
            <v>20707</v>
          </cell>
          <cell r="X440">
            <v>20207</v>
          </cell>
          <cell r="Y440">
            <v>20207</v>
          </cell>
          <cell r="Z440">
            <v>18118</v>
          </cell>
          <cell r="AA440">
            <v>18118</v>
          </cell>
          <cell r="AB440">
            <v>18574</v>
          </cell>
          <cell r="AC440">
            <v>18574</v>
          </cell>
          <cell r="AD440">
            <v>18574</v>
          </cell>
          <cell r="AE440">
            <v>21674</v>
          </cell>
          <cell r="AF440">
            <v>21674</v>
          </cell>
          <cell r="AG440">
            <v>21349</v>
          </cell>
          <cell r="AH440">
            <v>21349</v>
          </cell>
          <cell r="AI440">
            <v>16383</v>
          </cell>
          <cell r="AJ440">
            <v>16383</v>
          </cell>
          <cell r="AK440">
            <v>16383</v>
          </cell>
          <cell r="AL440">
            <v>16383</v>
          </cell>
          <cell r="AM440">
            <v>15383</v>
          </cell>
          <cell r="AN440">
            <v>13279</v>
          </cell>
          <cell r="AO440">
            <v>20535</v>
          </cell>
          <cell r="AP440">
            <v>20478</v>
          </cell>
          <cell r="AQ440">
            <v>20478</v>
          </cell>
          <cell r="AR440">
            <v>20478</v>
          </cell>
          <cell r="AS440">
            <v>16485</v>
          </cell>
          <cell r="AT440">
            <v>16485</v>
          </cell>
          <cell r="AU440">
            <v>19484</v>
          </cell>
          <cell r="AV440">
            <v>19484</v>
          </cell>
          <cell r="AW440">
            <v>19484</v>
          </cell>
          <cell r="AX440">
            <v>19484</v>
          </cell>
          <cell r="AY440">
            <v>10611</v>
          </cell>
          <cell r="AZ440">
            <v>18611</v>
          </cell>
          <cell r="BA440">
            <v>18611</v>
          </cell>
          <cell r="BB440">
            <v>16061</v>
          </cell>
          <cell r="BC440">
            <v>16319</v>
          </cell>
          <cell r="BD440">
            <v>17769</v>
          </cell>
          <cell r="BE440">
            <v>17769</v>
          </cell>
          <cell r="BF440">
            <v>17769</v>
          </cell>
          <cell r="BG440">
            <v>14769</v>
          </cell>
          <cell r="BH440">
            <v>14814</v>
          </cell>
          <cell r="BI440">
            <v>14814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19814</v>
          </cell>
          <cell r="BP440">
            <v>19790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19370</v>
          </cell>
          <cell r="BV440">
            <v>19251</v>
          </cell>
          <cell r="BW440">
            <v>19301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16287</v>
          </cell>
          <cell r="CD440">
            <v>18276</v>
          </cell>
          <cell r="CE440">
            <v>18276</v>
          </cell>
          <cell r="CF440">
            <v>8276</v>
          </cell>
          <cell r="CG440">
            <v>8276</v>
          </cell>
          <cell r="CH440">
            <v>13276</v>
          </cell>
          <cell r="CI440">
            <v>13276</v>
          </cell>
          <cell r="CJ440">
            <v>13181</v>
          </cell>
          <cell r="CK440">
            <v>13815</v>
          </cell>
          <cell r="CL440">
            <v>13815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16793</v>
          </cell>
          <cell r="CR440">
            <v>18308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18281</v>
          </cell>
          <cell r="CX440">
            <v>20481</v>
          </cell>
          <cell r="CY440">
            <v>18368</v>
          </cell>
          <cell r="CZ440">
            <v>18005</v>
          </cell>
          <cell r="DA440">
            <v>18005</v>
          </cell>
          <cell r="DB440">
            <v>18005</v>
          </cell>
          <cell r="DC440">
            <v>18005</v>
          </cell>
          <cell r="DD440">
            <v>10191</v>
          </cell>
          <cell r="DE440">
            <v>10191</v>
          </cell>
          <cell r="DF440">
            <v>17077</v>
          </cell>
          <cell r="DG440">
            <v>4217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13217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28654</v>
          </cell>
          <cell r="I442">
            <v>28053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28654</v>
          </cell>
          <cell r="U442">
            <v>30186</v>
          </cell>
          <cell r="V442">
            <v>30186</v>
          </cell>
          <cell r="W442">
            <v>30186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29912</v>
          </cell>
          <cell r="AO442">
            <v>29058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28053</v>
          </cell>
          <cell r="AY442">
            <v>28727</v>
          </cell>
          <cell r="AZ442">
            <v>28727</v>
          </cell>
          <cell r="BA442">
            <v>28727</v>
          </cell>
          <cell r="BB442">
            <v>28727</v>
          </cell>
          <cell r="BC442">
            <v>29936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32252</v>
          </cell>
          <cell r="BN442">
            <v>31767</v>
          </cell>
          <cell r="BO442">
            <v>30970</v>
          </cell>
          <cell r="BP442">
            <v>30970</v>
          </cell>
          <cell r="BQ442">
            <v>30970</v>
          </cell>
          <cell r="BR442">
            <v>30713</v>
          </cell>
          <cell r="BS442">
            <v>30713</v>
          </cell>
          <cell r="BT442">
            <v>30713</v>
          </cell>
          <cell r="BU442">
            <v>30434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29411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33255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34482</v>
          </cell>
          <cell r="CR442">
            <v>33637</v>
          </cell>
          <cell r="CS442">
            <v>33637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28780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26837</v>
          </cell>
          <cell r="DF442">
            <v>34146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2896</v>
          </cell>
          <cell r="I443">
            <v>3622</v>
          </cell>
          <cell r="J443">
            <v>2896</v>
          </cell>
          <cell r="K443">
            <v>2896</v>
          </cell>
          <cell r="L443">
            <v>2896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3543</v>
          </cell>
          <cell r="U443">
            <v>3633</v>
          </cell>
          <cell r="V443">
            <v>3633</v>
          </cell>
          <cell r="W443">
            <v>3633</v>
          </cell>
          <cell r="X443">
            <v>3633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3683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3622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3352</v>
          </cell>
          <cell r="BJ443">
            <v>2982</v>
          </cell>
          <cell r="BK443">
            <v>3556</v>
          </cell>
          <cell r="BL443">
            <v>3556</v>
          </cell>
          <cell r="BM443">
            <v>3556</v>
          </cell>
          <cell r="BN443">
            <v>3251</v>
          </cell>
          <cell r="BO443">
            <v>2242</v>
          </cell>
          <cell r="BP443">
            <v>2242</v>
          </cell>
          <cell r="BQ443">
            <v>2864</v>
          </cell>
          <cell r="BR443">
            <v>3066</v>
          </cell>
          <cell r="BS443">
            <v>3066</v>
          </cell>
          <cell r="BT443">
            <v>3066</v>
          </cell>
          <cell r="BU443">
            <v>3498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3485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3957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3481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3934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965</v>
          </cell>
          <cell r="I444">
            <v>2345</v>
          </cell>
          <cell r="J444">
            <v>965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987</v>
          </cell>
          <cell r="U444">
            <v>2025</v>
          </cell>
          <cell r="V444">
            <v>2025</v>
          </cell>
          <cell r="W444">
            <v>2025</v>
          </cell>
          <cell r="X444">
            <v>2425</v>
          </cell>
          <cell r="Y444">
            <v>1855</v>
          </cell>
          <cell r="Z444">
            <v>1125</v>
          </cell>
          <cell r="AA444">
            <v>1525</v>
          </cell>
          <cell r="AB444">
            <v>1525</v>
          </cell>
          <cell r="AC444">
            <v>1525</v>
          </cell>
          <cell r="AD444">
            <v>1525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2075</v>
          </cell>
          <cell r="AN444">
            <v>3075</v>
          </cell>
          <cell r="AO444">
            <v>3075</v>
          </cell>
          <cell r="AP444">
            <v>2345</v>
          </cell>
          <cell r="AQ444">
            <v>2345</v>
          </cell>
          <cell r="AR444">
            <v>2345</v>
          </cell>
          <cell r="AS444">
            <v>1345</v>
          </cell>
          <cell r="AT444">
            <v>1345</v>
          </cell>
          <cell r="AU444">
            <v>1200</v>
          </cell>
          <cell r="AV444">
            <v>1200</v>
          </cell>
          <cell r="AW444">
            <v>1200</v>
          </cell>
          <cell r="AX444">
            <v>1200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1975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1875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1528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1500</v>
          </cell>
          <cell r="CI444">
            <v>975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1200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1148</v>
          </cell>
          <cell r="DF444">
            <v>2950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4508</v>
          </cell>
          <cell r="G445">
            <v>6410</v>
          </cell>
          <cell r="H445">
            <v>6410</v>
          </cell>
          <cell r="I445">
            <v>162</v>
          </cell>
          <cell r="J445">
            <v>6410</v>
          </cell>
          <cell r="K445">
            <v>8411</v>
          </cell>
          <cell r="L445">
            <v>8411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6410</v>
          </cell>
          <cell r="T445">
            <v>5411</v>
          </cell>
          <cell r="U445">
            <v>6716</v>
          </cell>
          <cell r="V445">
            <v>6716</v>
          </cell>
          <cell r="W445">
            <v>6716</v>
          </cell>
          <cell r="X445">
            <v>9217</v>
          </cell>
          <cell r="Y445">
            <v>9217</v>
          </cell>
          <cell r="Z445">
            <v>10116</v>
          </cell>
          <cell r="AA445">
            <v>13716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4716</v>
          </cell>
          <cell r="AI445">
            <v>8716</v>
          </cell>
          <cell r="AJ445">
            <v>8716</v>
          </cell>
          <cell r="AK445">
            <v>8716</v>
          </cell>
          <cell r="AL445">
            <v>8716</v>
          </cell>
          <cell r="AM445">
            <v>13716</v>
          </cell>
          <cell r="AN445">
            <v>13716</v>
          </cell>
          <cell r="AO445">
            <v>12716</v>
          </cell>
          <cell r="AP445">
            <v>162</v>
          </cell>
          <cell r="AQ445">
            <v>162</v>
          </cell>
          <cell r="AR445">
            <v>162</v>
          </cell>
          <cell r="AS445">
            <v>162</v>
          </cell>
          <cell r="AT445">
            <v>5736</v>
          </cell>
          <cell r="AU445">
            <v>5649</v>
          </cell>
          <cell r="AV445">
            <v>5649</v>
          </cell>
          <cell r="AW445">
            <v>9651</v>
          </cell>
          <cell r="AX445">
            <v>9651</v>
          </cell>
          <cell r="AY445">
            <v>7736</v>
          </cell>
          <cell r="AZ445">
            <v>7736</v>
          </cell>
          <cell r="BA445">
            <v>7736</v>
          </cell>
          <cell r="BB445">
            <v>7736</v>
          </cell>
          <cell r="BC445">
            <v>6736</v>
          </cell>
          <cell r="BD445">
            <v>8736</v>
          </cell>
          <cell r="BE445">
            <v>8736</v>
          </cell>
          <cell r="BF445">
            <v>8736</v>
          </cell>
          <cell r="BG445">
            <v>7386</v>
          </cell>
          <cell r="BH445">
            <v>7386</v>
          </cell>
          <cell r="BI445">
            <v>9386</v>
          </cell>
          <cell r="BJ445">
            <v>9386</v>
          </cell>
          <cell r="BK445">
            <v>14386</v>
          </cell>
          <cell r="BL445">
            <v>14386</v>
          </cell>
          <cell r="BM445">
            <v>14386</v>
          </cell>
          <cell r="BN445">
            <v>10086</v>
          </cell>
          <cell r="BO445">
            <v>10086</v>
          </cell>
          <cell r="BP445">
            <v>10086</v>
          </cell>
          <cell r="BQ445">
            <v>10086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6586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10586</v>
          </cell>
          <cell r="CD445">
            <v>17015</v>
          </cell>
          <cell r="CE445">
            <v>17015</v>
          </cell>
          <cell r="CF445">
            <v>9015</v>
          </cell>
          <cell r="CG445">
            <v>9015</v>
          </cell>
          <cell r="CH445">
            <v>9015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5015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13015</v>
          </cell>
          <cell r="CW445">
            <v>10015</v>
          </cell>
          <cell r="CX445">
            <v>10015</v>
          </cell>
          <cell r="CY445">
            <v>10015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8515</v>
          </cell>
          <cell r="DF445">
            <v>10411</v>
          </cell>
          <cell r="DG445">
            <v>10411</v>
          </cell>
          <cell r="DH445">
            <v>6411</v>
          </cell>
          <cell r="DI445">
            <v>6411</v>
          </cell>
          <cell r="DJ445">
            <v>6411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290</v>
          </cell>
          <cell r="I447">
            <v>465</v>
          </cell>
          <cell r="J447">
            <v>290</v>
          </cell>
          <cell r="K447">
            <v>290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325</v>
          </cell>
          <cell r="U447">
            <v>365</v>
          </cell>
          <cell r="V447">
            <v>365</v>
          </cell>
          <cell r="W447">
            <v>365</v>
          </cell>
          <cell r="X447">
            <v>365</v>
          </cell>
          <cell r="Y447">
            <v>375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365</v>
          </cell>
          <cell r="AO447">
            <v>465</v>
          </cell>
          <cell r="AP447">
            <v>465</v>
          </cell>
          <cell r="AQ447">
            <v>465</v>
          </cell>
          <cell r="AR447">
            <v>465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300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144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443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453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403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453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603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1002</v>
          </cell>
          <cell r="G450">
            <v>3</v>
          </cell>
          <cell r="H450">
            <v>3</v>
          </cell>
          <cell r="I450">
            <v>0</v>
          </cell>
          <cell r="J450">
            <v>3</v>
          </cell>
          <cell r="K450">
            <v>3</v>
          </cell>
          <cell r="L450">
            <v>377</v>
          </cell>
          <cell r="M450">
            <v>1475</v>
          </cell>
          <cell r="N450">
            <v>1475</v>
          </cell>
          <cell r="O450">
            <v>1475</v>
          </cell>
          <cell r="P450">
            <v>1475</v>
          </cell>
          <cell r="Q450">
            <v>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4397</v>
          </cell>
          <cell r="G451">
            <v>4219</v>
          </cell>
          <cell r="H451">
            <v>4219</v>
          </cell>
          <cell r="I451">
            <v>4540</v>
          </cell>
          <cell r="J451">
            <v>4219</v>
          </cell>
          <cell r="K451">
            <v>4449</v>
          </cell>
          <cell r="L451">
            <v>4855</v>
          </cell>
          <cell r="M451">
            <v>4855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5281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4530</v>
          </cell>
          <cell r="AB451">
            <v>2326</v>
          </cell>
          <cell r="AC451">
            <v>2326</v>
          </cell>
          <cell r="AD451">
            <v>2326</v>
          </cell>
          <cell r="AE451">
            <v>4230</v>
          </cell>
          <cell r="AF451">
            <v>4230</v>
          </cell>
          <cell r="AG451">
            <v>4230</v>
          </cell>
          <cell r="AH451">
            <v>4240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3540</v>
          </cell>
          <cell r="AO451">
            <v>4540</v>
          </cell>
          <cell r="AP451">
            <v>4540</v>
          </cell>
          <cell r="AQ451">
            <v>4540</v>
          </cell>
          <cell r="AR451">
            <v>4540</v>
          </cell>
          <cell r="AS451">
            <v>4610</v>
          </cell>
          <cell r="AT451">
            <v>4610</v>
          </cell>
          <cell r="AU451">
            <v>5080</v>
          </cell>
          <cell r="AV451">
            <v>5080</v>
          </cell>
          <cell r="AW451">
            <v>5080</v>
          </cell>
          <cell r="AX451">
            <v>5080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4121</v>
          </cell>
          <cell r="BD451">
            <v>4341</v>
          </cell>
          <cell r="BE451">
            <v>4341</v>
          </cell>
          <cell r="BF451">
            <v>4341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4922</v>
          </cell>
          <cell r="CD451">
            <v>3666</v>
          </cell>
          <cell r="CE451">
            <v>3666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3716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4066</v>
          </cell>
          <cell r="CT451">
            <v>3804</v>
          </cell>
          <cell r="CU451">
            <v>3804</v>
          </cell>
          <cell r="CV451">
            <v>3804</v>
          </cell>
          <cell r="CW451">
            <v>3804</v>
          </cell>
          <cell r="CX451">
            <v>4343</v>
          </cell>
          <cell r="CY451">
            <v>4343</v>
          </cell>
          <cell r="CZ451">
            <v>4343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5225</v>
          </cell>
          <cell r="DF451">
            <v>4149</v>
          </cell>
          <cell r="DG451">
            <v>3749</v>
          </cell>
          <cell r="DH451">
            <v>2949</v>
          </cell>
          <cell r="DI451">
            <v>2949</v>
          </cell>
          <cell r="DJ451">
            <v>2949</v>
          </cell>
          <cell r="DK451">
            <v>3049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53000</v>
          </cell>
          <cell r="I452">
            <v>57073</v>
          </cell>
          <cell r="J452">
            <v>53000</v>
          </cell>
          <cell r="K452">
            <v>53000</v>
          </cell>
          <cell r="L452">
            <v>53000</v>
          </cell>
          <cell r="M452">
            <v>55179</v>
          </cell>
          <cell r="N452">
            <v>55179</v>
          </cell>
          <cell r="O452">
            <v>55179</v>
          </cell>
          <cell r="P452">
            <v>55179</v>
          </cell>
          <cell r="Q452">
            <v>54263</v>
          </cell>
          <cell r="R452">
            <v>52502</v>
          </cell>
          <cell r="S452">
            <v>55418</v>
          </cell>
          <cell r="T452">
            <v>55180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58095</v>
          </cell>
          <cell r="AA452">
            <v>56095</v>
          </cell>
          <cell r="AB452">
            <v>53295</v>
          </cell>
          <cell r="AC452">
            <v>53295</v>
          </cell>
          <cell r="AD452">
            <v>53295</v>
          </cell>
          <cell r="AE452">
            <v>53295</v>
          </cell>
          <cell r="AF452">
            <v>53833</v>
          </cell>
          <cell r="AG452">
            <v>58833</v>
          </cell>
          <cell r="AH452">
            <v>56374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61874</v>
          </cell>
          <cell r="AM452">
            <v>61873</v>
          </cell>
          <cell r="AN452">
            <v>58682</v>
          </cell>
          <cell r="AO452">
            <v>58380</v>
          </cell>
          <cell r="AP452">
            <v>57073</v>
          </cell>
          <cell r="AQ452">
            <v>57073</v>
          </cell>
          <cell r="AR452">
            <v>57073</v>
          </cell>
          <cell r="AS452">
            <v>55866</v>
          </cell>
          <cell r="AT452">
            <v>61629</v>
          </cell>
          <cell r="AU452">
            <v>61629</v>
          </cell>
          <cell r="AV452">
            <v>61629</v>
          </cell>
          <cell r="AW452">
            <v>60327</v>
          </cell>
          <cell r="AX452">
            <v>60327</v>
          </cell>
          <cell r="AY452">
            <v>58908</v>
          </cell>
          <cell r="AZ452">
            <v>58908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57409</v>
          </cell>
          <cell r="BG452">
            <v>76593</v>
          </cell>
          <cell r="BH452">
            <v>76593</v>
          </cell>
          <cell r="BI452">
            <v>76593</v>
          </cell>
          <cell r="BJ452">
            <v>76593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1002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58914</v>
          </cell>
          <cell r="BX452">
            <v>57914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65844</v>
          </cell>
          <cell r="CD452">
            <v>62803</v>
          </cell>
          <cell r="CE452">
            <v>62803</v>
          </cell>
          <cell r="CF452">
            <v>68779</v>
          </cell>
          <cell r="CG452">
            <v>68779</v>
          </cell>
          <cell r="CH452">
            <v>62803</v>
          </cell>
          <cell r="CI452">
            <v>64365</v>
          </cell>
          <cell r="CJ452">
            <v>64803</v>
          </cell>
          <cell r="CK452">
            <v>64584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65687</v>
          </cell>
          <cell r="CS452">
            <v>66187</v>
          </cell>
          <cell r="CT452">
            <v>66668</v>
          </cell>
          <cell r="CU452">
            <v>66668</v>
          </cell>
          <cell r="CV452">
            <v>66668</v>
          </cell>
          <cell r="CW452">
            <v>66187</v>
          </cell>
          <cell r="CX452">
            <v>47168</v>
          </cell>
          <cell r="CY452">
            <v>46668</v>
          </cell>
          <cell r="CZ452">
            <v>46687</v>
          </cell>
          <cell r="DA452">
            <v>65747</v>
          </cell>
          <cell r="DB452">
            <v>65747</v>
          </cell>
          <cell r="DC452">
            <v>65747</v>
          </cell>
          <cell r="DD452">
            <v>67012</v>
          </cell>
          <cell r="DE452">
            <v>65747</v>
          </cell>
          <cell r="DF452">
            <v>58564</v>
          </cell>
          <cell r="DG452">
            <v>57908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11950</v>
          </cell>
          <cell r="G453">
            <v>12893</v>
          </cell>
          <cell r="H453">
            <v>12893</v>
          </cell>
          <cell r="I453">
            <v>9770</v>
          </cell>
          <cell r="J453">
            <v>12893</v>
          </cell>
          <cell r="K453">
            <v>12493</v>
          </cell>
          <cell r="L453">
            <v>12193</v>
          </cell>
          <cell r="M453">
            <v>12193</v>
          </cell>
          <cell r="N453">
            <v>10493</v>
          </cell>
          <cell r="O453">
            <v>10493</v>
          </cell>
          <cell r="P453">
            <v>10493</v>
          </cell>
          <cell r="Q453">
            <v>10993</v>
          </cell>
          <cell r="R453">
            <v>10993</v>
          </cell>
          <cell r="S453">
            <v>10643</v>
          </cell>
          <cell r="T453">
            <v>10643</v>
          </cell>
          <cell r="U453">
            <v>11400</v>
          </cell>
          <cell r="V453">
            <v>11400</v>
          </cell>
          <cell r="W453">
            <v>11400</v>
          </cell>
          <cell r="X453">
            <v>15100</v>
          </cell>
          <cell r="Y453">
            <v>11400</v>
          </cell>
          <cell r="Z453">
            <v>11400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10700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10450</v>
          </cell>
          <cell r="AM453">
            <v>9350</v>
          </cell>
          <cell r="AN453">
            <v>9350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9770</v>
          </cell>
          <cell r="AT453">
            <v>8671</v>
          </cell>
          <cell r="AU453">
            <v>9870</v>
          </cell>
          <cell r="AV453">
            <v>9770</v>
          </cell>
          <cell r="AW453">
            <v>10013</v>
          </cell>
          <cell r="AX453">
            <v>10013</v>
          </cell>
          <cell r="AY453">
            <v>8900</v>
          </cell>
          <cell r="AZ453">
            <v>8900</v>
          </cell>
          <cell r="BA453">
            <v>3401</v>
          </cell>
          <cell r="BB453">
            <v>2401</v>
          </cell>
          <cell r="BC453">
            <v>701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11599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11189</v>
          </cell>
          <cell r="BO453">
            <v>11299</v>
          </cell>
          <cell r="BP453">
            <v>11299</v>
          </cell>
          <cell r="BQ453">
            <v>12184</v>
          </cell>
          <cell r="BR453">
            <v>12184</v>
          </cell>
          <cell r="BS453">
            <v>12184</v>
          </cell>
          <cell r="BT453">
            <v>12184</v>
          </cell>
          <cell r="BU453">
            <v>11084</v>
          </cell>
          <cell r="BV453">
            <v>10434</v>
          </cell>
          <cell r="BW453">
            <v>10034</v>
          </cell>
          <cell r="BX453">
            <v>10084</v>
          </cell>
          <cell r="BY453">
            <v>10084</v>
          </cell>
          <cell r="BZ453">
            <v>10084</v>
          </cell>
          <cell r="CA453">
            <v>10084</v>
          </cell>
          <cell r="CB453">
            <v>10434</v>
          </cell>
          <cell r="CC453">
            <v>10434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10025</v>
          </cell>
          <cell r="CJ453">
            <v>9525</v>
          </cell>
          <cell r="CK453">
            <v>9525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10575</v>
          </cell>
          <cell r="CS453">
            <v>10825</v>
          </cell>
          <cell r="CT453">
            <v>11625</v>
          </cell>
          <cell r="CU453">
            <v>11625</v>
          </cell>
          <cell r="CV453">
            <v>11625</v>
          </cell>
          <cell r="CW453">
            <v>9975</v>
          </cell>
          <cell r="CX453">
            <v>9975</v>
          </cell>
          <cell r="CY453">
            <v>8475</v>
          </cell>
          <cell r="CZ453">
            <v>8475</v>
          </cell>
          <cell r="DA453">
            <v>8869</v>
          </cell>
          <cell r="DB453">
            <v>8869</v>
          </cell>
          <cell r="DC453">
            <v>8869</v>
          </cell>
          <cell r="DD453">
            <v>8419</v>
          </cell>
          <cell r="DE453">
            <v>8419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2400</v>
          </cell>
          <cell r="I454">
            <v>2600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2400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3000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2300</v>
          </cell>
          <cell r="AN454">
            <v>2700</v>
          </cell>
          <cell r="AO454">
            <v>2700</v>
          </cell>
          <cell r="AP454">
            <v>2600</v>
          </cell>
          <cell r="AQ454">
            <v>2600</v>
          </cell>
          <cell r="AR454">
            <v>2600</v>
          </cell>
          <cell r="AS454">
            <v>2000</v>
          </cell>
          <cell r="AT454">
            <v>2000</v>
          </cell>
          <cell r="AU454">
            <v>2000</v>
          </cell>
          <cell r="AV454">
            <v>2300</v>
          </cell>
          <cell r="AW454">
            <v>2300</v>
          </cell>
          <cell r="AX454">
            <v>2300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2000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2300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2200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2400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72240</v>
          </cell>
          <cell r="G457">
            <v>64666</v>
          </cell>
          <cell r="H457">
            <v>64666</v>
          </cell>
          <cell r="I457">
            <v>77080</v>
          </cell>
          <cell r="J457">
            <v>37964</v>
          </cell>
          <cell r="K457">
            <v>57972</v>
          </cell>
          <cell r="L457">
            <v>56862</v>
          </cell>
          <cell r="M457">
            <v>62288</v>
          </cell>
          <cell r="N457">
            <v>85262</v>
          </cell>
          <cell r="O457">
            <v>85262</v>
          </cell>
          <cell r="P457">
            <v>85262</v>
          </cell>
          <cell r="Q457">
            <v>70458</v>
          </cell>
          <cell r="R457">
            <v>79518</v>
          </cell>
          <cell r="S457">
            <v>79518</v>
          </cell>
          <cell r="T457">
            <v>122038</v>
          </cell>
          <cell r="U457">
            <v>94052</v>
          </cell>
          <cell r="V457">
            <v>94052</v>
          </cell>
          <cell r="W457">
            <v>94052</v>
          </cell>
          <cell r="X457">
            <v>94923</v>
          </cell>
          <cell r="Y457">
            <v>95293</v>
          </cell>
          <cell r="Z457">
            <v>85006</v>
          </cell>
          <cell r="AA457">
            <v>85086</v>
          </cell>
          <cell r="AB457">
            <v>76504</v>
          </cell>
          <cell r="AC457">
            <v>76504</v>
          </cell>
          <cell r="AD457">
            <v>76504</v>
          </cell>
          <cell r="AE457">
            <v>73031</v>
          </cell>
          <cell r="AF457">
            <v>78360</v>
          </cell>
          <cell r="AG457">
            <v>90394</v>
          </cell>
          <cell r="AH457">
            <v>77636</v>
          </cell>
          <cell r="AI457">
            <v>83982</v>
          </cell>
          <cell r="AJ457">
            <v>83982</v>
          </cell>
          <cell r="AK457">
            <v>83982</v>
          </cell>
          <cell r="AL457">
            <v>73886</v>
          </cell>
          <cell r="AM457">
            <v>82438</v>
          </cell>
          <cell r="AN457">
            <v>66580</v>
          </cell>
          <cell r="AO457">
            <v>74375</v>
          </cell>
          <cell r="AP457">
            <v>77080</v>
          </cell>
          <cell r="AQ457">
            <v>77080</v>
          </cell>
          <cell r="AR457">
            <v>77080</v>
          </cell>
          <cell r="AS457">
            <v>79298</v>
          </cell>
          <cell r="AT457">
            <v>59779</v>
          </cell>
          <cell r="AU457">
            <v>73175</v>
          </cell>
          <cell r="AV457">
            <v>79357</v>
          </cell>
          <cell r="AW457">
            <v>78409</v>
          </cell>
          <cell r="AX457">
            <v>77857</v>
          </cell>
          <cell r="AY457">
            <v>73306</v>
          </cell>
          <cell r="AZ457">
            <v>80896</v>
          </cell>
          <cell r="BA457">
            <v>73960</v>
          </cell>
          <cell r="BB457">
            <v>70287</v>
          </cell>
          <cell r="BC457">
            <v>78998</v>
          </cell>
          <cell r="BD457">
            <v>77839</v>
          </cell>
          <cell r="BE457">
            <v>77839</v>
          </cell>
          <cell r="BF457">
            <v>77839</v>
          </cell>
          <cell r="BG457">
            <v>82799</v>
          </cell>
          <cell r="BH457">
            <v>69223</v>
          </cell>
          <cell r="BI457">
            <v>84899</v>
          </cell>
          <cell r="BJ457">
            <v>78881</v>
          </cell>
          <cell r="BK457">
            <v>75707</v>
          </cell>
          <cell r="BL457">
            <v>75707</v>
          </cell>
          <cell r="BM457">
            <v>75707</v>
          </cell>
          <cell r="BN457">
            <v>77417</v>
          </cell>
          <cell r="BO457">
            <v>76763</v>
          </cell>
          <cell r="BP457">
            <v>75430</v>
          </cell>
          <cell r="BQ457">
            <v>80277</v>
          </cell>
          <cell r="BR457">
            <v>77334</v>
          </cell>
          <cell r="BS457">
            <v>77334</v>
          </cell>
          <cell r="BT457">
            <v>77334</v>
          </cell>
          <cell r="BU457">
            <v>76771</v>
          </cell>
          <cell r="BV457">
            <v>78625</v>
          </cell>
          <cell r="BW457">
            <v>79728</v>
          </cell>
          <cell r="BX457">
            <v>79460</v>
          </cell>
          <cell r="BY457">
            <v>79460</v>
          </cell>
          <cell r="BZ457">
            <v>79460</v>
          </cell>
          <cell r="CA457">
            <v>79460</v>
          </cell>
          <cell r="CB457">
            <v>79468</v>
          </cell>
          <cell r="CC457">
            <v>80140</v>
          </cell>
          <cell r="CD457">
            <v>69166</v>
          </cell>
          <cell r="CE457">
            <v>61126</v>
          </cell>
          <cell r="CF457">
            <v>64729</v>
          </cell>
          <cell r="CG457">
            <v>64729</v>
          </cell>
          <cell r="CH457">
            <v>64729</v>
          </cell>
          <cell r="CI457">
            <v>61600</v>
          </cell>
          <cell r="CJ457">
            <v>65468</v>
          </cell>
          <cell r="CK457">
            <v>75834</v>
          </cell>
          <cell r="CL457">
            <v>79724</v>
          </cell>
          <cell r="CM457">
            <v>79724</v>
          </cell>
          <cell r="CN457">
            <v>79724</v>
          </cell>
          <cell r="CO457">
            <v>79724</v>
          </cell>
          <cell r="CP457">
            <v>73739</v>
          </cell>
          <cell r="CQ457">
            <v>73739</v>
          </cell>
          <cell r="CR457">
            <v>66655</v>
          </cell>
          <cell r="CS457">
            <v>80307</v>
          </cell>
          <cell r="CT457">
            <v>77321</v>
          </cell>
          <cell r="CU457">
            <v>77321</v>
          </cell>
          <cell r="CV457">
            <v>77321</v>
          </cell>
          <cell r="CW457">
            <v>84378</v>
          </cell>
          <cell r="CX457">
            <v>85378</v>
          </cell>
          <cell r="CY457">
            <v>85672</v>
          </cell>
          <cell r="CZ457">
            <v>84469</v>
          </cell>
          <cell r="DA457">
            <v>84991</v>
          </cell>
          <cell r="DB457">
            <v>84991</v>
          </cell>
          <cell r="DC457">
            <v>84991</v>
          </cell>
          <cell r="DD457">
            <v>91252</v>
          </cell>
          <cell r="DE457">
            <v>89327</v>
          </cell>
          <cell r="DF457">
            <v>84259</v>
          </cell>
          <cell r="DG457">
            <v>68332</v>
          </cell>
          <cell r="DH457">
            <v>91244</v>
          </cell>
          <cell r="DI457">
            <v>91244</v>
          </cell>
          <cell r="DJ457">
            <v>91244</v>
          </cell>
          <cell r="DK457">
            <v>100546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1782</v>
          </cell>
          <cell r="I458">
            <v>1634</v>
          </cell>
          <cell r="J458">
            <v>1782</v>
          </cell>
          <cell r="K458">
            <v>1770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1752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1793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1759</v>
          </cell>
          <cell r="AP458">
            <v>1634</v>
          </cell>
          <cell r="AQ458">
            <v>1634</v>
          </cell>
          <cell r="AR458">
            <v>1634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1759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1774</v>
          </cell>
          <cell r="CD458">
            <v>3624</v>
          </cell>
          <cell r="CE458">
            <v>3624</v>
          </cell>
          <cell r="CF458">
            <v>1194</v>
          </cell>
          <cell r="CG458">
            <v>1194</v>
          </cell>
          <cell r="CH458">
            <v>1194</v>
          </cell>
          <cell r="CI458">
            <v>1194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1673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11626</v>
          </cell>
          <cell r="G459">
            <v>14626</v>
          </cell>
          <cell r="H459">
            <v>14626</v>
          </cell>
          <cell r="I459">
            <v>13936</v>
          </cell>
          <cell r="J459">
            <v>14626</v>
          </cell>
          <cell r="K459">
            <v>14626</v>
          </cell>
          <cell r="L459">
            <v>14626</v>
          </cell>
          <cell r="M459">
            <v>16276</v>
          </cell>
          <cell r="N459">
            <v>14126</v>
          </cell>
          <cell r="O459">
            <v>14126</v>
          </cell>
          <cell r="P459">
            <v>13126</v>
          </cell>
          <cell r="Q459">
            <v>13126</v>
          </cell>
          <cell r="R459">
            <v>12626</v>
          </cell>
          <cell r="S459">
            <v>14126</v>
          </cell>
          <cell r="T459">
            <v>14126</v>
          </cell>
          <cell r="U459">
            <v>15746</v>
          </cell>
          <cell r="V459">
            <v>15746</v>
          </cell>
          <cell r="W459">
            <v>15746</v>
          </cell>
          <cell r="X459">
            <v>15746</v>
          </cell>
          <cell r="Y459">
            <v>15896</v>
          </cell>
          <cell r="Z459">
            <v>14596</v>
          </cell>
          <cell r="AA459">
            <v>15696</v>
          </cell>
          <cell r="AB459">
            <v>14996</v>
          </cell>
          <cell r="AC459">
            <v>14996</v>
          </cell>
          <cell r="AD459">
            <v>14996</v>
          </cell>
          <cell r="AE459">
            <v>14996</v>
          </cell>
          <cell r="AF459">
            <v>14436</v>
          </cell>
          <cell r="AG459">
            <v>13736</v>
          </cell>
          <cell r="AH459">
            <v>13736</v>
          </cell>
          <cell r="AI459">
            <v>15736</v>
          </cell>
          <cell r="AJ459">
            <v>15736</v>
          </cell>
          <cell r="AK459">
            <v>15736</v>
          </cell>
          <cell r="AL459">
            <v>16636</v>
          </cell>
          <cell r="AM459">
            <v>15901</v>
          </cell>
          <cell r="AN459">
            <v>14752</v>
          </cell>
          <cell r="AO459">
            <v>16736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13936</v>
          </cell>
          <cell r="AV459">
            <v>12936</v>
          </cell>
          <cell r="AW459">
            <v>8936</v>
          </cell>
          <cell r="AX459">
            <v>8936</v>
          </cell>
          <cell r="AY459">
            <v>9639</v>
          </cell>
          <cell r="AZ459">
            <v>10189</v>
          </cell>
          <cell r="BA459">
            <v>10039</v>
          </cell>
          <cell r="BB459">
            <v>9639</v>
          </cell>
          <cell r="BC459">
            <v>8839</v>
          </cell>
          <cell r="BD459">
            <v>9639</v>
          </cell>
          <cell r="BE459">
            <v>9639</v>
          </cell>
          <cell r="BF459">
            <v>9639</v>
          </cell>
          <cell r="BG459">
            <v>8639</v>
          </cell>
          <cell r="BH459">
            <v>7878</v>
          </cell>
          <cell r="BI459">
            <v>8528</v>
          </cell>
          <cell r="BJ459">
            <v>7828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10078</v>
          </cell>
          <cell r="BQ459">
            <v>8603</v>
          </cell>
          <cell r="BR459">
            <v>8603</v>
          </cell>
          <cell r="BS459">
            <v>8603</v>
          </cell>
          <cell r="BT459">
            <v>8603</v>
          </cell>
          <cell r="BU459">
            <v>11603</v>
          </cell>
          <cell r="BV459">
            <v>12003</v>
          </cell>
          <cell r="BW459">
            <v>10501</v>
          </cell>
          <cell r="BX459">
            <v>7901</v>
          </cell>
          <cell r="BY459">
            <v>10501</v>
          </cell>
          <cell r="BZ459">
            <v>10501</v>
          </cell>
          <cell r="CA459">
            <v>10501</v>
          </cell>
          <cell r="CB459">
            <v>10578</v>
          </cell>
          <cell r="CC459">
            <v>10578</v>
          </cell>
          <cell r="CD459">
            <v>3222</v>
          </cell>
          <cell r="CE459">
            <v>7222</v>
          </cell>
          <cell r="CF459">
            <v>14222</v>
          </cell>
          <cell r="CG459">
            <v>14222</v>
          </cell>
          <cell r="CH459">
            <v>14222</v>
          </cell>
          <cell r="CI459">
            <v>13303</v>
          </cell>
          <cell r="CJ459">
            <v>12049</v>
          </cell>
          <cell r="CK459">
            <v>12889</v>
          </cell>
          <cell r="CL459">
            <v>10189</v>
          </cell>
          <cell r="CM459">
            <v>10189</v>
          </cell>
          <cell r="CN459">
            <v>10189</v>
          </cell>
          <cell r="CO459">
            <v>10189</v>
          </cell>
          <cell r="CP459">
            <v>9129</v>
          </cell>
          <cell r="CQ459">
            <v>9129</v>
          </cell>
          <cell r="CR459">
            <v>9129</v>
          </cell>
          <cell r="CS459">
            <v>11129</v>
          </cell>
          <cell r="CT459">
            <v>15329</v>
          </cell>
          <cell r="CU459">
            <v>15329</v>
          </cell>
          <cell r="CV459">
            <v>15329</v>
          </cell>
          <cell r="CW459">
            <v>15629</v>
          </cell>
          <cell r="CX459">
            <v>16079</v>
          </cell>
          <cell r="CY459">
            <v>14629</v>
          </cell>
          <cell r="CZ459">
            <v>16629</v>
          </cell>
          <cell r="DA459">
            <v>15229</v>
          </cell>
          <cell r="DB459">
            <v>15229</v>
          </cell>
          <cell r="DC459">
            <v>15229</v>
          </cell>
          <cell r="DD459">
            <v>14629</v>
          </cell>
          <cell r="DE459">
            <v>14629</v>
          </cell>
          <cell r="DF459">
            <v>23050</v>
          </cell>
          <cell r="DG459">
            <v>21550</v>
          </cell>
          <cell r="DH459">
            <v>10730</v>
          </cell>
          <cell r="DI459">
            <v>10730</v>
          </cell>
          <cell r="DJ459">
            <v>10730</v>
          </cell>
          <cell r="DK459">
            <v>9900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565</v>
          </cell>
          <cell r="I460">
            <v>718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565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518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718</v>
          </cell>
          <cell r="AU460">
            <v>618</v>
          </cell>
          <cell r="AV460">
            <v>618</v>
          </cell>
          <cell r="AW460">
            <v>618</v>
          </cell>
          <cell r="AX460">
            <v>618</v>
          </cell>
          <cell r="AY460">
            <v>781</v>
          </cell>
          <cell r="AZ460">
            <v>781</v>
          </cell>
          <cell r="BA460">
            <v>691</v>
          </cell>
          <cell r="BB460">
            <v>691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690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688</v>
          </cell>
          <cell r="BN460">
            <v>738</v>
          </cell>
          <cell r="BO460">
            <v>738</v>
          </cell>
          <cell r="BP460">
            <v>638</v>
          </cell>
          <cell r="BQ460">
            <v>735</v>
          </cell>
          <cell r="BR460">
            <v>735</v>
          </cell>
          <cell r="BS460">
            <v>735</v>
          </cell>
          <cell r="BT460">
            <v>735</v>
          </cell>
          <cell r="BU460">
            <v>684</v>
          </cell>
          <cell r="BV460">
            <v>684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584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444</v>
          </cell>
          <cell r="CK460">
            <v>454</v>
          </cell>
          <cell r="CL460">
            <v>567</v>
          </cell>
          <cell r="CM460">
            <v>567</v>
          </cell>
          <cell r="CN460">
            <v>567</v>
          </cell>
          <cell r="CO460">
            <v>567</v>
          </cell>
          <cell r="CP460">
            <v>572</v>
          </cell>
          <cell r="CQ460">
            <v>572</v>
          </cell>
          <cell r="CR460">
            <v>572</v>
          </cell>
          <cell r="CS460">
            <v>572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672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902</v>
          </cell>
          <cell r="DF460">
            <v>1129</v>
          </cell>
          <cell r="DG460">
            <v>1129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764</v>
          </cell>
          <cell r="I465">
            <v>1032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764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1140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1032</v>
          </cell>
          <cell r="AY465">
            <v>4434</v>
          </cell>
          <cell r="AZ465">
            <v>4434</v>
          </cell>
          <cell r="BA465">
            <v>4434</v>
          </cell>
          <cell r="BB465">
            <v>4434</v>
          </cell>
          <cell r="BC465">
            <v>2963</v>
          </cell>
          <cell r="BD465">
            <v>4434</v>
          </cell>
          <cell r="BE465">
            <v>4434</v>
          </cell>
          <cell r="BF465">
            <v>4434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2963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1001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2153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1172</v>
          </cell>
          <cell r="DD465">
            <v>1265</v>
          </cell>
          <cell r="DE465">
            <v>1265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4846</v>
          </cell>
          <cell r="DK465">
            <v>4748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15744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13500</v>
          </cell>
          <cell r="AZ466">
            <v>11395</v>
          </cell>
          <cell r="BA466">
            <v>11395</v>
          </cell>
          <cell r="BB466">
            <v>11395</v>
          </cell>
          <cell r="BC466">
            <v>11395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10665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11013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10020</v>
          </cell>
          <cell r="CD466">
            <v>13602</v>
          </cell>
          <cell r="CE466">
            <v>16649</v>
          </cell>
          <cell r="CF466">
            <v>16649</v>
          </cell>
          <cell r="CG466">
            <v>16649</v>
          </cell>
          <cell r="CH466">
            <v>16649</v>
          </cell>
          <cell r="CI466">
            <v>15789</v>
          </cell>
          <cell r="CJ466">
            <v>15789</v>
          </cell>
          <cell r="CK466">
            <v>15789</v>
          </cell>
          <cell r="CL466">
            <v>15789</v>
          </cell>
          <cell r="CM466">
            <v>16972</v>
          </cell>
          <cell r="CN466">
            <v>16972</v>
          </cell>
          <cell r="CO466">
            <v>16972</v>
          </cell>
          <cell r="CP466">
            <v>16097</v>
          </cell>
          <cell r="CQ466">
            <v>16097</v>
          </cell>
          <cell r="CR466">
            <v>16097</v>
          </cell>
          <cell r="CS466">
            <v>15293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14921</v>
          </cell>
          <cell r="DF466">
            <v>16907</v>
          </cell>
          <cell r="DG466">
            <v>16907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0</v>
          </cell>
          <cell r="I467">
            <v>108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108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98</v>
          </cell>
          <cell r="DD467">
            <v>5</v>
          </cell>
          <cell r="DE467">
            <v>5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36903</v>
          </cell>
          <cell r="I468">
            <v>28247</v>
          </cell>
          <cell r="J468">
            <v>36903</v>
          </cell>
          <cell r="K468">
            <v>36903</v>
          </cell>
          <cell r="L468">
            <v>36903</v>
          </cell>
          <cell r="M468">
            <v>36103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36771</v>
          </cell>
          <cell r="S468">
            <v>38771</v>
          </cell>
          <cell r="T468">
            <v>31518</v>
          </cell>
          <cell r="U468">
            <v>34188</v>
          </cell>
          <cell r="V468">
            <v>34188</v>
          </cell>
          <cell r="W468">
            <v>34188</v>
          </cell>
          <cell r="X468">
            <v>31187</v>
          </cell>
          <cell r="Y468">
            <v>31219</v>
          </cell>
          <cell r="Z468">
            <v>31187</v>
          </cell>
          <cell r="AA468">
            <v>30087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28788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28247</v>
          </cell>
          <cell r="AS468">
            <v>28161</v>
          </cell>
          <cell r="AT468">
            <v>28161</v>
          </cell>
          <cell r="AU468">
            <v>28161</v>
          </cell>
          <cell r="AV468">
            <v>28720</v>
          </cell>
          <cell r="AW468">
            <v>28720</v>
          </cell>
          <cell r="AX468">
            <v>28720</v>
          </cell>
          <cell r="AY468">
            <v>34614</v>
          </cell>
          <cell r="AZ468">
            <v>34614</v>
          </cell>
          <cell r="BA468">
            <v>34614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27714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28379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29110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29216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28341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29241</v>
          </cell>
          <cell r="CX468">
            <v>29347</v>
          </cell>
          <cell r="CY468">
            <v>29347</v>
          </cell>
          <cell r="CZ468">
            <v>29347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30147</v>
          </cell>
          <cell r="DF468">
            <v>21296</v>
          </cell>
          <cell r="DG468">
            <v>34651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5999</v>
          </cell>
          <cell r="I470">
            <v>7340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6799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6900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7100</v>
          </cell>
          <cell r="AG470">
            <v>6900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6790</v>
          </cell>
          <cell r="AM470">
            <v>6690</v>
          </cell>
          <cell r="AN470">
            <v>6690</v>
          </cell>
          <cell r="AO470">
            <v>6990</v>
          </cell>
          <cell r="AP470">
            <v>7340</v>
          </cell>
          <cell r="AQ470">
            <v>7340</v>
          </cell>
          <cell r="AR470">
            <v>7340</v>
          </cell>
          <cell r="AS470">
            <v>6740</v>
          </cell>
          <cell r="AT470">
            <v>6740</v>
          </cell>
          <cell r="AU470">
            <v>6890</v>
          </cell>
          <cell r="AV470">
            <v>6890</v>
          </cell>
          <cell r="AW470">
            <v>7010</v>
          </cell>
          <cell r="AX470">
            <v>7010</v>
          </cell>
          <cell r="AY470">
            <v>7000</v>
          </cell>
          <cell r="AZ470">
            <v>7000</v>
          </cell>
          <cell r="BA470">
            <v>7000</v>
          </cell>
          <cell r="BB470">
            <v>9195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7600</v>
          </cell>
          <cell r="BH470">
            <v>2605</v>
          </cell>
          <cell r="BI470">
            <v>7052</v>
          </cell>
          <cell r="BJ470">
            <v>9039</v>
          </cell>
          <cell r="BK470">
            <v>7039</v>
          </cell>
          <cell r="BL470">
            <v>7039</v>
          </cell>
          <cell r="BM470">
            <v>7039</v>
          </cell>
          <cell r="BN470">
            <v>7120</v>
          </cell>
          <cell r="BO470">
            <v>7120</v>
          </cell>
          <cell r="BP470">
            <v>10161</v>
          </cell>
          <cell r="BQ470">
            <v>3951</v>
          </cell>
          <cell r="BR470">
            <v>8251</v>
          </cell>
          <cell r="BS470">
            <v>8251</v>
          </cell>
          <cell r="BT470">
            <v>8251</v>
          </cell>
          <cell r="BU470">
            <v>8351</v>
          </cell>
          <cell r="BV470">
            <v>6900</v>
          </cell>
          <cell r="BW470">
            <v>4099</v>
          </cell>
          <cell r="BX470">
            <v>9085</v>
          </cell>
          <cell r="BY470">
            <v>10154</v>
          </cell>
          <cell r="BZ470">
            <v>10154</v>
          </cell>
          <cell r="CA470">
            <v>10154</v>
          </cell>
          <cell r="CB470">
            <v>6005</v>
          </cell>
          <cell r="CC470">
            <v>5005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3301</v>
          </cell>
          <cell r="CI470">
            <v>6432</v>
          </cell>
          <cell r="CJ470">
            <v>8050</v>
          </cell>
          <cell r="CK470">
            <v>8265</v>
          </cell>
          <cell r="CL470">
            <v>4099</v>
          </cell>
          <cell r="CM470">
            <v>4099</v>
          </cell>
          <cell r="CN470">
            <v>4099</v>
          </cell>
          <cell r="CO470">
            <v>4099</v>
          </cell>
          <cell r="CP470">
            <v>8816</v>
          </cell>
          <cell r="CQ470">
            <v>8816</v>
          </cell>
          <cell r="CR470">
            <v>8793</v>
          </cell>
          <cell r="CS470">
            <v>9200</v>
          </cell>
          <cell r="CT470">
            <v>8988</v>
          </cell>
          <cell r="CU470">
            <v>8988</v>
          </cell>
          <cell r="CV470">
            <v>8988</v>
          </cell>
          <cell r="CW470">
            <v>10720</v>
          </cell>
          <cell r="CX470">
            <v>8139</v>
          </cell>
          <cell r="CY470">
            <v>19049</v>
          </cell>
          <cell r="CZ470">
            <v>9721</v>
          </cell>
          <cell r="DA470">
            <v>16566</v>
          </cell>
          <cell r="DB470">
            <v>16566</v>
          </cell>
          <cell r="DC470">
            <v>16566</v>
          </cell>
          <cell r="DD470">
            <v>10834</v>
          </cell>
          <cell r="DE470">
            <v>10834</v>
          </cell>
          <cell r="DF470">
            <v>5168</v>
          </cell>
          <cell r="DG470">
            <v>5879</v>
          </cell>
          <cell r="DH470">
            <v>4987</v>
          </cell>
          <cell r="DI470">
            <v>4987</v>
          </cell>
          <cell r="DJ470">
            <v>4987</v>
          </cell>
          <cell r="DK470">
            <v>12254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1062</v>
          </cell>
          <cell r="I472">
            <v>3376</v>
          </cell>
          <cell r="J472">
            <v>1062</v>
          </cell>
          <cell r="K472">
            <v>1062</v>
          </cell>
          <cell r="L472">
            <v>1062</v>
          </cell>
          <cell r="M472">
            <v>5787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4184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3578</v>
          </cell>
          <cell r="AA472">
            <v>4884</v>
          </cell>
          <cell r="AB472">
            <v>4884</v>
          </cell>
          <cell r="AC472">
            <v>4884</v>
          </cell>
          <cell r="AD472">
            <v>4884</v>
          </cell>
          <cell r="AE472">
            <v>3878</v>
          </cell>
          <cell r="AF472">
            <v>3878</v>
          </cell>
          <cell r="AG472">
            <v>3878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5387</v>
          </cell>
          <cell r="AM472">
            <v>4381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3376</v>
          </cell>
          <cell r="AS472">
            <v>3978</v>
          </cell>
          <cell r="AT472">
            <v>3978</v>
          </cell>
          <cell r="AU472">
            <v>3978</v>
          </cell>
          <cell r="AV472">
            <v>3978</v>
          </cell>
          <cell r="AW472">
            <v>0</v>
          </cell>
          <cell r="AX472">
            <v>3978</v>
          </cell>
          <cell r="AY472">
            <v>5527</v>
          </cell>
          <cell r="AZ472">
            <v>5527</v>
          </cell>
          <cell r="BA472">
            <v>5527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5025</v>
          </cell>
          <cell r="BQ472">
            <v>10964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5939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5226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6029</v>
          </cell>
          <cell r="CR472">
            <v>7034</v>
          </cell>
          <cell r="CS472">
            <v>6029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6532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7537</v>
          </cell>
          <cell r="DF472">
            <v>8711</v>
          </cell>
          <cell r="DG472">
            <v>8577</v>
          </cell>
          <cell r="DH472">
            <v>8577</v>
          </cell>
          <cell r="DI472">
            <v>8577</v>
          </cell>
          <cell r="DJ472">
            <v>8577</v>
          </cell>
          <cell r="DK472">
            <v>4723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3205</v>
          </cell>
          <cell r="I473">
            <v>2816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3205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3800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2816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3289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1150</v>
          </cell>
          <cell r="I474">
            <v>1213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1150</v>
          </cell>
          <cell r="U474">
            <v>813</v>
          </cell>
          <cell r="V474">
            <v>813</v>
          </cell>
          <cell r="W474">
            <v>1291</v>
          </cell>
          <cell r="X474">
            <v>1291</v>
          </cell>
          <cell r="Y474">
            <v>1291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1193</v>
          </cell>
          <cell r="AM474">
            <v>1295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1213</v>
          </cell>
          <cell r="AS474">
            <v>1005</v>
          </cell>
          <cell r="AT474">
            <v>1005</v>
          </cell>
          <cell r="AU474">
            <v>0</v>
          </cell>
          <cell r="AV474">
            <v>692</v>
          </cell>
          <cell r="AW474">
            <v>1191</v>
          </cell>
          <cell r="AX474">
            <v>1191</v>
          </cell>
          <cell r="AY474">
            <v>156</v>
          </cell>
          <cell r="AZ474">
            <v>156</v>
          </cell>
          <cell r="BA474">
            <v>14965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3565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253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1007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1220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20331</v>
          </cell>
          <cell r="G475">
            <v>22489</v>
          </cell>
          <cell r="H475">
            <v>22489</v>
          </cell>
          <cell r="I475">
            <v>22727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22489</v>
          </cell>
          <cell r="Q475">
            <v>22478</v>
          </cell>
          <cell r="R475">
            <v>22251</v>
          </cell>
          <cell r="S475">
            <v>22697</v>
          </cell>
          <cell r="T475">
            <v>22619</v>
          </cell>
          <cell r="U475">
            <v>22553</v>
          </cell>
          <cell r="V475">
            <v>22553</v>
          </cell>
          <cell r="W475">
            <v>22553</v>
          </cell>
          <cell r="X475">
            <v>22943</v>
          </cell>
          <cell r="Y475">
            <v>23653</v>
          </cell>
          <cell r="Z475">
            <v>23653</v>
          </cell>
          <cell r="AA475">
            <v>23653</v>
          </cell>
          <cell r="AB475">
            <v>23153</v>
          </cell>
          <cell r="AC475">
            <v>23153</v>
          </cell>
          <cell r="AD475">
            <v>23153</v>
          </cell>
          <cell r="AE475">
            <v>23653</v>
          </cell>
          <cell r="AF475">
            <v>23653</v>
          </cell>
          <cell r="AG475">
            <v>23373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23343</v>
          </cell>
          <cell r="AN475">
            <v>22727</v>
          </cell>
          <cell r="AO475">
            <v>22727</v>
          </cell>
          <cell r="AP475">
            <v>22727</v>
          </cell>
          <cell r="AQ475">
            <v>22727</v>
          </cell>
          <cell r="AR475">
            <v>22927</v>
          </cell>
          <cell r="AS475">
            <v>20028</v>
          </cell>
          <cell r="AT475">
            <v>18989</v>
          </cell>
          <cell r="AU475">
            <v>19738</v>
          </cell>
          <cell r="AV475">
            <v>18140</v>
          </cell>
          <cell r="AW475">
            <v>23007</v>
          </cell>
          <cell r="AX475">
            <v>23007</v>
          </cell>
          <cell r="AY475">
            <v>20035</v>
          </cell>
          <cell r="AZ475">
            <v>16207</v>
          </cell>
          <cell r="BA475">
            <v>24606</v>
          </cell>
          <cell r="BB475">
            <v>29919</v>
          </cell>
          <cell r="BC475">
            <v>24800</v>
          </cell>
          <cell r="BD475">
            <v>24006</v>
          </cell>
          <cell r="BE475">
            <v>24006</v>
          </cell>
          <cell r="BF475">
            <v>24006</v>
          </cell>
          <cell r="BG475">
            <v>24192</v>
          </cell>
          <cell r="BH475">
            <v>24192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23727</v>
          </cell>
          <cell r="BN475">
            <v>25227</v>
          </cell>
          <cell r="BO475">
            <v>20227</v>
          </cell>
          <cell r="BP475">
            <v>20227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20177</v>
          </cell>
          <cell r="BV475">
            <v>22878</v>
          </cell>
          <cell r="BW475">
            <v>23177</v>
          </cell>
          <cell r="BX475">
            <v>14409</v>
          </cell>
          <cell r="BY475">
            <v>22428</v>
          </cell>
          <cell r="BZ475">
            <v>22428</v>
          </cell>
          <cell r="CA475">
            <v>22428</v>
          </cell>
          <cell r="CB475">
            <v>22677</v>
          </cell>
          <cell r="CC475">
            <v>20177</v>
          </cell>
          <cell r="CD475">
            <v>14062</v>
          </cell>
          <cell r="CE475">
            <v>17473</v>
          </cell>
          <cell r="CF475">
            <v>18869</v>
          </cell>
          <cell r="CG475">
            <v>18869</v>
          </cell>
          <cell r="CH475">
            <v>18869</v>
          </cell>
          <cell r="CI475">
            <v>18660</v>
          </cell>
          <cell r="CJ475">
            <v>17393</v>
          </cell>
          <cell r="CK475">
            <v>21990</v>
          </cell>
          <cell r="CL475">
            <v>25896</v>
          </cell>
          <cell r="CM475">
            <v>25896</v>
          </cell>
          <cell r="CN475">
            <v>25896</v>
          </cell>
          <cell r="CO475">
            <v>25896</v>
          </cell>
          <cell r="CP475">
            <v>20082</v>
          </cell>
          <cell r="CQ475">
            <v>20082</v>
          </cell>
          <cell r="CR475">
            <v>22535</v>
          </cell>
          <cell r="CS475">
            <v>22093</v>
          </cell>
          <cell r="CT475">
            <v>22432</v>
          </cell>
          <cell r="CU475">
            <v>22432</v>
          </cell>
          <cell r="CV475">
            <v>22432</v>
          </cell>
          <cell r="CW475">
            <v>22803</v>
          </cell>
          <cell r="CX475">
            <v>23003</v>
          </cell>
          <cell r="CY475">
            <v>23043</v>
          </cell>
          <cell r="CZ475">
            <v>23206</v>
          </cell>
          <cell r="DA475">
            <v>21136</v>
          </cell>
          <cell r="DB475">
            <v>21136</v>
          </cell>
          <cell r="DC475">
            <v>21136</v>
          </cell>
          <cell r="DD475">
            <v>16737</v>
          </cell>
          <cell r="DE475">
            <v>22790</v>
          </cell>
          <cell r="DF475">
            <v>23025</v>
          </cell>
          <cell r="DG475">
            <v>29576</v>
          </cell>
          <cell r="DH475">
            <v>18492</v>
          </cell>
          <cell r="DI475">
            <v>18492</v>
          </cell>
          <cell r="DJ475">
            <v>18492</v>
          </cell>
          <cell r="DK475">
            <v>25189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13390</v>
          </cell>
          <cell r="I477">
            <v>14000</v>
          </cell>
          <cell r="J477">
            <v>13390</v>
          </cell>
          <cell r="K477">
            <v>13390</v>
          </cell>
          <cell r="L477">
            <v>13390</v>
          </cell>
          <cell r="M477">
            <v>13390</v>
          </cell>
          <cell r="N477">
            <v>10190</v>
          </cell>
          <cell r="O477">
            <v>10190</v>
          </cell>
          <cell r="P477">
            <v>10190</v>
          </cell>
          <cell r="Q477">
            <v>12733</v>
          </cell>
          <cell r="R477">
            <v>13390</v>
          </cell>
          <cell r="S477">
            <v>13390</v>
          </cell>
          <cell r="T477">
            <v>13390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14000</v>
          </cell>
          <cell r="AS477">
            <v>12568</v>
          </cell>
          <cell r="AT477">
            <v>12374</v>
          </cell>
          <cell r="AU477">
            <v>5525</v>
          </cell>
          <cell r="AV477">
            <v>5525</v>
          </cell>
          <cell r="AW477">
            <v>12463</v>
          </cell>
          <cell r="AX477">
            <v>12463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10878</v>
          </cell>
          <cell r="BD477">
            <v>10912</v>
          </cell>
          <cell r="BE477">
            <v>10912</v>
          </cell>
          <cell r="BF477">
            <v>10912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13802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10900</v>
          </cell>
          <cell r="CI477">
            <v>13990</v>
          </cell>
          <cell r="CJ477">
            <v>17300</v>
          </cell>
          <cell r="CK477">
            <v>17300</v>
          </cell>
          <cell r="CL477">
            <v>17750</v>
          </cell>
          <cell r="CM477">
            <v>17750</v>
          </cell>
          <cell r="CN477">
            <v>17750</v>
          </cell>
          <cell r="CO477">
            <v>17750</v>
          </cell>
          <cell r="CP477">
            <v>19097</v>
          </cell>
          <cell r="CQ477">
            <v>19097</v>
          </cell>
          <cell r="CR477">
            <v>17300</v>
          </cell>
          <cell r="CS477">
            <v>11911</v>
          </cell>
          <cell r="CT477">
            <v>17300</v>
          </cell>
          <cell r="CU477">
            <v>17300</v>
          </cell>
          <cell r="CV477">
            <v>17300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10816</v>
          </cell>
          <cell r="DF477">
            <v>21200</v>
          </cell>
          <cell r="DG477">
            <v>21200</v>
          </cell>
          <cell r="DH477">
            <v>15700</v>
          </cell>
          <cell r="DI477">
            <v>15700</v>
          </cell>
          <cell r="DJ477">
            <v>15700</v>
          </cell>
          <cell r="DK477">
            <v>8500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3000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2500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3500</v>
          </cell>
          <cell r="AP478">
            <v>3000</v>
          </cell>
          <cell r="AQ478">
            <v>3000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2365</v>
          </cell>
          <cell r="AW478">
            <v>3000</v>
          </cell>
          <cell r="AX478">
            <v>3000</v>
          </cell>
          <cell r="AY478">
            <v>7000</v>
          </cell>
          <cell r="AZ478">
            <v>7000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4000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3000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4000</v>
          </cell>
          <cell r="CL478">
            <v>500</v>
          </cell>
          <cell r="CM478">
            <v>500</v>
          </cell>
          <cell r="CN478">
            <v>500</v>
          </cell>
          <cell r="CO478">
            <v>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1500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22748</v>
          </cell>
          <cell r="G479">
            <v>21607</v>
          </cell>
          <cell r="H479">
            <v>21638</v>
          </cell>
          <cell r="I479">
            <v>24948</v>
          </cell>
          <cell r="J479">
            <v>26718</v>
          </cell>
          <cell r="K479">
            <v>26718</v>
          </cell>
          <cell r="L479">
            <v>26764</v>
          </cell>
          <cell r="M479">
            <v>32811</v>
          </cell>
          <cell r="N479">
            <v>32811</v>
          </cell>
          <cell r="O479">
            <v>32811</v>
          </cell>
          <cell r="P479">
            <v>32811</v>
          </cell>
          <cell r="Q479">
            <v>32596</v>
          </cell>
          <cell r="R479">
            <v>27771</v>
          </cell>
          <cell r="S479">
            <v>27782</v>
          </cell>
          <cell r="T479">
            <v>27782</v>
          </cell>
          <cell r="U479">
            <v>23850</v>
          </cell>
          <cell r="V479">
            <v>23850</v>
          </cell>
          <cell r="W479">
            <v>26671</v>
          </cell>
          <cell r="X479">
            <v>23771</v>
          </cell>
          <cell r="Y479">
            <v>23771</v>
          </cell>
          <cell r="Z479">
            <v>18150</v>
          </cell>
          <cell r="AA479">
            <v>18150</v>
          </cell>
          <cell r="AB479">
            <v>18150</v>
          </cell>
          <cell r="AC479">
            <v>18150</v>
          </cell>
          <cell r="AD479">
            <v>17512</v>
          </cell>
          <cell r="AE479">
            <v>17571</v>
          </cell>
          <cell r="AF479">
            <v>21647</v>
          </cell>
          <cell r="AG479">
            <v>18150</v>
          </cell>
          <cell r="AH479">
            <v>22792</v>
          </cell>
          <cell r="AI479">
            <v>18759</v>
          </cell>
          <cell r="AJ479">
            <v>22792</v>
          </cell>
          <cell r="AK479">
            <v>22792</v>
          </cell>
          <cell r="AL479">
            <v>22792</v>
          </cell>
          <cell r="AM479">
            <v>23800</v>
          </cell>
          <cell r="AN479">
            <v>25409</v>
          </cell>
          <cell r="AO479">
            <v>24948</v>
          </cell>
          <cell r="AP479">
            <v>24948</v>
          </cell>
          <cell r="AQ479">
            <v>24948</v>
          </cell>
          <cell r="AR479">
            <v>24948</v>
          </cell>
          <cell r="AS479">
            <v>26729</v>
          </cell>
          <cell r="AT479">
            <v>24058</v>
          </cell>
          <cell r="AU479">
            <v>26049</v>
          </cell>
          <cell r="AV479">
            <v>34127</v>
          </cell>
          <cell r="AW479">
            <v>34255</v>
          </cell>
          <cell r="AX479">
            <v>34255</v>
          </cell>
          <cell r="AY479">
            <v>30661</v>
          </cell>
          <cell r="AZ479">
            <v>30141</v>
          </cell>
          <cell r="BA479">
            <v>36681</v>
          </cell>
          <cell r="BB479">
            <v>36291</v>
          </cell>
          <cell r="BC479">
            <v>36291</v>
          </cell>
          <cell r="BD479">
            <v>42333</v>
          </cell>
          <cell r="BE479">
            <v>42333</v>
          </cell>
          <cell r="BF479">
            <v>42333</v>
          </cell>
          <cell r="BG479">
            <v>51405</v>
          </cell>
          <cell r="BH479">
            <v>42137</v>
          </cell>
          <cell r="BI479">
            <v>46516</v>
          </cell>
          <cell r="BJ479">
            <v>56424</v>
          </cell>
          <cell r="BK479">
            <v>42192</v>
          </cell>
          <cell r="BL479">
            <v>42192</v>
          </cell>
          <cell r="BM479">
            <v>42192</v>
          </cell>
          <cell r="BN479">
            <v>42362</v>
          </cell>
          <cell r="BO479">
            <v>42362</v>
          </cell>
          <cell r="BP479">
            <v>42768</v>
          </cell>
          <cell r="BQ479">
            <v>42667</v>
          </cell>
          <cell r="BR479">
            <v>40803</v>
          </cell>
          <cell r="BS479">
            <v>40803</v>
          </cell>
          <cell r="BT479">
            <v>41005</v>
          </cell>
          <cell r="BU479">
            <v>41005</v>
          </cell>
          <cell r="BV479">
            <v>41005</v>
          </cell>
          <cell r="BW479">
            <v>46795</v>
          </cell>
          <cell r="BX479">
            <v>46436</v>
          </cell>
          <cell r="BY479">
            <v>42154</v>
          </cell>
          <cell r="BZ479">
            <v>42154</v>
          </cell>
          <cell r="CA479">
            <v>42154</v>
          </cell>
          <cell r="CB479">
            <v>42154</v>
          </cell>
          <cell r="CC479">
            <v>42513</v>
          </cell>
          <cell r="CD479">
            <v>47978</v>
          </cell>
          <cell r="CE479">
            <v>54115</v>
          </cell>
          <cell r="CF479">
            <v>36941</v>
          </cell>
          <cell r="CG479">
            <v>36941</v>
          </cell>
          <cell r="CH479">
            <v>36941</v>
          </cell>
          <cell r="CI479">
            <v>29113</v>
          </cell>
          <cell r="CJ479">
            <v>34751</v>
          </cell>
          <cell r="CK479">
            <v>38663</v>
          </cell>
          <cell r="CL479">
            <v>40585</v>
          </cell>
          <cell r="CM479">
            <v>40560</v>
          </cell>
          <cell r="CN479">
            <v>40585</v>
          </cell>
          <cell r="CO479">
            <v>40560</v>
          </cell>
          <cell r="CP479">
            <v>47452</v>
          </cell>
          <cell r="CQ479">
            <v>47452</v>
          </cell>
          <cell r="CR479">
            <v>47452</v>
          </cell>
          <cell r="CS479">
            <v>49427</v>
          </cell>
          <cell r="CT479">
            <v>46484</v>
          </cell>
          <cell r="CU479">
            <v>46484</v>
          </cell>
          <cell r="CV479">
            <v>46484</v>
          </cell>
          <cell r="CW479">
            <v>46484</v>
          </cell>
          <cell r="CX479">
            <v>45712</v>
          </cell>
          <cell r="CY479">
            <v>45712</v>
          </cell>
          <cell r="CZ479">
            <v>50712</v>
          </cell>
          <cell r="DA479">
            <v>49432</v>
          </cell>
          <cell r="DB479">
            <v>49432</v>
          </cell>
          <cell r="DC479">
            <v>49432</v>
          </cell>
          <cell r="DD479">
            <v>41510</v>
          </cell>
          <cell r="DE479">
            <v>34096</v>
          </cell>
          <cell r="DF479">
            <v>44642</v>
          </cell>
          <cell r="DG479">
            <v>44755</v>
          </cell>
          <cell r="DH479">
            <v>28163</v>
          </cell>
          <cell r="DI479">
            <v>28163</v>
          </cell>
          <cell r="DJ479">
            <v>28163</v>
          </cell>
          <cell r="DK479">
            <v>37282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15147</v>
          </cell>
          <cell r="I480">
            <v>30893</v>
          </cell>
          <cell r="J480">
            <v>9744</v>
          </cell>
          <cell r="K480">
            <v>14482</v>
          </cell>
          <cell r="L480">
            <v>15147</v>
          </cell>
          <cell r="M480">
            <v>15147</v>
          </cell>
          <cell r="N480">
            <v>15147</v>
          </cell>
          <cell r="O480">
            <v>15147</v>
          </cell>
          <cell r="P480">
            <v>11606</v>
          </cell>
          <cell r="Q480">
            <v>15147</v>
          </cell>
          <cell r="R480">
            <v>15147</v>
          </cell>
          <cell r="S480">
            <v>15147</v>
          </cell>
          <cell r="T480">
            <v>15295</v>
          </cell>
          <cell r="U480">
            <v>43524</v>
          </cell>
          <cell r="V480">
            <v>43524</v>
          </cell>
          <cell r="W480">
            <v>43524</v>
          </cell>
          <cell r="X480">
            <v>40413</v>
          </cell>
          <cell r="Y480">
            <v>40413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34983</v>
          </cell>
          <cell r="AE480">
            <v>24983</v>
          </cell>
          <cell r="AF480">
            <v>22037</v>
          </cell>
          <cell r="AG480">
            <v>22225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25853</v>
          </cell>
          <cell r="AN480">
            <v>24433</v>
          </cell>
          <cell r="AO480">
            <v>30893</v>
          </cell>
          <cell r="AP480">
            <v>30893</v>
          </cell>
          <cell r="AQ480">
            <v>30893</v>
          </cell>
          <cell r="AR480">
            <v>30893</v>
          </cell>
          <cell r="AS480">
            <v>40893</v>
          </cell>
          <cell r="AT480">
            <v>33482</v>
          </cell>
          <cell r="AU480">
            <v>33941</v>
          </cell>
          <cell r="AV480">
            <v>33941</v>
          </cell>
          <cell r="AW480">
            <v>33941</v>
          </cell>
          <cell r="AX480">
            <v>33941</v>
          </cell>
          <cell r="AY480">
            <v>22678</v>
          </cell>
          <cell r="AZ480">
            <v>25756</v>
          </cell>
          <cell r="BA480">
            <v>31065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33026</v>
          </cell>
          <cell r="BG480">
            <v>37931</v>
          </cell>
          <cell r="BH480">
            <v>30875</v>
          </cell>
          <cell r="BI480">
            <v>31065</v>
          </cell>
          <cell r="BJ480">
            <v>35970</v>
          </cell>
          <cell r="BK480">
            <v>32981</v>
          </cell>
          <cell r="BL480">
            <v>32981</v>
          </cell>
          <cell r="BM480">
            <v>32981</v>
          </cell>
          <cell r="BN480">
            <v>35970</v>
          </cell>
          <cell r="BO480">
            <v>31065</v>
          </cell>
          <cell r="BP480">
            <v>31065</v>
          </cell>
          <cell r="BQ480">
            <v>33081</v>
          </cell>
          <cell r="BR480">
            <v>37113</v>
          </cell>
          <cell r="BS480">
            <v>37113</v>
          </cell>
          <cell r="BT480">
            <v>37113</v>
          </cell>
          <cell r="BU480">
            <v>31065</v>
          </cell>
          <cell r="BV480">
            <v>31065</v>
          </cell>
          <cell r="BW480">
            <v>31065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26025</v>
          </cell>
          <cell r="CC480">
            <v>26384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30639</v>
          </cell>
          <cell r="CK480">
            <v>26103</v>
          </cell>
          <cell r="CL480">
            <v>31900</v>
          </cell>
          <cell r="CM480">
            <v>31900</v>
          </cell>
          <cell r="CN480">
            <v>31900</v>
          </cell>
          <cell r="CO480">
            <v>31900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33251</v>
          </cell>
          <cell r="DE480">
            <v>35844</v>
          </cell>
          <cell r="DF480">
            <v>50195</v>
          </cell>
          <cell r="DG480">
            <v>45587</v>
          </cell>
          <cell r="DH480">
            <v>36887</v>
          </cell>
          <cell r="DI480">
            <v>36887</v>
          </cell>
          <cell r="DJ480">
            <v>36887</v>
          </cell>
          <cell r="DK480">
            <v>36887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3224</v>
          </cell>
          <cell r="H481">
            <v>1635</v>
          </cell>
          <cell r="I481">
            <v>1201</v>
          </cell>
          <cell r="J481">
            <v>3127</v>
          </cell>
          <cell r="K481">
            <v>3495</v>
          </cell>
          <cell r="L481">
            <v>3127</v>
          </cell>
          <cell r="M481">
            <v>3127</v>
          </cell>
          <cell r="N481">
            <v>3127</v>
          </cell>
          <cell r="O481">
            <v>3127</v>
          </cell>
          <cell r="P481">
            <v>2127</v>
          </cell>
          <cell r="Q481">
            <v>3127</v>
          </cell>
          <cell r="R481">
            <v>3127</v>
          </cell>
          <cell r="S481">
            <v>3127</v>
          </cell>
          <cell r="T481">
            <v>3127</v>
          </cell>
          <cell r="U481">
            <v>2260</v>
          </cell>
          <cell r="V481">
            <v>2260</v>
          </cell>
          <cell r="W481">
            <v>500</v>
          </cell>
          <cell r="X481">
            <v>500</v>
          </cell>
          <cell r="Y481">
            <v>2700</v>
          </cell>
          <cell r="Z481">
            <v>4260</v>
          </cell>
          <cell r="AA481">
            <v>4260</v>
          </cell>
          <cell r="AB481">
            <v>4260</v>
          </cell>
          <cell r="AC481">
            <v>2760</v>
          </cell>
          <cell r="AD481">
            <v>260</v>
          </cell>
          <cell r="AE481">
            <v>4260</v>
          </cell>
          <cell r="AF481">
            <v>4260</v>
          </cell>
          <cell r="AG481">
            <v>4260</v>
          </cell>
          <cell r="AH481">
            <v>4260</v>
          </cell>
          <cell r="AI481">
            <v>1700</v>
          </cell>
          <cell r="AJ481">
            <v>1700</v>
          </cell>
          <cell r="AK481">
            <v>1700</v>
          </cell>
          <cell r="AL481">
            <v>4260</v>
          </cell>
          <cell r="AM481">
            <v>4260</v>
          </cell>
          <cell r="AN481">
            <v>4260</v>
          </cell>
          <cell r="AO481">
            <v>4260</v>
          </cell>
          <cell r="AP481">
            <v>1201</v>
          </cell>
          <cell r="AQ481">
            <v>1201</v>
          </cell>
          <cell r="AR481">
            <v>1201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4260</v>
          </cell>
          <cell r="AY481">
            <v>5365</v>
          </cell>
          <cell r="AZ481">
            <v>5365</v>
          </cell>
          <cell r="BA481">
            <v>5365</v>
          </cell>
          <cell r="BB481">
            <v>8365</v>
          </cell>
          <cell r="BC481">
            <v>8365</v>
          </cell>
          <cell r="BD481">
            <v>8365</v>
          </cell>
          <cell r="BE481">
            <v>8365</v>
          </cell>
          <cell r="BF481">
            <v>6365</v>
          </cell>
          <cell r="BG481">
            <v>6365</v>
          </cell>
          <cell r="BH481">
            <v>6365</v>
          </cell>
          <cell r="BI481">
            <v>6366</v>
          </cell>
          <cell r="BJ481">
            <v>8366</v>
          </cell>
          <cell r="BK481">
            <v>8366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5366</v>
          </cell>
          <cell r="BR481">
            <v>6836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8366</v>
          </cell>
          <cell r="BY481">
            <v>6836</v>
          </cell>
          <cell r="BZ481">
            <v>6836</v>
          </cell>
          <cell r="CA481">
            <v>6836</v>
          </cell>
          <cell r="CB481">
            <v>6836</v>
          </cell>
          <cell r="CC481">
            <v>5366</v>
          </cell>
          <cell r="CD481">
            <v>8008</v>
          </cell>
          <cell r="CE481">
            <v>2000</v>
          </cell>
          <cell r="CF481">
            <v>4505</v>
          </cell>
          <cell r="CG481">
            <v>3506</v>
          </cell>
          <cell r="CH481">
            <v>2507</v>
          </cell>
          <cell r="CI481">
            <v>4006</v>
          </cell>
          <cell r="CJ481">
            <v>2007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6007</v>
          </cell>
          <cell r="CU481">
            <v>4000</v>
          </cell>
          <cell r="CV481">
            <v>6007</v>
          </cell>
          <cell r="CW481">
            <v>3008</v>
          </cell>
          <cell r="CX481">
            <v>3008</v>
          </cell>
          <cell r="CY481">
            <v>3008</v>
          </cell>
          <cell r="CZ481">
            <v>5007</v>
          </cell>
          <cell r="DA481">
            <v>5007</v>
          </cell>
          <cell r="DB481">
            <v>5007</v>
          </cell>
          <cell r="DC481">
            <v>5007</v>
          </cell>
          <cell r="DD481">
            <v>10694</v>
          </cell>
          <cell r="DE481">
            <v>5007</v>
          </cell>
          <cell r="DF481">
            <v>4500</v>
          </cell>
          <cell r="DG481">
            <v>3000</v>
          </cell>
          <cell r="DH481">
            <v>5773</v>
          </cell>
          <cell r="DI481">
            <v>5773</v>
          </cell>
          <cell r="DJ481">
            <v>5773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181858</v>
          </cell>
          <cell r="G482">
            <v>163892</v>
          </cell>
          <cell r="H482">
            <v>163892</v>
          </cell>
          <cell r="I482">
            <v>307952</v>
          </cell>
          <cell r="J482">
            <v>147133</v>
          </cell>
          <cell r="K482">
            <v>125637</v>
          </cell>
          <cell r="L482">
            <v>134743</v>
          </cell>
          <cell r="M482">
            <v>157592</v>
          </cell>
          <cell r="N482">
            <v>185163</v>
          </cell>
          <cell r="O482">
            <v>185163</v>
          </cell>
          <cell r="P482">
            <v>185163</v>
          </cell>
          <cell r="Q482">
            <v>166673</v>
          </cell>
          <cell r="R482">
            <v>208184</v>
          </cell>
          <cell r="S482">
            <v>202052</v>
          </cell>
          <cell r="T482">
            <v>261887</v>
          </cell>
          <cell r="U482">
            <v>196300</v>
          </cell>
          <cell r="V482">
            <v>196300</v>
          </cell>
          <cell r="W482">
            <v>195312</v>
          </cell>
          <cell r="X482">
            <v>219255</v>
          </cell>
          <cell r="Y482">
            <v>302606</v>
          </cell>
          <cell r="Z482">
            <v>337558</v>
          </cell>
          <cell r="AA482">
            <v>333315</v>
          </cell>
          <cell r="AB482">
            <v>322988</v>
          </cell>
          <cell r="AC482">
            <v>321999</v>
          </cell>
          <cell r="AD482">
            <v>321999</v>
          </cell>
          <cell r="AE482">
            <v>273277</v>
          </cell>
          <cell r="AF482">
            <v>450000</v>
          </cell>
          <cell r="AG482">
            <v>450000</v>
          </cell>
          <cell r="AH482">
            <v>434160</v>
          </cell>
          <cell r="AI482">
            <v>230906</v>
          </cell>
          <cell r="AJ482">
            <v>230907</v>
          </cell>
          <cell r="AK482">
            <v>213374</v>
          </cell>
          <cell r="AL482">
            <v>225674</v>
          </cell>
          <cell r="AM482">
            <v>208792</v>
          </cell>
          <cell r="AN482">
            <v>189150</v>
          </cell>
          <cell r="AO482">
            <v>252245</v>
          </cell>
          <cell r="AP482">
            <v>307952</v>
          </cell>
          <cell r="AQ482">
            <v>303046</v>
          </cell>
          <cell r="AR482">
            <v>303547</v>
          </cell>
          <cell r="AS482">
            <v>285456</v>
          </cell>
          <cell r="AT482">
            <v>276429</v>
          </cell>
          <cell r="AU482">
            <v>385492</v>
          </cell>
          <cell r="AV482">
            <v>303911</v>
          </cell>
          <cell r="AW482">
            <v>248154</v>
          </cell>
          <cell r="AX482">
            <v>239984</v>
          </cell>
          <cell r="AY482">
            <v>192926</v>
          </cell>
          <cell r="AZ482">
            <v>193204</v>
          </cell>
          <cell r="BA482">
            <v>226142</v>
          </cell>
          <cell r="BB482">
            <v>247235</v>
          </cell>
          <cell r="BC482">
            <v>252028</v>
          </cell>
          <cell r="BD482">
            <v>257274</v>
          </cell>
          <cell r="BE482">
            <v>272274</v>
          </cell>
          <cell r="BF482">
            <v>272274</v>
          </cell>
          <cell r="BG482">
            <v>230679</v>
          </cell>
          <cell r="BH482">
            <v>172278</v>
          </cell>
          <cell r="BI482">
            <v>255474</v>
          </cell>
          <cell r="BJ482">
            <v>265494</v>
          </cell>
          <cell r="BK482">
            <v>288548</v>
          </cell>
          <cell r="BL482">
            <v>288548</v>
          </cell>
          <cell r="BM482">
            <v>288548</v>
          </cell>
          <cell r="BN482">
            <v>263934</v>
          </cell>
          <cell r="BO482">
            <v>245896</v>
          </cell>
          <cell r="BP482">
            <v>296707</v>
          </cell>
          <cell r="BQ482">
            <v>285943</v>
          </cell>
          <cell r="BR482">
            <v>263783</v>
          </cell>
          <cell r="BS482">
            <v>263783</v>
          </cell>
          <cell r="BT482">
            <v>263783</v>
          </cell>
          <cell r="BU482">
            <v>195585</v>
          </cell>
          <cell r="BV482">
            <v>269868</v>
          </cell>
          <cell r="BW482">
            <v>216191</v>
          </cell>
          <cell r="BX482">
            <v>263378</v>
          </cell>
          <cell r="BY482">
            <v>319277</v>
          </cell>
          <cell r="BZ482">
            <v>319276</v>
          </cell>
          <cell r="CA482">
            <v>319276</v>
          </cell>
          <cell r="CB482">
            <v>289447</v>
          </cell>
          <cell r="CC482">
            <v>256117</v>
          </cell>
          <cell r="CD482">
            <v>137151</v>
          </cell>
          <cell r="CE482">
            <v>171050</v>
          </cell>
          <cell r="CF482">
            <v>220402</v>
          </cell>
          <cell r="CG482">
            <v>220402</v>
          </cell>
          <cell r="CH482">
            <v>221403</v>
          </cell>
          <cell r="CI482">
            <v>170677</v>
          </cell>
          <cell r="CJ482">
            <v>204138</v>
          </cell>
          <cell r="CK482">
            <v>165408</v>
          </cell>
          <cell r="CL482">
            <v>228673</v>
          </cell>
          <cell r="CM482">
            <v>228673</v>
          </cell>
          <cell r="CN482">
            <v>228068</v>
          </cell>
          <cell r="CO482">
            <v>199890</v>
          </cell>
          <cell r="CP482">
            <v>289770</v>
          </cell>
          <cell r="CQ482">
            <v>289770</v>
          </cell>
          <cell r="CR482">
            <v>339089</v>
          </cell>
          <cell r="CS482">
            <v>306724</v>
          </cell>
          <cell r="CT482">
            <v>214453</v>
          </cell>
          <cell r="CU482">
            <v>214454</v>
          </cell>
          <cell r="CV482">
            <v>214453</v>
          </cell>
          <cell r="CW482">
            <v>270383</v>
          </cell>
          <cell r="CX482">
            <v>283604</v>
          </cell>
          <cell r="CY482">
            <v>324400</v>
          </cell>
          <cell r="CZ482">
            <v>190320</v>
          </cell>
          <cell r="DA482">
            <v>225798</v>
          </cell>
          <cell r="DB482">
            <v>225798</v>
          </cell>
          <cell r="DC482">
            <v>225798</v>
          </cell>
          <cell r="DD482">
            <v>325489</v>
          </cell>
          <cell r="DE482">
            <v>159576</v>
          </cell>
          <cell r="DF482">
            <v>221051</v>
          </cell>
          <cell r="DG482">
            <v>205512</v>
          </cell>
          <cell r="DH482">
            <v>200409</v>
          </cell>
          <cell r="DI482">
            <v>200409</v>
          </cell>
          <cell r="DJ482">
            <v>200409</v>
          </cell>
          <cell r="DK482">
            <v>220009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1530</v>
          </cell>
          <cell r="G483">
            <v>2589</v>
          </cell>
          <cell r="H483">
            <v>2589</v>
          </cell>
          <cell r="I483">
            <v>1211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1530</v>
          </cell>
          <cell r="U483">
            <v>1211</v>
          </cell>
          <cell r="V483">
            <v>1211</v>
          </cell>
          <cell r="W483">
            <v>1211</v>
          </cell>
          <cell r="X483">
            <v>2205</v>
          </cell>
          <cell r="Y483">
            <v>1211</v>
          </cell>
          <cell r="Z483">
            <v>1211</v>
          </cell>
          <cell r="AA483">
            <v>1211</v>
          </cell>
          <cell r="AB483">
            <v>1211</v>
          </cell>
          <cell r="AC483">
            <v>50957</v>
          </cell>
          <cell r="AD483">
            <v>50957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1211</v>
          </cell>
          <cell r="AY483">
            <v>35780</v>
          </cell>
          <cell r="AZ483">
            <v>35780</v>
          </cell>
          <cell r="BA483">
            <v>49181</v>
          </cell>
          <cell r="BB483">
            <v>53009</v>
          </cell>
          <cell r="BC483">
            <v>68852</v>
          </cell>
          <cell r="BD483">
            <v>68852</v>
          </cell>
          <cell r="BE483">
            <v>68852</v>
          </cell>
          <cell r="BF483">
            <v>68852</v>
          </cell>
          <cell r="BG483">
            <v>49181</v>
          </cell>
          <cell r="BH483">
            <v>49181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62152</v>
          </cell>
          <cell r="BN483">
            <v>49181</v>
          </cell>
          <cell r="BO483">
            <v>49181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49092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68763</v>
          </cell>
          <cell r="CD483">
            <v>67074</v>
          </cell>
          <cell r="CE483">
            <v>67077</v>
          </cell>
          <cell r="CF483">
            <v>41694</v>
          </cell>
          <cell r="CG483">
            <v>41682</v>
          </cell>
          <cell r="CH483">
            <v>41684</v>
          </cell>
          <cell r="CI483">
            <v>67070</v>
          </cell>
          <cell r="CJ483">
            <v>67075</v>
          </cell>
          <cell r="CK483">
            <v>67083</v>
          </cell>
          <cell r="CL483">
            <v>67071</v>
          </cell>
          <cell r="CM483">
            <v>67069</v>
          </cell>
          <cell r="CN483">
            <v>67083</v>
          </cell>
          <cell r="CO483">
            <v>77090</v>
          </cell>
          <cell r="CP483">
            <v>55093</v>
          </cell>
          <cell r="CQ483">
            <v>55093</v>
          </cell>
          <cell r="CR483">
            <v>55090</v>
          </cell>
          <cell r="CS483">
            <v>55090</v>
          </cell>
          <cell r="CT483">
            <v>67071</v>
          </cell>
          <cell r="CU483">
            <v>67074</v>
          </cell>
          <cell r="CV483">
            <v>67071</v>
          </cell>
          <cell r="CW483">
            <v>55086</v>
          </cell>
          <cell r="CX483">
            <v>55069</v>
          </cell>
          <cell r="CY483">
            <v>55093</v>
          </cell>
          <cell r="CZ483">
            <v>67068</v>
          </cell>
          <cell r="DA483">
            <v>67062</v>
          </cell>
          <cell r="DB483">
            <v>67062</v>
          </cell>
          <cell r="DC483">
            <v>67062</v>
          </cell>
          <cell r="DD483">
            <v>67095</v>
          </cell>
          <cell r="DE483">
            <v>55120</v>
          </cell>
          <cell r="DF483">
            <v>55110</v>
          </cell>
          <cell r="DG483">
            <v>55101</v>
          </cell>
          <cell r="DH483">
            <v>67071</v>
          </cell>
          <cell r="DI483">
            <v>67071</v>
          </cell>
          <cell r="DJ483">
            <v>67071</v>
          </cell>
          <cell r="DK483">
            <v>74080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0</v>
          </cell>
          <cell r="I484">
            <v>4444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9749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17356</v>
          </cell>
          <cell r="AC484">
            <v>17356</v>
          </cell>
          <cell r="AD484">
            <v>17356</v>
          </cell>
          <cell r="AE484">
            <v>7490</v>
          </cell>
          <cell r="AF484">
            <v>2356</v>
          </cell>
          <cell r="AG484">
            <v>10399</v>
          </cell>
          <cell r="AH484">
            <v>4436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4444</v>
          </cell>
          <cell r="AQ484">
            <v>4444</v>
          </cell>
          <cell r="AR484">
            <v>4444</v>
          </cell>
          <cell r="AS484">
            <v>0</v>
          </cell>
          <cell r="AT484">
            <v>1888</v>
          </cell>
          <cell r="AU484">
            <v>16458</v>
          </cell>
          <cell r="AV484">
            <v>3935</v>
          </cell>
          <cell r="AW484">
            <v>2686</v>
          </cell>
          <cell r="AX484">
            <v>2686</v>
          </cell>
          <cell r="AY484">
            <v>14414</v>
          </cell>
          <cell r="AZ484">
            <v>14414</v>
          </cell>
          <cell r="BA484">
            <v>9187</v>
          </cell>
          <cell r="BB484">
            <v>0</v>
          </cell>
          <cell r="BC484">
            <v>2118</v>
          </cell>
          <cell r="BD484">
            <v>0</v>
          </cell>
          <cell r="BE484">
            <v>0</v>
          </cell>
          <cell r="BF484">
            <v>0</v>
          </cell>
          <cell r="BG484">
            <v>8010</v>
          </cell>
          <cell r="BH484">
            <v>0</v>
          </cell>
          <cell r="BI484">
            <v>4001</v>
          </cell>
          <cell r="BJ484">
            <v>416</v>
          </cell>
          <cell r="BK484">
            <v>416</v>
          </cell>
          <cell r="BL484">
            <v>416</v>
          </cell>
          <cell r="BM484">
            <v>416</v>
          </cell>
          <cell r="BN484">
            <v>0</v>
          </cell>
          <cell r="BO484">
            <v>29019</v>
          </cell>
          <cell r="BP484">
            <v>447</v>
          </cell>
          <cell r="BQ484">
            <v>0</v>
          </cell>
          <cell r="BR484">
            <v>16564</v>
          </cell>
          <cell r="BS484">
            <v>16564</v>
          </cell>
          <cell r="BT484">
            <v>16564</v>
          </cell>
          <cell r="BU484">
            <v>8945</v>
          </cell>
          <cell r="BV484">
            <v>8564</v>
          </cell>
          <cell r="BW484">
            <v>0</v>
          </cell>
          <cell r="BX484">
            <v>77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12643</v>
          </cell>
          <cell r="CD484">
            <v>26896</v>
          </cell>
          <cell r="CE484">
            <v>7623</v>
          </cell>
          <cell r="CF484">
            <v>31642</v>
          </cell>
          <cell r="CG484">
            <v>31642</v>
          </cell>
          <cell r="CH484">
            <v>31642</v>
          </cell>
          <cell r="CI484">
            <v>28072</v>
          </cell>
          <cell r="CJ484">
            <v>6195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26351</v>
          </cell>
          <cell r="CQ484">
            <v>26351</v>
          </cell>
          <cell r="CR484">
            <v>9730</v>
          </cell>
          <cell r="CS484">
            <v>0</v>
          </cell>
          <cell r="CT484">
            <v>4840</v>
          </cell>
          <cell r="CU484">
            <v>4840</v>
          </cell>
          <cell r="CV484">
            <v>4840</v>
          </cell>
          <cell r="CW484">
            <v>1811</v>
          </cell>
          <cell r="CX484">
            <v>15402</v>
          </cell>
          <cell r="CY484">
            <v>51800</v>
          </cell>
          <cell r="CZ484">
            <v>7118</v>
          </cell>
          <cell r="DA484">
            <v>30010</v>
          </cell>
          <cell r="DB484">
            <v>30010</v>
          </cell>
          <cell r="DC484">
            <v>30010</v>
          </cell>
          <cell r="DD484">
            <v>576</v>
          </cell>
          <cell r="DE484">
            <v>3392</v>
          </cell>
          <cell r="DF484">
            <v>67538</v>
          </cell>
          <cell r="DG484">
            <v>37811</v>
          </cell>
          <cell r="DH484">
            <v>20312</v>
          </cell>
          <cell r="DI484">
            <v>20312</v>
          </cell>
          <cell r="DJ484">
            <v>20312</v>
          </cell>
          <cell r="DK484">
            <v>42363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49468</v>
          </cell>
          <cell r="G485">
            <v>51168</v>
          </cell>
          <cell r="H485">
            <v>51168</v>
          </cell>
          <cell r="I485">
            <v>69856</v>
          </cell>
          <cell r="J485">
            <v>51168</v>
          </cell>
          <cell r="K485">
            <v>51168</v>
          </cell>
          <cell r="L485">
            <v>51168</v>
          </cell>
          <cell r="M485">
            <v>51180</v>
          </cell>
          <cell r="N485">
            <v>51180</v>
          </cell>
          <cell r="O485">
            <v>51180</v>
          </cell>
          <cell r="P485">
            <v>51180</v>
          </cell>
          <cell r="Q485">
            <v>51680</v>
          </cell>
          <cell r="R485">
            <v>51680</v>
          </cell>
          <cell r="S485">
            <v>51680</v>
          </cell>
          <cell r="T485">
            <v>51680</v>
          </cell>
          <cell r="U485">
            <v>60345</v>
          </cell>
          <cell r="V485">
            <v>60345</v>
          </cell>
          <cell r="W485">
            <v>34529</v>
          </cell>
          <cell r="X485">
            <v>59401</v>
          </cell>
          <cell r="Y485">
            <v>60856</v>
          </cell>
          <cell r="Z485">
            <v>61158</v>
          </cell>
          <cell r="AA485">
            <v>62951</v>
          </cell>
          <cell r="AB485">
            <v>62951</v>
          </cell>
          <cell r="AC485">
            <v>47951</v>
          </cell>
          <cell r="AD485">
            <v>47951</v>
          </cell>
          <cell r="AE485">
            <v>62951</v>
          </cell>
          <cell r="AF485">
            <v>62951</v>
          </cell>
          <cell r="AG485">
            <v>62951</v>
          </cell>
          <cell r="AH485">
            <v>68851</v>
          </cell>
          <cell r="AI485">
            <v>69877</v>
          </cell>
          <cell r="AJ485">
            <v>69875</v>
          </cell>
          <cell r="AK485">
            <v>69877</v>
          </cell>
          <cell r="AL485">
            <v>69877</v>
          </cell>
          <cell r="AM485">
            <v>44877</v>
          </cell>
          <cell r="AN485">
            <v>44874</v>
          </cell>
          <cell r="AO485">
            <v>69877</v>
          </cell>
          <cell r="AP485">
            <v>69856</v>
          </cell>
          <cell r="AQ485">
            <v>44873</v>
          </cell>
          <cell r="AR485">
            <v>44877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69877</v>
          </cell>
          <cell r="AY485">
            <v>80912</v>
          </cell>
          <cell r="AZ485">
            <v>79381</v>
          </cell>
          <cell r="BA485">
            <v>80816</v>
          </cell>
          <cell r="BB485">
            <v>80912</v>
          </cell>
          <cell r="BC485">
            <v>80226</v>
          </cell>
          <cell r="BD485">
            <v>83072</v>
          </cell>
          <cell r="BE485">
            <v>83072</v>
          </cell>
          <cell r="BF485">
            <v>83072</v>
          </cell>
          <cell r="BG485">
            <v>83072</v>
          </cell>
          <cell r="BH485">
            <v>73263</v>
          </cell>
          <cell r="BI485">
            <v>83072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83122</v>
          </cell>
          <cell r="BO485">
            <v>82122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83227</v>
          </cell>
          <cell r="BV485">
            <v>77936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83227</v>
          </cell>
          <cell r="CC485">
            <v>81134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88314</v>
          </cell>
          <cell r="CI485">
            <v>94864</v>
          </cell>
          <cell r="CJ485">
            <v>96468</v>
          </cell>
          <cell r="CK485">
            <v>91607</v>
          </cell>
          <cell r="CL485">
            <v>97968</v>
          </cell>
          <cell r="CM485">
            <v>97968</v>
          </cell>
          <cell r="CN485">
            <v>97968</v>
          </cell>
          <cell r="CO485">
            <v>98468</v>
          </cell>
          <cell r="CP485">
            <v>98718</v>
          </cell>
          <cell r="CQ485">
            <v>98718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100656</v>
          </cell>
          <cell r="CY485">
            <v>115756</v>
          </cell>
          <cell r="CZ485">
            <v>105847</v>
          </cell>
          <cell r="DA485">
            <v>115656</v>
          </cell>
          <cell r="DB485">
            <v>115656</v>
          </cell>
          <cell r="DC485">
            <v>115656</v>
          </cell>
          <cell r="DD485">
            <v>113156</v>
          </cell>
          <cell r="DE485">
            <v>108167</v>
          </cell>
          <cell r="DF485">
            <v>136485</v>
          </cell>
          <cell r="DG485">
            <v>136485</v>
          </cell>
          <cell r="DH485">
            <v>138985</v>
          </cell>
          <cell r="DI485">
            <v>138985</v>
          </cell>
          <cell r="DJ485">
            <v>138985</v>
          </cell>
          <cell r="DK485">
            <v>138484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1437</v>
          </cell>
          <cell r="CG486">
            <v>1437</v>
          </cell>
          <cell r="CH486">
            <v>924</v>
          </cell>
          <cell r="CI486">
            <v>0</v>
          </cell>
          <cell r="CJ486">
            <v>0</v>
          </cell>
          <cell r="CK486">
            <v>0</v>
          </cell>
          <cell r="CL486">
            <v>513</v>
          </cell>
          <cell r="CM486">
            <v>513</v>
          </cell>
          <cell r="CN486">
            <v>513</v>
          </cell>
          <cell r="CO486">
            <v>513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718</v>
          </cell>
          <cell r="DE486">
            <v>718</v>
          </cell>
          <cell r="DF486">
            <v>0</v>
          </cell>
          <cell r="DG486">
            <v>3187</v>
          </cell>
          <cell r="DH486">
            <v>2187</v>
          </cell>
          <cell r="DI486">
            <v>2187</v>
          </cell>
          <cell r="DJ486">
            <v>2187</v>
          </cell>
          <cell r="DK486">
            <v>2187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2454</v>
          </cell>
          <cell r="K487">
            <v>2354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4346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2731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2000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10000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2200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20000</v>
          </cell>
          <cell r="CZ487">
            <v>5000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30880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1199</v>
          </cell>
          <cell r="I488">
            <v>1500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1199</v>
          </cell>
          <cell r="S488">
            <v>800</v>
          </cell>
          <cell r="T488">
            <v>800</v>
          </cell>
          <cell r="U488">
            <v>770</v>
          </cell>
          <cell r="V488">
            <v>770</v>
          </cell>
          <cell r="W488">
            <v>770</v>
          </cell>
          <cell r="X488">
            <v>756</v>
          </cell>
          <cell r="Y488">
            <v>1500</v>
          </cell>
          <cell r="Z488">
            <v>1500</v>
          </cell>
          <cell r="AA488">
            <v>1500</v>
          </cell>
          <cell r="AB488">
            <v>5978</v>
          </cell>
          <cell r="AC488">
            <v>5978</v>
          </cell>
          <cell r="AD488">
            <v>5978</v>
          </cell>
          <cell r="AE488">
            <v>1500</v>
          </cell>
          <cell r="AF488">
            <v>1500</v>
          </cell>
          <cell r="AG488">
            <v>1500</v>
          </cell>
          <cell r="AH488">
            <v>1500</v>
          </cell>
          <cell r="AI488">
            <v>5321</v>
          </cell>
          <cell r="AJ488">
            <v>5321</v>
          </cell>
          <cell r="AK488">
            <v>5321</v>
          </cell>
          <cell r="AL488">
            <v>5321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1500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3647</v>
          </cell>
          <cell r="G491">
            <v>3405</v>
          </cell>
          <cell r="H491">
            <v>1956</v>
          </cell>
          <cell r="I491">
            <v>3624</v>
          </cell>
          <cell r="J491">
            <v>2046</v>
          </cell>
          <cell r="K491">
            <v>2476</v>
          </cell>
          <cell r="L491">
            <v>3198</v>
          </cell>
          <cell r="M491">
            <v>3078</v>
          </cell>
          <cell r="N491">
            <v>2980</v>
          </cell>
          <cell r="O491">
            <v>3845</v>
          </cell>
          <cell r="P491">
            <v>3669</v>
          </cell>
          <cell r="Q491">
            <v>2326</v>
          </cell>
          <cell r="R491">
            <v>2276</v>
          </cell>
          <cell r="S491">
            <v>2128</v>
          </cell>
          <cell r="T491">
            <v>2258</v>
          </cell>
          <cell r="U491">
            <v>2564</v>
          </cell>
          <cell r="V491">
            <v>2564</v>
          </cell>
          <cell r="W491">
            <v>3998</v>
          </cell>
          <cell r="X491">
            <v>3514</v>
          </cell>
          <cell r="Y491">
            <v>4412</v>
          </cell>
          <cell r="Z491">
            <v>4448</v>
          </cell>
          <cell r="AA491">
            <v>2743</v>
          </cell>
          <cell r="AB491">
            <v>2375</v>
          </cell>
          <cell r="AC491">
            <v>1697</v>
          </cell>
          <cell r="AD491">
            <v>2064</v>
          </cell>
          <cell r="AE491">
            <v>2802</v>
          </cell>
          <cell r="AF491">
            <v>4336</v>
          </cell>
          <cell r="AG491">
            <v>4877</v>
          </cell>
          <cell r="AH491">
            <v>3758</v>
          </cell>
          <cell r="AI491">
            <v>3358</v>
          </cell>
          <cell r="AJ491">
            <v>2821</v>
          </cell>
          <cell r="AK491">
            <v>3331</v>
          </cell>
          <cell r="AL491">
            <v>3172</v>
          </cell>
          <cell r="AM491">
            <v>3772</v>
          </cell>
          <cell r="AN491">
            <v>3963</v>
          </cell>
          <cell r="AO491">
            <v>3612</v>
          </cell>
          <cell r="AP491">
            <v>3624</v>
          </cell>
          <cell r="AQ491">
            <v>3727</v>
          </cell>
          <cell r="AR491">
            <v>3763</v>
          </cell>
          <cell r="AS491">
            <v>3820</v>
          </cell>
          <cell r="AT491">
            <v>3463</v>
          </cell>
          <cell r="AU491">
            <v>4714</v>
          </cell>
          <cell r="AV491">
            <v>4229</v>
          </cell>
          <cell r="AW491">
            <v>689</v>
          </cell>
          <cell r="AX491">
            <v>689</v>
          </cell>
          <cell r="AY491">
            <v>4630</v>
          </cell>
          <cell r="AZ491">
            <v>3760</v>
          </cell>
          <cell r="BA491">
            <v>3172</v>
          </cell>
          <cell r="BB491">
            <v>3359</v>
          </cell>
          <cell r="BC491">
            <v>3817</v>
          </cell>
          <cell r="BD491">
            <v>4042</v>
          </cell>
          <cell r="BE491">
            <v>5572</v>
          </cell>
          <cell r="BF491">
            <v>5134</v>
          </cell>
          <cell r="BG491">
            <v>3528</v>
          </cell>
          <cell r="BH491">
            <v>3707</v>
          </cell>
          <cell r="BI491">
            <v>3570</v>
          </cell>
          <cell r="BJ491">
            <v>3810</v>
          </cell>
          <cell r="BK491">
            <v>4145</v>
          </cell>
          <cell r="BL491">
            <v>4225</v>
          </cell>
          <cell r="BM491">
            <v>4559</v>
          </cell>
          <cell r="BN491">
            <v>3785</v>
          </cell>
          <cell r="BO491">
            <v>3457</v>
          </cell>
          <cell r="BP491">
            <v>3637</v>
          </cell>
          <cell r="BQ491">
            <v>3755</v>
          </cell>
          <cell r="BR491">
            <v>3991</v>
          </cell>
          <cell r="BS491">
            <v>4250</v>
          </cell>
          <cell r="BT491">
            <v>4330</v>
          </cell>
          <cell r="BU491">
            <v>4483</v>
          </cell>
          <cell r="BV491">
            <v>4534</v>
          </cell>
          <cell r="BW491">
            <v>4886</v>
          </cell>
          <cell r="BX491">
            <v>4971</v>
          </cell>
          <cell r="BY491">
            <v>4948</v>
          </cell>
          <cell r="BZ491">
            <v>5209</v>
          </cell>
          <cell r="CA491">
            <v>5645</v>
          </cell>
          <cell r="CB491">
            <v>2336</v>
          </cell>
          <cell r="CC491">
            <v>6744</v>
          </cell>
          <cell r="CD491">
            <v>6380</v>
          </cell>
          <cell r="CE491">
            <v>5339</v>
          </cell>
          <cell r="CF491">
            <v>5450</v>
          </cell>
          <cell r="CG491">
            <v>5287</v>
          </cell>
          <cell r="CH491">
            <v>5718</v>
          </cell>
          <cell r="CI491">
            <v>5752</v>
          </cell>
          <cell r="CJ491">
            <v>4199</v>
          </cell>
          <cell r="CK491">
            <v>5495</v>
          </cell>
          <cell r="CL491">
            <v>3946</v>
          </cell>
          <cell r="CM491">
            <v>4173</v>
          </cell>
          <cell r="CN491">
            <v>4199</v>
          </cell>
          <cell r="CO491">
            <v>4206</v>
          </cell>
          <cell r="CP491">
            <v>5513</v>
          </cell>
          <cell r="CQ491">
            <v>5513</v>
          </cell>
          <cell r="CR491">
            <v>5195</v>
          </cell>
          <cell r="CS491">
            <v>7439</v>
          </cell>
          <cell r="CT491">
            <v>6959</v>
          </cell>
          <cell r="CU491">
            <v>7956</v>
          </cell>
          <cell r="CV491">
            <v>6959</v>
          </cell>
          <cell r="CW491">
            <v>4770</v>
          </cell>
          <cell r="CX491">
            <v>5735</v>
          </cell>
          <cell r="CY491">
            <v>5913</v>
          </cell>
          <cell r="CZ491">
            <v>5799</v>
          </cell>
          <cell r="DA491">
            <v>5414</v>
          </cell>
          <cell r="DB491">
            <v>5414</v>
          </cell>
          <cell r="DC491">
            <v>5414</v>
          </cell>
          <cell r="DD491">
            <v>5987</v>
          </cell>
          <cell r="DE491">
            <v>5613</v>
          </cell>
          <cell r="DF491">
            <v>4913</v>
          </cell>
          <cell r="DG491">
            <v>4771</v>
          </cell>
          <cell r="DH491">
            <v>5697</v>
          </cell>
          <cell r="DI491">
            <v>5697</v>
          </cell>
          <cell r="DJ491">
            <v>5697</v>
          </cell>
          <cell r="DK491">
            <v>5903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3000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4500</v>
          </cell>
          <cell r="BX492">
            <v>5000</v>
          </cell>
          <cell r="BY492">
            <v>4275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5000</v>
          </cell>
          <cell r="DH492">
            <v>5002</v>
          </cell>
          <cell r="DI492">
            <v>5002</v>
          </cell>
          <cell r="DJ492">
            <v>5002</v>
          </cell>
          <cell r="DK492">
            <v>5000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4910</v>
          </cell>
          <cell r="G494">
            <v>4788</v>
          </cell>
          <cell r="H494">
            <v>4281</v>
          </cell>
          <cell r="I494">
            <v>7815</v>
          </cell>
          <cell r="J494">
            <v>4353</v>
          </cell>
          <cell r="K494">
            <v>4566</v>
          </cell>
          <cell r="L494">
            <v>4865</v>
          </cell>
          <cell r="M494">
            <v>4901</v>
          </cell>
          <cell r="N494">
            <v>4790</v>
          </cell>
          <cell r="O494">
            <v>4671</v>
          </cell>
          <cell r="P494">
            <v>4667</v>
          </cell>
          <cell r="Q494">
            <v>4500</v>
          </cell>
          <cell r="R494">
            <v>4549</v>
          </cell>
          <cell r="S494">
            <v>4574</v>
          </cell>
          <cell r="T494">
            <v>4580</v>
          </cell>
          <cell r="U494">
            <v>7541</v>
          </cell>
          <cell r="V494">
            <v>7541</v>
          </cell>
          <cell r="W494">
            <v>7527</v>
          </cell>
          <cell r="X494">
            <v>7441</v>
          </cell>
          <cell r="Y494">
            <v>3525</v>
          </cell>
          <cell r="Z494">
            <v>3835</v>
          </cell>
          <cell r="AA494">
            <v>3558</v>
          </cell>
          <cell r="AB494">
            <v>14078</v>
          </cell>
          <cell r="AC494">
            <v>13756</v>
          </cell>
          <cell r="AD494">
            <v>13699</v>
          </cell>
          <cell r="AE494">
            <v>13915</v>
          </cell>
          <cell r="AF494">
            <v>14513</v>
          </cell>
          <cell r="AG494">
            <v>14883</v>
          </cell>
          <cell r="AH494">
            <v>14256</v>
          </cell>
          <cell r="AI494">
            <v>10038</v>
          </cell>
          <cell r="AJ494">
            <v>9867</v>
          </cell>
          <cell r="AK494">
            <v>9619</v>
          </cell>
          <cell r="AL494">
            <v>9744</v>
          </cell>
          <cell r="AM494">
            <v>14257</v>
          </cell>
          <cell r="AN494">
            <v>14437</v>
          </cell>
          <cell r="AO494">
            <v>14388</v>
          </cell>
          <cell r="AP494">
            <v>7815</v>
          </cell>
          <cell r="AQ494">
            <v>9792</v>
          </cell>
          <cell r="AR494">
            <v>14109</v>
          </cell>
          <cell r="AS494">
            <v>14565</v>
          </cell>
          <cell r="AT494">
            <v>14780</v>
          </cell>
          <cell r="AU494">
            <v>14862</v>
          </cell>
          <cell r="AV494">
            <v>16666</v>
          </cell>
          <cell r="AW494">
            <v>17523</v>
          </cell>
          <cell r="AX494">
            <v>13225</v>
          </cell>
          <cell r="AY494">
            <v>7688</v>
          </cell>
          <cell r="AZ494">
            <v>8378</v>
          </cell>
          <cell r="BA494">
            <v>7727</v>
          </cell>
          <cell r="BB494">
            <v>7893</v>
          </cell>
          <cell r="BC494">
            <v>6739</v>
          </cell>
          <cell r="BD494">
            <v>7465</v>
          </cell>
          <cell r="BE494">
            <v>7243</v>
          </cell>
          <cell r="BF494">
            <v>6678</v>
          </cell>
          <cell r="BG494">
            <v>6984</v>
          </cell>
          <cell r="BH494">
            <v>7564</v>
          </cell>
          <cell r="BI494">
            <v>7454</v>
          </cell>
          <cell r="BJ494">
            <v>7582</v>
          </cell>
          <cell r="BK494">
            <v>8522</v>
          </cell>
          <cell r="BL494">
            <v>8269</v>
          </cell>
          <cell r="BM494">
            <v>7934</v>
          </cell>
          <cell r="BN494">
            <v>8002</v>
          </cell>
          <cell r="BO494">
            <v>8071</v>
          </cell>
          <cell r="BP494">
            <v>8486</v>
          </cell>
          <cell r="BQ494">
            <v>8337</v>
          </cell>
          <cell r="BR494">
            <v>7297</v>
          </cell>
          <cell r="BS494">
            <v>7354</v>
          </cell>
          <cell r="BT494">
            <v>7211</v>
          </cell>
          <cell r="BU494">
            <v>8283</v>
          </cell>
          <cell r="BV494">
            <v>8621</v>
          </cell>
          <cell r="BW494">
            <v>9404</v>
          </cell>
          <cell r="BX494">
            <v>9563</v>
          </cell>
          <cell r="BY494">
            <v>9327</v>
          </cell>
          <cell r="BZ494">
            <v>12551</v>
          </cell>
          <cell r="CA494">
            <v>12955</v>
          </cell>
          <cell r="CB494">
            <v>13256</v>
          </cell>
          <cell r="CC494">
            <v>13518</v>
          </cell>
          <cell r="CD494">
            <v>9602</v>
          </cell>
          <cell r="CE494">
            <v>9092</v>
          </cell>
          <cell r="CF494">
            <v>8760</v>
          </cell>
          <cell r="CG494">
            <v>8495</v>
          </cell>
          <cell r="CH494">
            <v>8648</v>
          </cell>
          <cell r="CI494">
            <v>10525</v>
          </cell>
          <cell r="CJ494">
            <v>9704</v>
          </cell>
          <cell r="CK494">
            <v>9977</v>
          </cell>
          <cell r="CL494">
            <v>10307</v>
          </cell>
          <cell r="CM494">
            <v>10384</v>
          </cell>
          <cell r="CN494">
            <v>10468</v>
          </cell>
          <cell r="CO494">
            <v>10269</v>
          </cell>
          <cell r="CP494">
            <v>10432</v>
          </cell>
          <cell r="CQ494">
            <v>10432</v>
          </cell>
          <cell r="CR494">
            <v>10379</v>
          </cell>
          <cell r="CS494">
            <v>10353</v>
          </cell>
          <cell r="CT494">
            <v>10335</v>
          </cell>
          <cell r="CU494">
            <v>10203</v>
          </cell>
          <cell r="CV494">
            <v>10335</v>
          </cell>
          <cell r="CW494">
            <v>7327</v>
          </cell>
          <cell r="CX494">
            <v>9360</v>
          </cell>
          <cell r="CY494">
            <v>9184</v>
          </cell>
          <cell r="CZ494">
            <v>9134</v>
          </cell>
          <cell r="DA494">
            <v>9316</v>
          </cell>
          <cell r="DB494">
            <v>9316</v>
          </cell>
          <cell r="DC494">
            <v>9316</v>
          </cell>
          <cell r="DD494">
            <v>9286</v>
          </cell>
          <cell r="DE494">
            <v>10346</v>
          </cell>
          <cell r="DF494">
            <v>8623</v>
          </cell>
          <cell r="DG494">
            <v>8403</v>
          </cell>
          <cell r="DH494">
            <v>10092</v>
          </cell>
          <cell r="DI494">
            <v>10092</v>
          </cell>
          <cell r="DJ494">
            <v>10092</v>
          </cell>
          <cell r="DK494">
            <v>9933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10163</v>
          </cell>
          <cell r="G495">
            <v>9108</v>
          </cell>
          <cell r="H495">
            <v>7276</v>
          </cell>
          <cell r="I495">
            <v>25925</v>
          </cell>
          <cell r="J495">
            <v>13406</v>
          </cell>
          <cell r="K495">
            <v>13501</v>
          </cell>
          <cell r="L495">
            <v>8561</v>
          </cell>
          <cell r="M495">
            <v>8976</v>
          </cell>
          <cell r="N495">
            <v>9101</v>
          </cell>
          <cell r="O495">
            <v>8931</v>
          </cell>
          <cell r="P495">
            <v>8796</v>
          </cell>
          <cell r="Q495">
            <v>8671</v>
          </cell>
          <cell r="R495">
            <v>8896</v>
          </cell>
          <cell r="S495">
            <v>12468</v>
          </cell>
          <cell r="T495">
            <v>12553</v>
          </cell>
          <cell r="U495">
            <v>14983</v>
          </cell>
          <cell r="V495">
            <v>14983</v>
          </cell>
          <cell r="W495">
            <v>14598</v>
          </cell>
          <cell r="X495">
            <v>14393</v>
          </cell>
          <cell r="Y495">
            <v>15068</v>
          </cell>
          <cell r="Z495">
            <v>15018</v>
          </cell>
          <cell r="AA495">
            <v>19954</v>
          </cell>
          <cell r="AB495">
            <v>15038</v>
          </cell>
          <cell r="AC495">
            <v>14888</v>
          </cell>
          <cell r="AD495">
            <v>14603</v>
          </cell>
          <cell r="AE495">
            <v>17845</v>
          </cell>
          <cell r="AF495">
            <v>23810</v>
          </cell>
          <cell r="AG495">
            <v>33915</v>
          </cell>
          <cell r="AH495">
            <v>17265</v>
          </cell>
          <cell r="AI495">
            <v>18960</v>
          </cell>
          <cell r="AJ495">
            <v>16670</v>
          </cell>
          <cell r="AK495">
            <v>16285</v>
          </cell>
          <cell r="AL495">
            <v>18290</v>
          </cell>
          <cell r="AM495">
            <v>24180</v>
          </cell>
          <cell r="AN495">
            <v>25860</v>
          </cell>
          <cell r="AO495">
            <v>25605</v>
          </cell>
          <cell r="AP495">
            <v>25925</v>
          </cell>
          <cell r="AQ495">
            <v>25975</v>
          </cell>
          <cell r="AR495">
            <v>25815</v>
          </cell>
          <cell r="AS495">
            <v>25625</v>
          </cell>
          <cell r="AT495">
            <v>25860</v>
          </cell>
          <cell r="AU495">
            <v>34534</v>
          </cell>
          <cell r="AV495">
            <v>25930</v>
          </cell>
          <cell r="AW495">
            <v>26085</v>
          </cell>
          <cell r="AX495">
            <v>25202</v>
          </cell>
          <cell r="AY495">
            <v>35205</v>
          </cell>
          <cell r="AZ495">
            <v>36766</v>
          </cell>
          <cell r="BA495">
            <v>37746</v>
          </cell>
          <cell r="BB495">
            <v>38216</v>
          </cell>
          <cell r="BC495">
            <v>36559</v>
          </cell>
          <cell r="BD495">
            <v>37737</v>
          </cell>
          <cell r="BE495">
            <v>37237</v>
          </cell>
          <cell r="BF495">
            <v>36952</v>
          </cell>
          <cell r="BG495">
            <v>37306</v>
          </cell>
          <cell r="BH495">
            <v>37526</v>
          </cell>
          <cell r="BI495">
            <v>37416</v>
          </cell>
          <cell r="BJ495">
            <v>37990</v>
          </cell>
          <cell r="BK495">
            <v>38045</v>
          </cell>
          <cell r="BL495">
            <v>37650</v>
          </cell>
          <cell r="BM495">
            <v>37375</v>
          </cell>
          <cell r="BN495">
            <v>37650</v>
          </cell>
          <cell r="BO495">
            <v>37485</v>
          </cell>
          <cell r="BP495">
            <v>37570</v>
          </cell>
          <cell r="BQ495">
            <v>37445</v>
          </cell>
          <cell r="BR495">
            <v>37536</v>
          </cell>
          <cell r="BS495">
            <v>37466</v>
          </cell>
          <cell r="BT495">
            <v>37366</v>
          </cell>
          <cell r="BU495">
            <v>37281</v>
          </cell>
          <cell r="BV495">
            <v>37656</v>
          </cell>
          <cell r="BW495">
            <v>37901</v>
          </cell>
          <cell r="BX495">
            <v>35561</v>
          </cell>
          <cell r="BY495">
            <v>49953</v>
          </cell>
          <cell r="BZ495">
            <v>48314</v>
          </cell>
          <cell r="CA495">
            <v>50047</v>
          </cell>
          <cell r="CB495">
            <v>37181</v>
          </cell>
          <cell r="CC495">
            <v>49844</v>
          </cell>
          <cell r="CD495">
            <v>45913</v>
          </cell>
          <cell r="CE495">
            <v>36283</v>
          </cell>
          <cell r="CF495">
            <v>31331</v>
          </cell>
          <cell r="CG495">
            <v>32009</v>
          </cell>
          <cell r="CH495">
            <v>32009</v>
          </cell>
          <cell r="CI495">
            <v>34510</v>
          </cell>
          <cell r="CJ495">
            <v>32104</v>
          </cell>
          <cell r="CK495">
            <v>39028</v>
          </cell>
          <cell r="CL495">
            <v>38703</v>
          </cell>
          <cell r="CM495">
            <v>38057</v>
          </cell>
          <cell r="CN495">
            <v>40012</v>
          </cell>
          <cell r="CO495">
            <v>39512</v>
          </cell>
          <cell r="CP495">
            <v>47800</v>
          </cell>
          <cell r="CQ495">
            <v>47800</v>
          </cell>
          <cell r="CR495">
            <v>46971</v>
          </cell>
          <cell r="CS495">
            <v>34728</v>
          </cell>
          <cell r="CT495">
            <v>35118</v>
          </cell>
          <cell r="CU495">
            <v>35408</v>
          </cell>
          <cell r="CV495">
            <v>35118</v>
          </cell>
          <cell r="CW495">
            <v>47715</v>
          </cell>
          <cell r="CX495">
            <v>35203</v>
          </cell>
          <cell r="CY495">
            <v>34223</v>
          </cell>
          <cell r="CZ495">
            <v>33918</v>
          </cell>
          <cell r="DA495">
            <v>29611</v>
          </cell>
          <cell r="DB495">
            <v>29611</v>
          </cell>
          <cell r="DC495">
            <v>29611</v>
          </cell>
          <cell r="DD495">
            <v>29431</v>
          </cell>
          <cell r="DE495">
            <v>29551</v>
          </cell>
          <cell r="DF495">
            <v>34101</v>
          </cell>
          <cell r="DG495">
            <v>33841</v>
          </cell>
          <cell r="DH495">
            <v>33007</v>
          </cell>
          <cell r="DI495">
            <v>33007</v>
          </cell>
          <cell r="DJ495">
            <v>33007</v>
          </cell>
          <cell r="DK495">
            <v>32081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11981</v>
          </cell>
          <cell r="G496">
            <v>21981</v>
          </cell>
          <cell r="H496">
            <v>21981</v>
          </cell>
          <cell r="I496">
            <v>12467</v>
          </cell>
          <cell r="J496">
            <v>11981</v>
          </cell>
          <cell r="K496">
            <v>1981</v>
          </cell>
          <cell r="L496">
            <v>21981</v>
          </cell>
          <cell r="M496">
            <v>6981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1981</v>
          </cell>
          <cell r="S496">
            <v>3486</v>
          </cell>
          <cell r="T496">
            <v>11981</v>
          </cell>
          <cell r="U496">
            <v>3889</v>
          </cell>
          <cell r="V496">
            <v>3889</v>
          </cell>
          <cell r="W496">
            <v>3889</v>
          </cell>
          <cell r="X496">
            <v>1981</v>
          </cell>
          <cell r="Y496">
            <v>22184</v>
          </cell>
          <cell r="Z496">
            <v>1981</v>
          </cell>
          <cell r="AA496">
            <v>1981</v>
          </cell>
          <cell r="AB496">
            <v>11669</v>
          </cell>
          <cell r="AC496">
            <v>11669</v>
          </cell>
          <cell r="AD496">
            <v>14748</v>
          </cell>
          <cell r="AE496">
            <v>1981</v>
          </cell>
          <cell r="AF496">
            <v>17051</v>
          </cell>
          <cell r="AG496">
            <v>15551</v>
          </cell>
          <cell r="AH496">
            <v>35865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16981</v>
          </cell>
          <cell r="AN496">
            <v>15865</v>
          </cell>
          <cell r="AO496">
            <v>15807</v>
          </cell>
          <cell r="AP496">
            <v>12467</v>
          </cell>
          <cell r="AQ496">
            <v>12467</v>
          </cell>
          <cell r="AR496">
            <v>12467</v>
          </cell>
          <cell r="AS496">
            <v>8578</v>
          </cell>
          <cell r="AT496">
            <v>9882</v>
          </cell>
          <cell r="AU496">
            <v>16981</v>
          </cell>
          <cell r="AV496">
            <v>6981</v>
          </cell>
          <cell r="AW496">
            <v>11981</v>
          </cell>
          <cell r="AX496">
            <v>11981</v>
          </cell>
          <cell r="AY496">
            <v>32091</v>
          </cell>
          <cell r="AZ496">
            <v>27091</v>
          </cell>
          <cell r="BA496">
            <v>14079</v>
          </cell>
          <cell r="BB496">
            <v>14079</v>
          </cell>
          <cell r="BC496">
            <v>14079</v>
          </cell>
          <cell r="BD496">
            <v>14830</v>
          </cell>
          <cell r="BE496">
            <v>14830</v>
          </cell>
          <cell r="BF496">
            <v>14830</v>
          </cell>
          <cell r="BG496">
            <v>14830</v>
          </cell>
          <cell r="BH496">
            <v>22478</v>
          </cell>
          <cell r="BI496">
            <v>14830</v>
          </cell>
          <cell r="BJ496">
            <v>14830</v>
          </cell>
          <cell r="BK496">
            <v>13630</v>
          </cell>
          <cell r="BL496">
            <v>13630</v>
          </cell>
          <cell r="BM496">
            <v>13630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13479</v>
          </cell>
          <cell r="BV496">
            <v>21127</v>
          </cell>
          <cell r="BW496">
            <v>25799</v>
          </cell>
          <cell r="BX496">
            <v>27629</v>
          </cell>
          <cell r="BY496">
            <v>21127</v>
          </cell>
          <cell r="BZ496">
            <v>22938</v>
          </cell>
          <cell r="CA496">
            <v>21278</v>
          </cell>
          <cell r="CB496">
            <v>26890</v>
          </cell>
          <cell r="CC496">
            <v>33254</v>
          </cell>
          <cell r="CD496">
            <v>32235</v>
          </cell>
          <cell r="CE496">
            <v>31052</v>
          </cell>
          <cell r="CF496">
            <v>33010</v>
          </cell>
          <cell r="CG496">
            <v>33010</v>
          </cell>
          <cell r="CH496">
            <v>33010</v>
          </cell>
          <cell r="CI496">
            <v>31788</v>
          </cell>
          <cell r="CJ496">
            <v>36788</v>
          </cell>
          <cell r="CK496">
            <v>42534</v>
          </cell>
          <cell r="CL496">
            <v>24105</v>
          </cell>
          <cell r="CM496">
            <v>26106</v>
          </cell>
          <cell r="CN496">
            <v>35536</v>
          </cell>
          <cell r="CO496">
            <v>37334</v>
          </cell>
          <cell r="CP496">
            <v>18904</v>
          </cell>
          <cell r="CQ496">
            <v>18904</v>
          </cell>
          <cell r="CR496">
            <v>33584</v>
          </cell>
          <cell r="CS496">
            <v>25371</v>
          </cell>
          <cell r="CT496">
            <v>30459</v>
          </cell>
          <cell r="CU496">
            <v>30360</v>
          </cell>
          <cell r="CV496">
            <v>30459</v>
          </cell>
          <cell r="CW496">
            <v>18485</v>
          </cell>
          <cell r="CX496">
            <v>20464</v>
          </cell>
          <cell r="CY496">
            <v>26627</v>
          </cell>
          <cell r="CZ496">
            <v>30727</v>
          </cell>
          <cell r="DA496">
            <v>25727</v>
          </cell>
          <cell r="DB496">
            <v>25727</v>
          </cell>
          <cell r="DC496">
            <v>25727</v>
          </cell>
          <cell r="DD496">
            <v>24964</v>
          </cell>
          <cell r="DE496">
            <v>27028</v>
          </cell>
          <cell r="DF496">
            <v>23122</v>
          </cell>
          <cell r="DG496">
            <v>23122</v>
          </cell>
          <cell r="DH496">
            <v>21663</v>
          </cell>
          <cell r="DI496">
            <v>21663</v>
          </cell>
          <cell r="DJ496">
            <v>21663</v>
          </cell>
          <cell r="DK496">
            <v>35500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1100</v>
          </cell>
          <cell r="G497">
            <v>1300</v>
          </cell>
          <cell r="H497">
            <v>1300</v>
          </cell>
          <cell r="I497">
            <v>7271</v>
          </cell>
          <cell r="J497">
            <v>1300</v>
          </cell>
          <cell r="K497">
            <v>1300</v>
          </cell>
          <cell r="L497">
            <v>900</v>
          </cell>
          <cell r="M497">
            <v>1500</v>
          </cell>
          <cell r="N497">
            <v>1400</v>
          </cell>
          <cell r="O497">
            <v>1400</v>
          </cell>
          <cell r="P497">
            <v>1500</v>
          </cell>
          <cell r="Q497">
            <v>1500</v>
          </cell>
          <cell r="R497">
            <v>1500</v>
          </cell>
          <cell r="S497">
            <v>1100</v>
          </cell>
          <cell r="T497">
            <v>1100</v>
          </cell>
          <cell r="U497">
            <v>8240</v>
          </cell>
          <cell r="V497">
            <v>8240</v>
          </cell>
          <cell r="W497">
            <v>8140</v>
          </cell>
          <cell r="X497">
            <v>8500</v>
          </cell>
          <cell r="Y497">
            <v>12272</v>
          </cell>
          <cell r="Z497">
            <v>9300</v>
          </cell>
          <cell r="AA497">
            <v>9000</v>
          </cell>
          <cell r="AB497">
            <v>9000</v>
          </cell>
          <cell r="AC497">
            <v>9000</v>
          </cell>
          <cell r="AD497">
            <v>8700</v>
          </cell>
          <cell r="AE497">
            <v>10503</v>
          </cell>
          <cell r="AF497">
            <v>13800</v>
          </cell>
          <cell r="AG497">
            <v>19400</v>
          </cell>
          <cell r="AH497">
            <v>18611</v>
          </cell>
          <cell r="AI497">
            <v>12600</v>
          </cell>
          <cell r="AJ497">
            <v>10100</v>
          </cell>
          <cell r="AK497">
            <v>9441</v>
          </cell>
          <cell r="AL497">
            <v>9000</v>
          </cell>
          <cell r="AM497">
            <v>13100</v>
          </cell>
          <cell r="AN497">
            <v>16000</v>
          </cell>
          <cell r="AO497">
            <v>10500</v>
          </cell>
          <cell r="AP497">
            <v>7271</v>
          </cell>
          <cell r="AQ497">
            <v>9671</v>
          </cell>
          <cell r="AR497">
            <v>12900</v>
          </cell>
          <cell r="AS497">
            <v>15600</v>
          </cell>
          <cell r="AT497">
            <v>20000</v>
          </cell>
          <cell r="AU497">
            <v>20000</v>
          </cell>
          <cell r="AV497">
            <v>25400</v>
          </cell>
          <cell r="AW497">
            <v>30000</v>
          </cell>
          <cell r="AX497">
            <v>27200</v>
          </cell>
          <cell r="AY497">
            <v>26600</v>
          </cell>
          <cell r="AZ497">
            <v>23900</v>
          </cell>
          <cell r="BA497">
            <v>21400</v>
          </cell>
          <cell r="BB497">
            <v>34386</v>
          </cell>
          <cell r="BC497">
            <v>34000</v>
          </cell>
          <cell r="BD497">
            <v>37800</v>
          </cell>
          <cell r="BE497">
            <v>37600</v>
          </cell>
          <cell r="BF497">
            <v>29800</v>
          </cell>
          <cell r="BG497">
            <v>20700</v>
          </cell>
          <cell r="BH497">
            <v>30600</v>
          </cell>
          <cell r="BI497">
            <v>30500</v>
          </cell>
          <cell r="BJ497">
            <v>28600</v>
          </cell>
          <cell r="BK497">
            <v>29000</v>
          </cell>
          <cell r="BL497">
            <v>28000</v>
          </cell>
          <cell r="BM497">
            <v>29000</v>
          </cell>
          <cell r="BN497">
            <v>28000</v>
          </cell>
          <cell r="BO497">
            <v>22900</v>
          </cell>
          <cell r="BP497">
            <v>26400</v>
          </cell>
          <cell r="BQ497">
            <v>25000</v>
          </cell>
          <cell r="BR497">
            <v>22500</v>
          </cell>
          <cell r="BS497">
            <v>23100</v>
          </cell>
          <cell r="BT497">
            <v>26000</v>
          </cell>
          <cell r="BU497">
            <v>32100</v>
          </cell>
          <cell r="BV497">
            <v>30000</v>
          </cell>
          <cell r="BW497">
            <v>33900</v>
          </cell>
          <cell r="BX497">
            <v>36799</v>
          </cell>
          <cell r="BY497">
            <v>33600</v>
          </cell>
          <cell r="BZ497">
            <v>34900</v>
          </cell>
          <cell r="CA497">
            <v>32799</v>
          </cell>
          <cell r="CB497">
            <v>36700</v>
          </cell>
          <cell r="CC497">
            <v>38600</v>
          </cell>
          <cell r="CD497">
            <v>41100</v>
          </cell>
          <cell r="CE497">
            <v>32300</v>
          </cell>
          <cell r="CF497">
            <v>33500</v>
          </cell>
          <cell r="CG497">
            <v>27700</v>
          </cell>
          <cell r="CH497">
            <v>32000</v>
          </cell>
          <cell r="CI497">
            <v>38300</v>
          </cell>
          <cell r="CJ497">
            <v>43500</v>
          </cell>
          <cell r="CK497">
            <v>43700</v>
          </cell>
          <cell r="CL497">
            <v>40000</v>
          </cell>
          <cell r="CM497">
            <v>39000</v>
          </cell>
          <cell r="CN497">
            <v>39000</v>
          </cell>
          <cell r="CO497">
            <v>38000</v>
          </cell>
          <cell r="CP497">
            <v>32599</v>
          </cell>
          <cell r="CQ497">
            <v>32599</v>
          </cell>
          <cell r="CR497">
            <v>28100</v>
          </cell>
          <cell r="CS497">
            <v>28000</v>
          </cell>
          <cell r="CT497">
            <v>38200</v>
          </cell>
          <cell r="CU497">
            <v>44200</v>
          </cell>
          <cell r="CV497">
            <v>38200</v>
          </cell>
          <cell r="CW497">
            <v>18900</v>
          </cell>
          <cell r="CX497">
            <v>30000</v>
          </cell>
          <cell r="CY497">
            <v>30000</v>
          </cell>
          <cell r="CZ497">
            <v>29000</v>
          </cell>
          <cell r="DA497">
            <v>33700</v>
          </cell>
          <cell r="DB497">
            <v>33700</v>
          </cell>
          <cell r="DC497">
            <v>33700</v>
          </cell>
          <cell r="DD497">
            <v>34600</v>
          </cell>
          <cell r="DE497">
            <v>33500</v>
          </cell>
          <cell r="DF497">
            <v>29000</v>
          </cell>
          <cell r="DG497">
            <v>24000</v>
          </cell>
          <cell r="DH497">
            <v>33700</v>
          </cell>
          <cell r="DI497">
            <v>33700</v>
          </cell>
          <cell r="DJ497">
            <v>33700</v>
          </cell>
          <cell r="DK497">
            <v>35900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200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100</v>
          </cell>
          <cell r="AO498">
            <v>0</v>
          </cell>
          <cell r="AP498">
            <v>0</v>
          </cell>
          <cell r="AQ498">
            <v>2500</v>
          </cell>
          <cell r="AR498">
            <v>2800</v>
          </cell>
          <cell r="AS498">
            <v>3100</v>
          </cell>
          <cell r="AT498">
            <v>1000</v>
          </cell>
          <cell r="AU498">
            <v>1000</v>
          </cell>
          <cell r="AV498">
            <v>2300</v>
          </cell>
          <cell r="AW498">
            <v>3100</v>
          </cell>
          <cell r="AX498">
            <v>3000</v>
          </cell>
          <cell r="AY498">
            <v>2500</v>
          </cell>
          <cell r="AZ498">
            <v>3200</v>
          </cell>
          <cell r="BA498">
            <v>2700</v>
          </cell>
          <cell r="BB498">
            <v>2200</v>
          </cell>
          <cell r="BC498">
            <v>3900</v>
          </cell>
          <cell r="BD498">
            <v>2400</v>
          </cell>
          <cell r="BE498">
            <v>2400</v>
          </cell>
          <cell r="BF498">
            <v>2000</v>
          </cell>
          <cell r="BG498">
            <v>2000</v>
          </cell>
          <cell r="BH498">
            <v>3500</v>
          </cell>
          <cell r="BI498">
            <v>3300</v>
          </cell>
          <cell r="BJ498">
            <v>3400</v>
          </cell>
          <cell r="BK498">
            <v>3000</v>
          </cell>
          <cell r="BL498">
            <v>3000</v>
          </cell>
          <cell r="BM498">
            <v>3000</v>
          </cell>
          <cell r="BN498">
            <v>3000</v>
          </cell>
          <cell r="BO498">
            <v>2100</v>
          </cell>
          <cell r="BP498">
            <v>2700</v>
          </cell>
          <cell r="BQ498">
            <v>3000</v>
          </cell>
          <cell r="BR498">
            <v>2400</v>
          </cell>
          <cell r="BS498">
            <v>2500</v>
          </cell>
          <cell r="BT498">
            <v>2800</v>
          </cell>
          <cell r="BU498">
            <v>4700</v>
          </cell>
          <cell r="BV498">
            <v>3000</v>
          </cell>
          <cell r="BW498">
            <v>3300</v>
          </cell>
          <cell r="BX498">
            <v>3600</v>
          </cell>
          <cell r="BY498">
            <v>3300</v>
          </cell>
          <cell r="BZ498">
            <v>3400</v>
          </cell>
          <cell r="CA498">
            <v>3500</v>
          </cell>
          <cell r="CB498">
            <v>3800</v>
          </cell>
          <cell r="CC498">
            <v>5600</v>
          </cell>
          <cell r="CD498">
            <v>4400</v>
          </cell>
          <cell r="CE498">
            <v>4200</v>
          </cell>
          <cell r="CF498">
            <v>2800</v>
          </cell>
          <cell r="CG498">
            <v>2200</v>
          </cell>
          <cell r="CH498">
            <v>2500</v>
          </cell>
          <cell r="CI498">
            <v>4600</v>
          </cell>
          <cell r="CJ498">
            <v>4200</v>
          </cell>
          <cell r="CK498">
            <v>4900</v>
          </cell>
          <cell r="CL498">
            <v>3500</v>
          </cell>
          <cell r="CM498">
            <v>3500</v>
          </cell>
          <cell r="CN498">
            <v>3500</v>
          </cell>
          <cell r="CO498">
            <v>3500</v>
          </cell>
          <cell r="CP498">
            <v>4300</v>
          </cell>
          <cell r="CQ498">
            <v>4300</v>
          </cell>
          <cell r="CR498">
            <v>2700</v>
          </cell>
          <cell r="CS498">
            <v>3000</v>
          </cell>
          <cell r="CT498">
            <v>3800</v>
          </cell>
          <cell r="CU498">
            <v>4300</v>
          </cell>
          <cell r="CV498">
            <v>3800</v>
          </cell>
          <cell r="CW498">
            <v>2300</v>
          </cell>
          <cell r="CX498">
            <v>3500</v>
          </cell>
          <cell r="CY498">
            <v>3500</v>
          </cell>
          <cell r="CZ498">
            <v>2700</v>
          </cell>
          <cell r="DA498">
            <v>3800</v>
          </cell>
          <cell r="DB498">
            <v>3800</v>
          </cell>
          <cell r="DC498">
            <v>3800</v>
          </cell>
          <cell r="DD498">
            <v>3600</v>
          </cell>
          <cell r="DE498">
            <v>3800</v>
          </cell>
          <cell r="DF498">
            <v>3500</v>
          </cell>
          <cell r="DG498">
            <v>3100</v>
          </cell>
          <cell r="DH498">
            <v>3500</v>
          </cell>
          <cell r="DI498">
            <v>3500</v>
          </cell>
          <cell r="DJ498">
            <v>3500</v>
          </cell>
          <cell r="DK498">
            <v>4400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1</v>
          </cell>
          <cell r="L499">
            <v>0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1</v>
          </cell>
          <cell r="R499">
            <v>0</v>
          </cell>
          <cell r="S499">
            <v>0</v>
          </cell>
          <cell r="T499">
            <v>1</v>
          </cell>
          <cell r="U499">
            <v>900</v>
          </cell>
          <cell r="V499">
            <v>900</v>
          </cell>
          <cell r="W499">
            <v>900</v>
          </cell>
          <cell r="X499">
            <v>1</v>
          </cell>
          <cell r="Y499">
            <v>900</v>
          </cell>
          <cell r="Z499">
            <v>1</v>
          </cell>
          <cell r="AA499">
            <v>1</v>
          </cell>
          <cell r="AB499">
            <v>900</v>
          </cell>
          <cell r="AC499">
            <v>900</v>
          </cell>
          <cell r="AD499">
            <v>900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1</v>
          </cell>
          <cell r="AM499">
            <v>900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1</v>
          </cell>
          <cell r="AT499">
            <v>900</v>
          </cell>
          <cell r="AU499">
            <v>900</v>
          </cell>
          <cell r="AV499">
            <v>1</v>
          </cell>
          <cell r="AW499">
            <v>900</v>
          </cell>
          <cell r="AX499">
            <v>900</v>
          </cell>
          <cell r="AY499">
            <v>1</v>
          </cell>
          <cell r="AZ499">
            <v>1</v>
          </cell>
          <cell r="BA499">
            <v>1</v>
          </cell>
          <cell r="BB499">
            <v>1</v>
          </cell>
          <cell r="BC499">
            <v>1251</v>
          </cell>
          <cell r="BD499">
            <v>1251</v>
          </cell>
          <cell r="BE499">
            <v>1251</v>
          </cell>
          <cell r="BF499">
            <v>1251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1251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</v>
          </cell>
          <cell r="BV499">
            <v>1251</v>
          </cell>
          <cell r="BW499">
            <v>1251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</v>
          </cell>
          <cell r="CC499">
            <v>1250</v>
          </cell>
          <cell r="CD499">
            <v>1478</v>
          </cell>
          <cell r="CE499">
            <v>1</v>
          </cell>
          <cell r="CF499">
            <v>1478</v>
          </cell>
          <cell r="CG499">
            <v>1478</v>
          </cell>
          <cell r="CH499">
            <v>1478</v>
          </cell>
          <cell r="CI499">
            <v>1</v>
          </cell>
          <cell r="CJ499">
            <v>1478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1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1</v>
          </cell>
          <cell r="DG499">
            <v>1478</v>
          </cell>
          <cell r="DH499">
            <v>1</v>
          </cell>
          <cell r="DI499">
            <v>1</v>
          </cell>
          <cell r="DJ499">
            <v>1</v>
          </cell>
          <cell r="DK499">
            <v>1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5</v>
          </cell>
          <cell r="I501">
            <v>10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5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10</v>
          </cell>
          <cell r="AC501">
            <v>9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10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5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4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15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234</v>
          </cell>
          <cell r="I503">
            <v>0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234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2450</v>
          </cell>
          <cell r="G504">
            <v>2247</v>
          </cell>
          <cell r="H504">
            <v>2205</v>
          </cell>
          <cell r="I504">
            <v>1484</v>
          </cell>
          <cell r="J504">
            <v>2624</v>
          </cell>
          <cell r="K504">
            <v>2673</v>
          </cell>
          <cell r="L504">
            <v>2344</v>
          </cell>
          <cell r="M504">
            <v>2447</v>
          </cell>
          <cell r="N504">
            <v>2444</v>
          </cell>
          <cell r="O504">
            <v>2480</v>
          </cell>
          <cell r="P504">
            <v>2498</v>
          </cell>
          <cell r="Q504">
            <v>2510</v>
          </cell>
          <cell r="R504">
            <v>2404</v>
          </cell>
          <cell r="S504">
            <v>2230</v>
          </cell>
          <cell r="T504">
            <v>2230</v>
          </cell>
          <cell r="U504">
            <v>2292</v>
          </cell>
          <cell r="V504">
            <v>2292</v>
          </cell>
          <cell r="W504">
            <v>2338</v>
          </cell>
          <cell r="X504">
            <v>2329</v>
          </cell>
          <cell r="Y504">
            <v>2869</v>
          </cell>
          <cell r="Z504">
            <v>2875</v>
          </cell>
          <cell r="AA504">
            <v>2852</v>
          </cell>
          <cell r="AB504">
            <v>2658</v>
          </cell>
          <cell r="AC504">
            <v>2645</v>
          </cell>
          <cell r="AD504">
            <v>2658</v>
          </cell>
          <cell r="AE504">
            <v>2857</v>
          </cell>
          <cell r="AF504">
            <v>2895</v>
          </cell>
          <cell r="AG504">
            <v>2907</v>
          </cell>
          <cell r="AH504">
            <v>1948</v>
          </cell>
          <cell r="AI504">
            <v>2008</v>
          </cell>
          <cell r="AJ504">
            <v>1294</v>
          </cell>
          <cell r="AK504">
            <v>2035</v>
          </cell>
          <cell r="AL504">
            <v>2850</v>
          </cell>
          <cell r="AM504">
            <v>1905</v>
          </cell>
          <cell r="AN504">
            <v>1936</v>
          </cell>
          <cell r="AO504">
            <v>1786</v>
          </cell>
          <cell r="AP504">
            <v>1484</v>
          </cell>
          <cell r="AQ504">
            <v>1590</v>
          </cell>
          <cell r="AR504">
            <v>1702</v>
          </cell>
          <cell r="AS504">
            <v>2120</v>
          </cell>
          <cell r="AT504">
            <v>2115</v>
          </cell>
          <cell r="AU504">
            <v>325</v>
          </cell>
          <cell r="AV504">
            <v>2662</v>
          </cell>
          <cell r="AW504">
            <v>2733</v>
          </cell>
          <cell r="AX504">
            <v>2744</v>
          </cell>
          <cell r="AY504">
            <v>1270</v>
          </cell>
          <cell r="AZ504">
            <v>1503</v>
          </cell>
          <cell r="BA504">
            <v>1513</v>
          </cell>
          <cell r="BB504">
            <v>1464</v>
          </cell>
          <cell r="BC504">
            <v>1467</v>
          </cell>
          <cell r="BD504">
            <v>1513</v>
          </cell>
          <cell r="BE504">
            <v>1521</v>
          </cell>
          <cell r="BF504">
            <v>1511</v>
          </cell>
          <cell r="BG504">
            <v>1509</v>
          </cell>
          <cell r="BH504">
            <v>1529</v>
          </cell>
          <cell r="BI504">
            <v>1504</v>
          </cell>
          <cell r="BJ504">
            <v>1570</v>
          </cell>
          <cell r="BK504">
            <v>1556</v>
          </cell>
          <cell r="BL504">
            <v>1577</v>
          </cell>
          <cell r="BM504">
            <v>1592</v>
          </cell>
          <cell r="BN504">
            <v>1559</v>
          </cell>
          <cell r="BO504">
            <v>1550</v>
          </cell>
          <cell r="BP504">
            <v>1576</v>
          </cell>
          <cell r="BQ504">
            <v>1590</v>
          </cell>
          <cell r="BR504">
            <v>1555</v>
          </cell>
          <cell r="BS504">
            <v>1590</v>
          </cell>
          <cell r="BT504">
            <v>1932</v>
          </cell>
          <cell r="BU504">
            <v>1585</v>
          </cell>
          <cell r="BV504">
            <v>1597</v>
          </cell>
          <cell r="BW504">
            <v>1586</v>
          </cell>
          <cell r="BX504">
            <v>1604</v>
          </cell>
          <cell r="BY504">
            <v>1600</v>
          </cell>
          <cell r="BZ504">
            <v>1607</v>
          </cell>
          <cell r="CA504">
            <v>1645</v>
          </cell>
          <cell r="CB504">
            <v>1623</v>
          </cell>
          <cell r="CC504">
            <v>1613</v>
          </cell>
          <cell r="CD504">
            <v>2140</v>
          </cell>
          <cell r="CE504">
            <v>2094</v>
          </cell>
          <cell r="CF504">
            <v>2100</v>
          </cell>
          <cell r="CG504">
            <v>2090</v>
          </cell>
          <cell r="CH504">
            <v>2108</v>
          </cell>
          <cell r="CI504">
            <v>2114</v>
          </cell>
          <cell r="CJ504">
            <v>2105</v>
          </cell>
          <cell r="CK504">
            <v>2150</v>
          </cell>
          <cell r="CL504">
            <v>2079</v>
          </cell>
          <cell r="CM504">
            <v>2128</v>
          </cell>
          <cell r="CN504">
            <v>2127</v>
          </cell>
          <cell r="CO504">
            <v>2133</v>
          </cell>
          <cell r="CP504">
            <v>2073</v>
          </cell>
          <cell r="CQ504">
            <v>2073</v>
          </cell>
          <cell r="CR504">
            <v>2074</v>
          </cell>
          <cell r="CS504">
            <v>2061</v>
          </cell>
          <cell r="CT504">
            <v>2131</v>
          </cell>
          <cell r="CU504">
            <v>2147</v>
          </cell>
          <cell r="CV504">
            <v>2131</v>
          </cell>
          <cell r="CW504">
            <v>2017</v>
          </cell>
          <cell r="CX504">
            <v>2079</v>
          </cell>
          <cell r="CY504">
            <v>2080</v>
          </cell>
          <cell r="CZ504">
            <v>2038</v>
          </cell>
          <cell r="DA504">
            <v>2076</v>
          </cell>
          <cell r="DB504">
            <v>2076</v>
          </cell>
          <cell r="DC504">
            <v>2076</v>
          </cell>
          <cell r="DD504">
            <v>2153</v>
          </cell>
          <cell r="DE504">
            <v>2112</v>
          </cell>
          <cell r="DF504">
            <v>2053</v>
          </cell>
          <cell r="DG504">
            <v>2015</v>
          </cell>
          <cell r="DH504">
            <v>2034</v>
          </cell>
          <cell r="DI504">
            <v>2034</v>
          </cell>
          <cell r="DJ504">
            <v>2034</v>
          </cell>
          <cell r="DK504">
            <v>2050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</v>
          </cell>
          <cell r="I505">
            <v>173</v>
          </cell>
          <cell r="J505">
            <v>1</v>
          </cell>
          <cell r="K505">
            <v>1</v>
          </cell>
          <cell r="L505">
            <v>0</v>
          </cell>
          <cell r="M505">
            <v>300</v>
          </cell>
          <cell r="N505">
            <v>1</v>
          </cell>
          <cell r="O505">
            <v>1</v>
          </cell>
          <cell r="P505">
            <v>1</v>
          </cell>
          <cell r="Q505">
            <v>300</v>
          </cell>
          <cell r="R505">
            <v>300</v>
          </cell>
          <cell r="S505">
            <v>0</v>
          </cell>
          <cell r="T505">
            <v>300</v>
          </cell>
          <cell r="U505">
            <v>1</v>
          </cell>
          <cell r="V505">
            <v>1</v>
          </cell>
          <cell r="W505">
            <v>1</v>
          </cell>
          <cell r="X505">
            <v>1</v>
          </cell>
          <cell r="Y505">
            <v>450</v>
          </cell>
          <cell r="Z505">
            <v>1</v>
          </cell>
          <cell r="AA505">
            <v>1</v>
          </cell>
          <cell r="AB505">
            <v>450</v>
          </cell>
          <cell r="AC505">
            <v>450</v>
          </cell>
          <cell r="AD505">
            <v>450</v>
          </cell>
          <cell r="AE505">
            <v>1</v>
          </cell>
          <cell r="AF505">
            <v>1</v>
          </cell>
          <cell r="AG505">
            <v>450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1</v>
          </cell>
          <cell r="AM505">
            <v>450</v>
          </cell>
          <cell r="AN505">
            <v>1</v>
          </cell>
          <cell r="AO505">
            <v>1</v>
          </cell>
          <cell r="AP505">
            <v>173</v>
          </cell>
          <cell r="AQ505">
            <v>173</v>
          </cell>
          <cell r="AR505">
            <v>173</v>
          </cell>
          <cell r="AS505">
            <v>1</v>
          </cell>
          <cell r="AT505">
            <v>450</v>
          </cell>
          <cell r="AU505">
            <v>450</v>
          </cell>
          <cell r="AV505">
            <v>1</v>
          </cell>
          <cell r="AW505">
            <v>450</v>
          </cell>
          <cell r="AX505">
            <v>450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600</v>
          </cell>
          <cell r="BE505">
            <v>600</v>
          </cell>
          <cell r="BF505">
            <v>600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600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590</v>
          </cell>
          <cell r="DF505">
            <v>1</v>
          </cell>
          <cell r="DG505">
            <v>872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1033</v>
          </cell>
          <cell r="I506">
            <v>1554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1033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1086</v>
          </cell>
          <cell r="AB506">
            <v>1554</v>
          </cell>
          <cell r="AC506">
            <v>1554</v>
          </cell>
          <cell r="AD506">
            <v>1554</v>
          </cell>
          <cell r="AE506">
            <v>1554</v>
          </cell>
          <cell r="AF506">
            <v>2024</v>
          </cell>
          <cell r="AG506">
            <v>1837</v>
          </cell>
          <cell r="AH506">
            <v>2024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1554</v>
          </cell>
          <cell r="AT506">
            <v>2024</v>
          </cell>
          <cell r="AU506">
            <v>2024</v>
          </cell>
          <cell r="AV506">
            <v>2024</v>
          </cell>
          <cell r="AW506">
            <v>1554</v>
          </cell>
          <cell r="AX506">
            <v>1554</v>
          </cell>
          <cell r="AY506">
            <v>2023</v>
          </cell>
          <cell r="AZ506">
            <v>2023</v>
          </cell>
          <cell r="BA506">
            <v>2023</v>
          </cell>
          <cell r="BB506">
            <v>2023</v>
          </cell>
          <cell r="BC506">
            <v>1558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2023</v>
          </cell>
          <cell r="BU506">
            <v>3504</v>
          </cell>
          <cell r="BV506">
            <v>2023</v>
          </cell>
          <cell r="BW506">
            <v>2773</v>
          </cell>
          <cell r="BX506">
            <v>2023</v>
          </cell>
          <cell r="BY506">
            <v>2517</v>
          </cell>
          <cell r="BZ506">
            <v>2517</v>
          </cell>
          <cell r="CA506">
            <v>2517</v>
          </cell>
          <cell r="CB506">
            <v>2517</v>
          </cell>
          <cell r="CC506">
            <v>3010</v>
          </cell>
          <cell r="CD506">
            <v>3257</v>
          </cell>
          <cell r="CE506">
            <v>2023</v>
          </cell>
          <cell r="CF506">
            <v>2517</v>
          </cell>
          <cell r="CG506">
            <v>2517</v>
          </cell>
          <cell r="CH506">
            <v>3010</v>
          </cell>
          <cell r="CI506">
            <v>3010</v>
          </cell>
          <cell r="CJ506">
            <v>3010</v>
          </cell>
          <cell r="CK506">
            <v>3048</v>
          </cell>
          <cell r="CL506">
            <v>3010</v>
          </cell>
          <cell r="CM506">
            <v>3010</v>
          </cell>
          <cell r="CN506">
            <v>3010</v>
          </cell>
          <cell r="CO506">
            <v>3010</v>
          </cell>
          <cell r="CP506">
            <v>2023</v>
          </cell>
          <cell r="CQ506">
            <v>2023</v>
          </cell>
          <cell r="CR506">
            <v>2023</v>
          </cell>
          <cell r="CS506">
            <v>2023</v>
          </cell>
          <cell r="CT506">
            <v>3010</v>
          </cell>
          <cell r="CU506">
            <v>3010</v>
          </cell>
          <cell r="CV506">
            <v>3010</v>
          </cell>
          <cell r="CW506">
            <v>2023</v>
          </cell>
          <cell r="CX506">
            <v>2023</v>
          </cell>
          <cell r="CY506">
            <v>2023</v>
          </cell>
          <cell r="CZ506">
            <v>2517</v>
          </cell>
          <cell r="DA506">
            <v>2517</v>
          </cell>
          <cell r="DB506">
            <v>2517</v>
          </cell>
          <cell r="DC506">
            <v>2517</v>
          </cell>
          <cell r="DD506">
            <v>2023</v>
          </cell>
          <cell r="DE506">
            <v>2023</v>
          </cell>
          <cell r="DF506">
            <v>2023</v>
          </cell>
          <cell r="DG506">
            <v>2270</v>
          </cell>
          <cell r="DH506">
            <v>2517</v>
          </cell>
          <cell r="DI506">
            <v>2517</v>
          </cell>
          <cell r="DJ506">
            <v>2517</v>
          </cell>
          <cell r="DK506">
            <v>2517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50281</v>
          </cell>
          <cell r="G507">
            <v>50012</v>
          </cell>
          <cell r="H507">
            <v>24672</v>
          </cell>
          <cell r="I507">
            <v>62082</v>
          </cell>
          <cell r="J507">
            <v>25467</v>
          </cell>
          <cell r="K507">
            <v>31290</v>
          </cell>
          <cell r="L507">
            <v>26738</v>
          </cell>
          <cell r="M507">
            <v>26875</v>
          </cell>
          <cell r="N507">
            <v>51850</v>
          </cell>
          <cell r="O507">
            <v>67426</v>
          </cell>
          <cell r="P507">
            <v>61543</v>
          </cell>
          <cell r="Q507">
            <v>35729</v>
          </cell>
          <cell r="R507">
            <v>39914</v>
          </cell>
          <cell r="S507">
            <v>42494</v>
          </cell>
          <cell r="T507">
            <v>26548</v>
          </cell>
          <cell r="U507">
            <v>46593</v>
          </cell>
          <cell r="V507">
            <v>46593</v>
          </cell>
          <cell r="W507">
            <v>45400</v>
          </cell>
          <cell r="X507">
            <v>46857</v>
          </cell>
          <cell r="Y507">
            <v>47460</v>
          </cell>
          <cell r="Z507">
            <v>47343</v>
          </cell>
          <cell r="AA507">
            <v>34791</v>
          </cell>
          <cell r="AB507">
            <v>35135</v>
          </cell>
          <cell r="AC507">
            <v>33809</v>
          </cell>
          <cell r="AD507">
            <v>45007</v>
          </cell>
          <cell r="AE507">
            <v>49794</v>
          </cell>
          <cell r="AF507">
            <v>72836</v>
          </cell>
          <cell r="AG507">
            <v>73982</v>
          </cell>
          <cell r="AH507">
            <v>73041</v>
          </cell>
          <cell r="AI507">
            <v>49440</v>
          </cell>
          <cell r="AJ507">
            <v>56628</v>
          </cell>
          <cell r="AK507">
            <v>45944</v>
          </cell>
          <cell r="AL507">
            <v>46312</v>
          </cell>
          <cell r="AM507">
            <v>73566</v>
          </cell>
          <cell r="AN507">
            <v>73666</v>
          </cell>
          <cell r="AO507">
            <v>66515</v>
          </cell>
          <cell r="AP507">
            <v>62082</v>
          </cell>
          <cell r="AQ507">
            <v>67971</v>
          </cell>
          <cell r="AR507">
            <v>75728</v>
          </cell>
          <cell r="AS507">
            <v>85745</v>
          </cell>
          <cell r="AT507">
            <v>85218</v>
          </cell>
          <cell r="AU507">
            <v>85823</v>
          </cell>
          <cell r="AV507">
            <v>85823</v>
          </cell>
          <cell r="AW507">
            <v>88969</v>
          </cell>
          <cell r="AX507">
            <v>87839</v>
          </cell>
          <cell r="AY507">
            <v>70452</v>
          </cell>
          <cell r="AZ507">
            <v>90395</v>
          </cell>
          <cell r="BA507">
            <v>86511</v>
          </cell>
          <cell r="BB507">
            <v>75429</v>
          </cell>
          <cell r="BC507">
            <v>70523</v>
          </cell>
          <cell r="BD507">
            <v>86826</v>
          </cell>
          <cell r="BE507">
            <v>84535</v>
          </cell>
          <cell r="BF507">
            <v>85136</v>
          </cell>
          <cell r="BG507">
            <v>85405</v>
          </cell>
          <cell r="BH507">
            <v>85767</v>
          </cell>
          <cell r="BI507">
            <v>85617</v>
          </cell>
          <cell r="BJ507">
            <v>86254</v>
          </cell>
          <cell r="BK507">
            <v>101285</v>
          </cell>
          <cell r="BL507">
            <v>99719</v>
          </cell>
          <cell r="BM507">
            <v>99416</v>
          </cell>
          <cell r="BN507">
            <v>85369</v>
          </cell>
          <cell r="BO507">
            <v>85909</v>
          </cell>
          <cell r="BP507">
            <v>91944</v>
          </cell>
          <cell r="BQ507">
            <v>107607</v>
          </cell>
          <cell r="BR507">
            <v>100853</v>
          </cell>
          <cell r="BS507">
            <v>99959</v>
          </cell>
          <cell r="BT507">
            <v>100072</v>
          </cell>
          <cell r="BU507">
            <v>100425</v>
          </cell>
          <cell r="BV507">
            <v>106807</v>
          </cell>
          <cell r="BW507">
            <v>111227</v>
          </cell>
          <cell r="BX507">
            <v>98978</v>
          </cell>
          <cell r="BY507">
            <v>100188</v>
          </cell>
          <cell r="BZ507">
            <v>99999</v>
          </cell>
          <cell r="CA507">
            <v>100092</v>
          </cell>
          <cell r="CB507">
            <v>95401</v>
          </cell>
          <cell r="CC507">
            <v>96216</v>
          </cell>
          <cell r="CD507">
            <v>86742</v>
          </cell>
          <cell r="CE507">
            <v>86043</v>
          </cell>
          <cell r="CF507">
            <v>85214</v>
          </cell>
          <cell r="CG507">
            <v>76496</v>
          </cell>
          <cell r="CH507">
            <v>84550</v>
          </cell>
          <cell r="CI507">
            <v>85039</v>
          </cell>
          <cell r="CJ507">
            <v>85455</v>
          </cell>
          <cell r="CK507">
            <v>77420</v>
          </cell>
          <cell r="CL507">
            <v>81477</v>
          </cell>
          <cell r="CM507">
            <v>77672</v>
          </cell>
          <cell r="CN507">
            <v>75932</v>
          </cell>
          <cell r="CO507">
            <v>90630</v>
          </cell>
          <cell r="CP507">
            <v>60455</v>
          </cell>
          <cell r="CQ507">
            <v>60455</v>
          </cell>
          <cell r="CR507">
            <v>60904</v>
          </cell>
          <cell r="CS507">
            <v>60978</v>
          </cell>
          <cell r="CT507">
            <v>69441</v>
          </cell>
          <cell r="CU507">
            <v>69149</v>
          </cell>
          <cell r="CV507">
            <v>69441</v>
          </cell>
          <cell r="CW507">
            <v>67834</v>
          </cell>
          <cell r="CX507">
            <v>68762</v>
          </cell>
          <cell r="CY507">
            <v>83768</v>
          </cell>
          <cell r="CZ507">
            <v>80923</v>
          </cell>
          <cell r="DA507">
            <v>83570</v>
          </cell>
          <cell r="DB507">
            <v>83570</v>
          </cell>
          <cell r="DC507">
            <v>83570</v>
          </cell>
          <cell r="DD507">
            <v>75027</v>
          </cell>
          <cell r="DE507">
            <v>73745</v>
          </cell>
          <cell r="DF507">
            <v>109593</v>
          </cell>
          <cell r="DG507">
            <v>91486</v>
          </cell>
          <cell r="DH507">
            <v>102075</v>
          </cell>
          <cell r="DI507">
            <v>102075</v>
          </cell>
          <cell r="DJ507">
            <v>102075</v>
          </cell>
          <cell r="DK507">
            <v>101993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2500</v>
          </cell>
          <cell r="DD508">
            <v>2472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900</v>
          </cell>
          <cell r="G509">
            <v>700</v>
          </cell>
          <cell r="H509">
            <v>700</v>
          </cell>
          <cell r="I509">
            <v>1400</v>
          </cell>
          <cell r="J509">
            <v>700</v>
          </cell>
          <cell r="K509">
            <v>700</v>
          </cell>
          <cell r="L509">
            <v>1100</v>
          </cell>
          <cell r="M509">
            <v>500</v>
          </cell>
          <cell r="N509">
            <v>600</v>
          </cell>
          <cell r="O509">
            <v>600</v>
          </cell>
          <cell r="P509">
            <v>500</v>
          </cell>
          <cell r="Q509">
            <v>500</v>
          </cell>
          <cell r="R509">
            <v>500</v>
          </cell>
          <cell r="S509">
            <v>900</v>
          </cell>
          <cell r="T509">
            <v>900</v>
          </cell>
          <cell r="U509">
            <v>900</v>
          </cell>
          <cell r="V509">
            <v>900</v>
          </cell>
          <cell r="W509">
            <v>1000</v>
          </cell>
          <cell r="X509">
            <v>1500</v>
          </cell>
          <cell r="Y509">
            <v>700</v>
          </cell>
          <cell r="Z509">
            <v>700</v>
          </cell>
          <cell r="AA509">
            <v>1000</v>
          </cell>
          <cell r="AB509">
            <v>1000</v>
          </cell>
          <cell r="AC509">
            <v>1000</v>
          </cell>
          <cell r="AD509">
            <v>1300</v>
          </cell>
          <cell r="AE509">
            <v>1400</v>
          </cell>
          <cell r="AF509">
            <v>1900</v>
          </cell>
          <cell r="AG509">
            <v>2700</v>
          </cell>
          <cell r="AH509">
            <v>2400</v>
          </cell>
          <cell r="AI509">
            <v>2100</v>
          </cell>
          <cell r="AJ509">
            <v>1400</v>
          </cell>
          <cell r="AK509">
            <v>1400</v>
          </cell>
          <cell r="AL509">
            <v>1000</v>
          </cell>
          <cell r="AM509">
            <v>1600</v>
          </cell>
          <cell r="AN509">
            <v>1600</v>
          </cell>
          <cell r="AO509">
            <v>1300</v>
          </cell>
          <cell r="AP509">
            <v>1400</v>
          </cell>
          <cell r="AQ509">
            <v>1800</v>
          </cell>
          <cell r="AR509">
            <v>2000</v>
          </cell>
          <cell r="AS509">
            <v>2300</v>
          </cell>
          <cell r="AT509">
            <v>3000</v>
          </cell>
          <cell r="AU509">
            <v>3000</v>
          </cell>
          <cell r="AV509">
            <v>3100</v>
          </cell>
          <cell r="AW509">
            <v>3100</v>
          </cell>
          <cell r="AX509">
            <v>3000</v>
          </cell>
          <cell r="AY509">
            <v>2700</v>
          </cell>
          <cell r="AZ509">
            <v>3100</v>
          </cell>
          <cell r="BA509">
            <v>2700</v>
          </cell>
          <cell r="BB509">
            <v>3300</v>
          </cell>
          <cell r="BC509">
            <v>3600</v>
          </cell>
          <cell r="BD509">
            <v>3600</v>
          </cell>
          <cell r="BE509">
            <v>3500</v>
          </cell>
          <cell r="BF509">
            <v>2900</v>
          </cell>
          <cell r="BG509">
            <v>2500</v>
          </cell>
          <cell r="BH509">
            <v>2700</v>
          </cell>
          <cell r="BI509">
            <v>3000</v>
          </cell>
          <cell r="BJ509">
            <v>3300</v>
          </cell>
          <cell r="BK509">
            <v>4000</v>
          </cell>
          <cell r="BL509">
            <v>3000</v>
          </cell>
          <cell r="BM509">
            <v>4000</v>
          </cell>
          <cell r="BN509">
            <v>3000</v>
          </cell>
          <cell r="BO509">
            <v>1600</v>
          </cell>
          <cell r="BP509">
            <v>3100</v>
          </cell>
          <cell r="BQ509">
            <v>3000</v>
          </cell>
          <cell r="BR509">
            <v>2700</v>
          </cell>
          <cell r="BS509">
            <v>2800</v>
          </cell>
          <cell r="BT509">
            <v>3100</v>
          </cell>
          <cell r="BU509">
            <v>3700</v>
          </cell>
          <cell r="BV509">
            <v>3500</v>
          </cell>
          <cell r="BW509">
            <v>4000</v>
          </cell>
          <cell r="BX509">
            <v>4300</v>
          </cell>
          <cell r="BY509">
            <v>3900</v>
          </cell>
          <cell r="BZ509">
            <v>3800</v>
          </cell>
          <cell r="CA509">
            <v>3600</v>
          </cell>
          <cell r="CB509">
            <v>4300</v>
          </cell>
          <cell r="CC509">
            <v>4700</v>
          </cell>
          <cell r="CD509">
            <v>4500</v>
          </cell>
          <cell r="CE509">
            <v>4000</v>
          </cell>
          <cell r="CF509">
            <v>3600</v>
          </cell>
          <cell r="CG509">
            <v>2900</v>
          </cell>
          <cell r="CH509">
            <v>3500</v>
          </cell>
          <cell r="CI509">
            <v>4200</v>
          </cell>
          <cell r="CJ509">
            <v>4400</v>
          </cell>
          <cell r="CK509">
            <v>4400</v>
          </cell>
          <cell r="CL509">
            <v>3500</v>
          </cell>
          <cell r="CM509">
            <v>3500</v>
          </cell>
          <cell r="CN509">
            <v>3500</v>
          </cell>
          <cell r="CO509">
            <v>3500</v>
          </cell>
          <cell r="CP509">
            <v>4100</v>
          </cell>
          <cell r="CQ509">
            <v>4100</v>
          </cell>
          <cell r="CR509">
            <v>3200</v>
          </cell>
          <cell r="CS509">
            <v>3000</v>
          </cell>
          <cell r="CT509">
            <v>4400</v>
          </cell>
          <cell r="CU509">
            <v>5000</v>
          </cell>
          <cell r="CV509">
            <v>4400</v>
          </cell>
          <cell r="CW509">
            <v>2500</v>
          </cell>
          <cell r="CX509">
            <v>3500</v>
          </cell>
          <cell r="CY509">
            <v>3500</v>
          </cell>
          <cell r="CZ509">
            <v>3900</v>
          </cell>
          <cell r="DA509">
            <v>3500</v>
          </cell>
          <cell r="DB509">
            <v>3500</v>
          </cell>
          <cell r="DC509">
            <v>3500</v>
          </cell>
          <cell r="DD509">
            <v>3800</v>
          </cell>
          <cell r="DE509">
            <v>3600</v>
          </cell>
          <cell r="DF509">
            <v>3100</v>
          </cell>
          <cell r="DG509">
            <v>3500</v>
          </cell>
          <cell r="DH509">
            <v>3700</v>
          </cell>
          <cell r="DI509">
            <v>3700</v>
          </cell>
          <cell r="DJ509">
            <v>3700</v>
          </cell>
          <cell r="DK509">
            <v>4000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146</v>
          </cell>
          <cell r="G510">
            <v>134</v>
          </cell>
          <cell r="H510">
            <v>120</v>
          </cell>
          <cell r="I510">
            <v>334</v>
          </cell>
          <cell r="J510">
            <v>108</v>
          </cell>
          <cell r="K510">
            <v>116</v>
          </cell>
          <cell r="L510">
            <v>138</v>
          </cell>
          <cell r="M510">
            <v>137</v>
          </cell>
          <cell r="N510">
            <v>128</v>
          </cell>
          <cell r="O510">
            <v>153</v>
          </cell>
          <cell r="P510">
            <v>167</v>
          </cell>
          <cell r="Q510">
            <v>125</v>
          </cell>
          <cell r="R510">
            <v>124</v>
          </cell>
          <cell r="S510">
            <v>139</v>
          </cell>
          <cell r="T510">
            <v>143</v>
          </cell>
          <cell r="U510">
            <v>148</v>
          </cell>
          <cell r="V510">
            <v>148</v>
          </cell>
          <cell r="W510">
            <v>283</v>
          </cell>
          <cell r="X510">
            <v>244</v>
          </cell>
          <cell r="Y510">
            <v>294</v>
          </cell>
          <cell r="Z510">
            <v>347</v>
          </cell>
          <cell r="AA510">
            <v>242</v>
          </cell>
          <cell r="AB510">
            <v>257</v>
          </cell>
          <cell r="AC510">
            <v>235</v>
          </cell>
          <cell r="AD510">
            <v>256</v>
          </cell>
          <cell r="AE510">
            <v>310</v>
          </cell>
          <cell r="AF510">
            <v>427</v>
          </cell>
          <cell r="AG510">
            <v>480</v>
          </cell>
          <cell r="AH510">
            <v>314</v>
          </cell>
          <cell r="AI510">
            <v>377</v>
          </cell>
          <cell r="AJ510">
            <v>405</v>
          </cell>
          <cell r="AK510">
            <v>375</v>
          </cell>
          <cell r="AL510">
            <v>328</v>
          </cell>
          <cell r="AM510">
            <v>390</v>
          </cell>
          <cell r="AN510">
            <v>424</v>
          </cell>
          <cell r="AO510">
            <v>446</v>
          </cell>
          <cell r="AP510">
            <v>334</v>
          </cell>
          <cell r="AQ510">
            <v>372</v>
          </cell>
          <cell r="AR510">
            <v>437</v>
          </cell>
          <cell r="AS510">
            <v>512</v>
          </cell>
          <cell r="AT510">
            <v>512</v>
          </cell>
          <cell r="AU510">
            <v>529</v>
          </cell>
          <cell r="AV510">
            <v>552</v>
          </cell>
          <cell r="AW510">
            <v>547</v>
          </cell>
          <cell r="AX510">
            <v>537</v>
          </cell>
          <cell r="AY510">
            <v>2252</v>
          </cell>
          <cell r="AZ510">
            <v>2437</v>
          </cell>
          <cell r="BA510">
            <v>1502</v>
          </cell>
          <cell r="BB510">
            <v>1558</v>
          </cell>
          <cell r="BC510">
            <v>1592</v>
          </cell>
          <cell r="BD510">
            <v>1568</v>
          </cell>
          <cell r="BE510">
            <v>1562</v>
          </cell>
          <cell r="BF510">
            <v>1537</v>
          </cell>
          <cell r="BG510">
            <v>1535</v>
          </cell>
          <cell r="BH510">
            <v>1569</v>
          </cell>
          <cell r="BI510">
            <v>1547</v>
          </cell>
          <cell r="BJ510">
            <v>1569</v>
          </cell>
          <cell r="BK510">
            <v>1579</v>
          </cell>
          <cell r="BL510">
            <v>1605</v>
          </cell>
          <cell r="BM510">
            <v>1610</v>
          </cell>
          <cell r="BN510">
            <v>1563</v>
          </cell>
          <cell r="BO510">
            <v>1517</v>
          </cell>
          <cell r="BP510">
            <v>1592</v>
          </cell>
          <cell r="BQ510">
            <v>1602</v>
          </cell>
          <cell r="BR510">
            <v>1559</v>
          </cell>
          <cell r="BS510">
            <v>1588</v>
          </cell>
          <cell r="BT510">
            <v>1606</v>
          </cell>
          <cell r="BU510">
            <v>1651</v>
          </cell>
          <cell r="BV510">
            <v>1648</v>
          </cell>
          <cell r="BW510">
            <v>1662</v>
          </cell>
          <cell r="BX510">
            <v>1689</v>
          </cell>
          <cell r="BY510">
            <v>1640</v>
          </cell>
          <cell r="BZ510">
            <v>1678</v>
          </cell>
          <cell r="CA510">
            <v>1713</v>
          </cell>
          <cell r="CB510">
            <v>1721</v>
          </cell>
          <cell r="CC510">
            <v>1728</v>
          </cell>
          <cell r="CD510">
            <v>2264</v>
          </cell>
          <cell r="CE510">
            <v>2136</v>
          </cell>
          <cell r="CF510">
            <v>2064</v>
          </cell>
          <cell r="CG510">
            <v>2031</v>
          </cell>
          <cell r="CH510">
            <v>2106</v>
          </cell>
          <cell r="CI510">
            <v>2120</v>
          </cell>
          <cell r="CJ510">
            <v>2140</v>
          </cell>
          <cell r="CK510">
            <v>2211</v>
          </cell>
          <cell r="CL510">
            <v>2062</v>
          </cell>
          <cell r="CM510">
            <v>2116</v>
          </cell>
          <cell r="CN510">
            <v>2228</v>
          </cell>
          <cell r="CO510">
            <v>2206</v>
          </cell>
          <cell r="CP510">
            <v>2109</v>
          </cell>
          <cell r="CQ510">
            <v>2109</v>
          </cell>
          <cell r="CR510">
            <v>2030</v>
          </cell>
          <cell r="CS510">
            <v>2032</v>
          </cell>
          <cell r="CT510">
            <v>2092</v>
          </cell>
          <cell r="CU510">
            <v>2180</v>
          </cell>
          <cell r="CV510">
            <v>2092</v>
          </cell>
          <cell r="CW510">
            <v>1901</v>
          </cell>
          <cell r="CX510">
            <v>2015</v>
          </cell>
          <cell r="CY510">
            <v>2067</v>
          </cell>
          <cell r="CZ510">
            <v>2072</v>
          </cell>
          <cell r="DA510">
            <v>2070</v>
          </cell>
          <cell r="DB510">
            <v>2070</v>
          </cell>
          <cell r="DC510">
            <v>2070</v>
          </cell>
          <cell r="DD510">
            <v>2088</v>
          </cell>
          <cell r="DE510">
            <v>2054</v>
          </cell>
          <cell r="DF510">
            <v>2081</v>
          </cell>
          <cell r="DG510">
            <v>2059</v>
          </cell>
          <cell r="DH510">
            <v>2138</v>
          </cell>
          <cell r="DI510">
            <v>2138</v>
          </cell>
          <cell r="DJ510">
            <v>2138</v>
          </cell>
          <cell r="DK510">
            <v>2159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10400</v>
          </cell>
          <cell r="G512">
            <v>13000</v>
          </cell>
          <cell r="H512">
            <v>13000</v>
          </cell>
          <cell r="I512">
            <v>5900</v>
          </cell>
          <cell r="J512">
            <v>12500</v>
          </cell>
          <cell r="K512">
            <v>12500</v>
          </cell>
          <cell r="L512">
            <v>9900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9500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10500</v>
          </cell>
          <cell r="AA512">
            <v>10500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11000</v>
          </cell>
          <cell r="AO512">
            <v>5000</v>
          </cell>
          <cell r="AP512">
            <v>5900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9000</v>
          </cell>
          <cell r="AY512">
            <v>10099</v>
          </cell>
          <cell r="AZ512">
            <v>10099</v>
          </cell>
          <cell r="BA512">
            <v>10099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6600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11600</v>
          </cell>
          <cell r="CB512">
            <v>12600</v>
          </cell>
          <cell r="CC512">
            <v>11916</v>
          </cell>
          <cell r="CD512">
            <v>7364</v>
          </cell>
          <cell r="CE512">
            <v>7364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15364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14364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13364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9500</v>
          </cell>
          <cell r="DF512">
            <v>16225</v>
          </cell>
          <cell r="DG512">
            <v>15695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16465</v>
          </cell>
          <cell r="G513">
            <v>16724</v>
          </cell>
          <cell r="H513">
            <v>16271</v>
          </cell>
          <cell r="I513">
            <v>18059</v>
          </cell>
          <cell r="J513">
            <v>16652</v>
          </cell>
          <cell r="K513">
            <v>16595</v>
          </cell>
          <cell r="L513">
            <v>16243</v>
          </cell>
          <cell r="M513">
            <v>16303</v>
          </cell>
          <cell r="N513">
            <v>16254</v>
          </cell>
          <cell r="O513">
            <v>16034</v>
          </cell>
          <cell r="P513">
            <v>15940</v>
          </cell>
          <cell r="Q513">
            <v>16484</v>
          </cell>
          <cell r="R513">
            <v>17365</v>
          </cell>
          <cell r="S513">
            <v>17308</v>
          </cell>
          <cell r="T513">
            <v>16324</v>
          </cell>
          <cell r="U513">
            <v>17384</v>
          </cell>
          <cell r="V513">
            <v>17384</v>
          </cell>
          <cell r="W513">
            <v>16470</v>
          </cell>
          <cell r="X513">
            <v>17244</v>
          </cell>
          <cell r="Y513">
            <v>17524</v>
          </cell>
          <cell r="Z513">
            <v>17840</v>
          </cell>
          <cell r="AA513">
            <v>16487</v>
          </cell>
          <cell r="AB513">
            <v>17728</v>
          </cell>
          <cell r="AC513">
            <v>16977</v>
          </cell>
          <cell r="AD513">
            <v>16668</v>
          </cell>
          <cell r="AE513">
            <v>17995</v>
          </cell>
          <cell r="AF513">
            <v>17475</v>
          </cell>
          <cell r="AG513">
            <v>17478</v>
          </cell>
          <cell r="AH513">
            <v>17549</v>
          </cell>
          <cell r="AI513">
            <v>16349</v>
          </cell>
          <cell r="AJ513">
            <v>16430</v>
          </cell>
          <cell r="AK513">
            <v>16469</v>
          </cell>
          <cell r="AL513">
            <v>16469</v>
          </cell>
          <cell r="AM513">
            <v>16656</v>
          </cell>
          <cell r="AN513">
            <v>16440</v>
          </cell>
          <cell r="AO513">
            <v>18000</v>
          </cell>
          <cell r="AP513">
            <v>18059</v>
          </cell>
          <cell r="AQ513">
            <v>17642</v>
          </cell>
          <cell r="AR513">
            <v>17093</v>
          </cell>
          <cell r="AS513">
            <v>16581</v>
          </cell>
          <cell r="AT513">
            <v>16802</v>
          </cell>
          <cell r="AU513">
            <v>16223</v>
          </cell>
          <cell r="AV513">
            <v>16310</v>
          </cell>
          <cell r="AW513">
            <v>16476</v>
          </cell>
          <cell r="AX513">
            <v>16476</v>
          </cell>
          <cell r="AY513">
            <v>3427</v>
          </cell>
          <cell r="AZ513">
            <v>4166</v>
          </cell>
          <cell r="BA513">
            <v>4166</v>
          </cell>
          <cell r="BB513">
            <v>3416</v>
          </cell>
          <cell r="BC513">
            <v>3416</v>
          </cell>
          <cell r="BD513">
            <v>4163</v>
          </cell>
          <cell r="BE513">
            <v>4100</v>
          </cell>
          <cell r="BF513">
            <v>4025</v>
          </cell>
          <cell r="BG513">
            <v>3290</v>
          </cell>
          <cell r="BH513">
            <v>3277</v>
          </cell>
          <cell r="BI513">
            <v>3277</v>
          </cell>
          <cell r="BJ513">
            <v>3842</v>
          </cell>
          <cell r="BK513">
            <v>3442</v>
          </cell>
          <cell r="BL513">
            <v>3392</v>
          </cell>
          <cell r="BM513">
            <v>3392</v>
          </cell>
          <cell r="BN513">
            <v>3227</v>
          </cell>
          <cell r="BO513">
            <v>3514</v>
          </cell>
          <cell r="BP513">
            <v>3664</v>
          </cell>
          <cell r="BQ513">
            <v>3164</v>
          </cell>
          <cell r="BR513">
            <v>3063</v>
          </cell>
          <cell r="BS513">
            <v>3063</v>
          </cell>
          <cell r="BT513">
            <v>3063</v>
          </cell>
          <cell r="BU513">
            <v>3262</v>
          </cell>
          <cell r="BV513">
            <v>3262</v>
          </cell>
          <cell r="BW513">
            <v>3161</v>
          </cell>
          <cell r="BX513">
            <v>3110</v>
          </cell>
          <cell r="BY513">
            <v>3110</v>
          </cell>
          <cell r="BZ513">
            <v>3110</v>
          </cell>
          <cell r="CA513">
            <v>3110</v>
          </cell>
          <cell r="CB513">
            <v>3187</v>
          </cell>
          <cell r="CC513">
            <v>2146</v>
          </cell>
          <cell r="CD513">
            <v>6341</v>
          </cell>
          <cell r="CE513">
            <v>6474</v>
          </cell>
          <cell r="CF513">
            <v>6915</v>
          </cell>
          <cell r="CG513">
            <v>6976</v>
          </cell>
          <cell r="CH513">
            <v>6919</v>
          </cell>
          <cell r="CI513">
            <v>6596</v>
          </cell>
          <cell r="CJ513">
            <v>6872</v>
          </cell>
          <cell r="CK513">
            <v>6838</v>
          </cell>
          <cell r="CL513">
            <v>6484</v>
          </cell>
          <cell r="CM513">
            <v>6484</v>
          </cell>
          <cell r="CN513">
            <v>6469</v>
          </cell>
          <cell r="CO513">
            <v>6510</v>
          </cell>
          <cell r="CP513">
            <v>6179</v>
          </cell>
          <cell r="CQ513">
            <v>6179</v>
          </cell>
          <cell r="CR513">
            <v>6180</v>
          </cell>
          <cell r="CS513">
            <v>6205</v>
          </cell>
          <cell r="CT513">
            <v>6454</v>
          </cell>
          <cell r="CU513">
            <v>6426</v>
          </cell>
          <cell r="CV513">
            <v>6454</v>
          </cell>
          <cell r="CW513">
            <v>6370</v>
          </cell>
          <cell r="CX513">
            <v>6274</v>
          </cell>
          <cell r="CY513">
            <v>4960</v>
          </cell>
          <cell r="CZ513">
            <v>4960</v>
          </cell>
          <cell r="DA513">
            <v>4510</v>
          </cell>
          <cell r="DB513">
            <v>4510</v>
          </cell>
          <cell r="DC513">
            <v>4510</v>
          </cell>
          <cell r="DD513">
            <v>3084</v>
          </cell>
          <cell r="DE513">
            <v>2932</v>
          </cell>
          <cell r="DF513">
            <v>12585</v>
          </cell>
          <cell r="DG513">
            <v>12613</v>
          </cell>
          <cell r="DH513">
            <v>4237</v>
          </cell>
          <cell r="DI513">
            <v>4237</v>
          </cell>
          <cell r="DJ513">
            <v>4237</v>
          </cell>
          <cell r="DK513">
            <v>4247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7690</v>
          </cell>
          <cell r="I515">
            <v>7958</v>
          </cell>
          <cell r="J515">
            <v>7690</v>
          </cell>
          <cell r="K515">
            <v>7691</v>
          </cell>
          <cell r="L515">
            <v>7691</v>
          </cell>
          <cell r="M515">
            <v>7291</v>
          </cell>
          <cell r="N515">
            <v>7291</v>
          </cell>
          <cell r="O515">
            <v>7291</v>
          </cell>
          <cell r="P515">
            <v>7291</v>
          </cell>
          <cell r="Q515">
            <v>6721</v>
          </cell>
          <cell r="R515">
            <v>6721</v>
          </cell>
          <cell r="S515">
            <v>5145</v>
          </cell>
          <cell r="T515">
            <v>7616</v>
          </cell>
          <cell r="U515">
            <v>8409</v>
          </cell>
          <cell r="V515">
            <v>8409</v>
          </cell>
          <cell r="W515">
            <v>8409</v>
          </cell>
          <cell r="X515">
            <v>7509</v>
          </cell>
          <cell r="Y515">
            <v>7509</v>
          </cell>
          <cell r="Z515">
            <v>7509</v>
          </cell>
          <cell r="AA515">
            <v>7759</v>
          </cell>
          <cell r="AB515">
            <v>7759</v>
          </cell>
          <cell r="AC515">
            <v>7759</v>
          </cell>
          <cell r="AD515">
            <v>7759</v>
          </cell>
          <cell r="AE515">
            <v>4359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7958</v>
          </cell>
          <cell r="AS515">
            <v>7626</v>
          </cell>
          <cell r="AT515">
            <v>4726</v>
          </cell>
          <cell r="AU515">
            <v>10426</v>
          </cell>
          <cell r="AV515">
            <v>10426</v>
          </cell>
          <cell r="AW515">
            <v>8379</v>
          </cell>
          <cell r="AX515">
            <v>10426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8017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8917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8859</v>
          </cell>
          <cell r="CL515">
            <v>9459</v>
          </cell>
          <cell r="CM515">
            <v>9459</v>
          </cell>
          <cell r="CN515">
            <v>9459</v>
          </cell>
          <cell r="CO515">
            <v>9459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8459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9522</v>
          </cell>
          <cell r="DD515">
            <v>9985</v>
          </cell>
          <cell r="DE515">
            <v>9059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14451</v>
          </cell>
          <cell r="I516">
            <v>17464</v>
          </cell>
          <cell r="J516">
            <v>14460</v>
          </cell>
          <cell r="K516">
            <v>14460</v>
          </cell>
          <cell r="L516">
            <v>14460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16458</v>
          </cell>
          <cell r="S516">
            <v>16504</v>
          </cell>
          <cell r="T516">
            <v>16503</v>
          </cell>
          <cell r="U516">
            <v>18563</v>
          </cell>
          <cell r="V516">
            <v>18563</v>
          </cell>
          <cell r="W516">
            <v>18563</v>
          </cell>
          <cell r="X516">
            <v>18616</v>
          </cell>
          <cell r="Y516">
            <v>18359</v>
          </cell>
          <cell r="Z516">
            <v>18563</v>
          </cell>
          <cell r="AA516">
            <v>18563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15665</v>
          </cell>
          <cell r="AH516">
            <v>15603</v>
          </cell>
          <cell r="AI516">
            <v>15792</v>
          </cell>
          <cell r="AJ516">
            <v>15792</v>
          </cell>
          <cell r="AK516">
            <v>15792</v>
          </cell>
          <cell r="AL516">
            <v>15792</v>
          </cell>
          <cell r="AM516">
            <v>15603</v>
          </cell>
          <cell r="AN516">
            <v>15603</v>
          </cell>
          <cell r="AO516">
            <v>17207</v>
          </cell>
          <cell r="AP516">
            <v>17464</v>
          </cell>
          <cell r="AQ516">
            <v>17464</v>
          </cell>
          <cell r="AR516">
            <v>17464</v>
          </cell>
          <cell r="AS516">
            <v>17820</v>
          </cell>
          <cell r="AT516">
            <v>17820</v>
          </cell>
          <cell r="AU516">
            <v>17820</v>
          </cell>
          <cell r="AV516">
            <v>16269</v>
          </cell>
          <cell r="AW516">
            <v>17820</v>
          </cell>
          <cell r="AX516">
            <v>17820</v>
          </cell>
          <cell r="AY516">
            <v>15885</v>
          </cell>
          <cell r="AZ516">
            <v>15885</v>
          </cell>
          <cell r="BA516">
            <v>15885</v>
          </cell>
          <cell r="BB516">
            <v>15885</v>
          </cell>
          <cell r="BC516">
            <v>15811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16590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16453</v>
          </cell>
          <cell r="BR516">
            <v>16797</v>
          </cell>
          <cell r="BS516">
            <v>16797</v>
          </cell>
          <cell r="BT516">
            <v>16797</v>
          </cell>
          <cell r="BU516">
            <v>16797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18541</v>
          </cell>
          <cell r="CB516">
            <v>17805</v>
          </cell>
          <cell r="CC516">
            <v>17925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15328</v>
          </cell>
          <cell r="CK516">
            <v>16329</v>
          </cell>
          <cell r="CL516">
            <v>17315</v>
          </cell>
          <cell r="CM516">
            <v>17337</v>
          </cell>
          <cell r="CN516">
            <v>17337</v>
          </cell>
          <cell r="CO516">
            <v>17337</v>
          </cell>
          <cell r="CP516">
            <v>17842</v>
          </cell>
          <cell r="CQ516">
            <v>17842</v>
          </cell>
          <cell r="CR516">
            <v>18712</v>
          </cell>
          <cell r="CS516">
            <v>18712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18864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20105</v>
          </cell>
          <cell r="DD516">
            <v>18573</v>
          </cell>
          <cell r="DE516">
            <v>21906</v>
          </cell>
          <cell r="DF516">
            <v>220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800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850</v>
          </cell>
          <cell r="AY517">
            <v>800</v>
          </cell>
          <cell r="AZ517">
            <v>800</v>
          </cell>
          <cell r="BA517">
            <v>800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500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2994</v>
          </cell>
          <cell r="I521">
            <v>983</v>
          </cell>
          <cell r="J521">
            <v>2994</v>
          </cell>
          <cell r="K521">
            <v>2994</v>
          </cell>
          <cell r="L521">
            <v>2994</v>
          </cell>
          <cell r="M521">
            <v>920</v>
          </cell>
          <cell r="N521">
            <v>870</v>
          </cell>
          <cell r="O521">
            <v>870</v>
          </cell>
          <cell r="P521">
            <v>870</v>
          </cell>
          <cell r="Q521">
            <v>702</v>
          </cell>
          <cell r="R521">
            <v>702</v>
          </cell>
          <cell r="S521">
            <v>702</v>
          </cell>
          <cell r="T521">
            <v>702</v>
          </cell>
          <cell r="U521">
            <v>910</v>
          </cell>
          <cell r="V521">
            <v>910</v>
          </cell>
          <cell r="W521">
            <v>910</v>
          </cell>
          <cell r="X521">
            <v>907</v>
          </cell>
          <cell r="Y521">
            <v>867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857</v>
          </cell>
          <cell r="AH521">
            <v>858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983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566</v>
          </cell>
          <cell r="AY521">
            <v>509</v>
          </cell>
          <cell r="AZ521">
            <v>509</v>
          </cell>
          <cell r="BA521">
            <v>509</v>
          </cell>
          <cell r="BB521">
            <v>509</v>
          </cell>
          <cell r="BC521">
            <v>554</v>
          </cell>
          <cell r="BD521">
            <v>610</v>
          </cell>
          <cell r="BE521">
            <v>610</v>
          </cell>
          <cell r="BF521">
            <v>610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738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570</v>
          </cell>
          <cell r="CD521">
            <v>1256</v>
          </cell>
          <cell r="CE521">
            <v>1059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1026</v>
          </cell>
          <cell r="CK521">
            <v>2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1409</v>
          </cell>
          <cell r="CX521">
            <v>1227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1156</v>
          </cell>
          <cell r="DF521">
            <v>13</v>
          </cell>
          <cell r="DG521">
            <v>37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2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1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2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11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1708</v>
          </cell>
          <cell r="I523">
            <v>2143</v>
          </cell>
          <cell r="J523">
            <v>1358</v>
          </cell>
          <cell r="K523">
            <v>1248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2459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1630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1150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1700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2143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2862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2020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2000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1857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748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1600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2182</v>
          </cell>
          <cell r="I525">
            <v>2171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2182</v>
          </cell>
          <cell r="U525">
            <v>2800</v>
          </cell>
          <cell r="V525">
            <v>2800</v>
          </cell>
          <cell r="W525">
            <v>2800</v>
          </cell>
          <cell r="X525">
            <v>2800</v>
          </cell>
          <cell r="Y525">
            <v>2700</v>
          </cell>
          <cell r="Z525">
            <v>2171</v>
          </cell>
          <cell r="AA525">
            <v>2171</v>
          </cell>
          <cell r="AB525">
            <v>1171</v>
          </cell>
          <cell r="AC525">
            <v>1171</v>
          </cell>
          <cell r="AD525">
            <v>1171</v>
          </cell>
          <cell r="AE525">
            <v>2171</v>
          </cell>
          <cell r="AF525">
            <v>2171</v>
          </cell>
          <cell r="AG525">
            <v>2406</v>
          </cell>
          <cell r="AH525">
            <v>2500</v>
          </cell>
          <cell r="AI525">
            <v>3171</v>
          </cell>
          <cell r="AJ525">
            <v>3171</v>
          </cell>
          <cell r="AK525">
            <v>3171</v>
          </cell>
          <cell r="AL525">
            <v>3171</v>
          </cell>
          <cell r="AM525">
            <v>1600</v>
          </cell>
          <cell r="AN525">
            <v>3771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2171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2242</v>
          </cell>
          <cell r="BG525">
            <v>2442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2242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2434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2921</v>
          </cell>
          <cell r="G528">
            <v>3117</v>
          </cell>
          <cell r="H528">
            <v>2370</v>
          </cell>
          <cell r="I528">
            <v>11189</v>
          </cell>
          <cell r="J528">
            <v>2302</v>
          </cell>
          <cell r="K528">
            <v>2537</v>
          </cell>
          <cell r="L528">
            <v>3052</v>
          </cell>
          <cell r="M528">
            <v>2792</v>
          </cell>
          <cell r="N528">
            <v>2695</v>
          </cell>
          <cell r="O528">
            <v>3526</v>
          </cell>
          <cell r="P528">
            <v>2449</v>
          </cell>
          <cell r="Q528">
            <v>2285</v>
          </cell>
          <cell r="R528">
            <v>2020</v>
          </cell>
          <cell r="S528">
            <v>2056</v>
          </cell>
          <cell r="T528">
            <v>2093</v>
          </cell>
          <cell r="U528">
            <v>4294</v>
          </cell>
          <cell r="V528">
            <v>4294</v>
          </cell>
          <cell r="W528">
            <v>5653</v>
          </cell>
          <cell r="X528">
            <v>5018</v>
          </cell>
          <cell r="Y528">
            <v>5516</v>
          </cell>
          <cell r="Z528">
            <v>5882</v>
          </cell>
          <cell r="AA528">
            <v>9393</v>
          </cell>
          <cell r="AB528">
            <v>9521</v>
          </cell>
          <cell r="AC528">
            <v>9144</v>
          </cell>
          <cell r="AD528">
            <v>9873</v>
          </cell>
          <cell r="AE528">
            <v>10631</v>
          </cell>
          <cell r="AF528">
            <v>26862</v>
          </cell>
          <cell r="AG528">
            <v>18096</v>
          </cell>
          <cell r="AH528">
            <v>14393</v>
          </cell>
          <cell r="AI528">
            <v>11577</v>
          </cell>
          <cell r="AJ528">
            <v>10890</v>
          </cell>
          <cell r="AK528">
            <v>10822</v>
          </cell>
          <cell r="AL528">
            <v>10500</v>
          </cell>
          <cell r="AM528">
            <v>11419</v>
          </cell>
          <cell r="AN528">
            <v>18277</v>
          </cell>
          <cell r="AO528">
            <v>10662</v>
          </cell>
          <cell r="AP528">
            <v>11189</v>
          </cell>
          <cell r="AQ528">
            <v>18536</v>
          </cell>
          <cell r="AR528">
            <v>12224</v>
          </cell>
          <cell r="AS528">
            <v>18982</v>
          </cell>
          <cell r="AT528">
            <v>19279</v>
          </cell>
          <cell r="AU528">
            <v>27799</v>
          </cell>
          <cell r="AV528">
            <v>22811</v>
          </cell>
          <cell r="AW528">
            <v>26480</v>
          </cell>
          <cell r="AX528">
            <v>20907</v>
          </cell>
          <cell r="AY528">
            <v>26063</v>
          </cell>
          <cell r="AZ528">
            <v>26973</v>
          </cell>
          <cell r="BA528">
            <v>25996</v>
          </cell>
          <cell r="BB528">
            <v>26920</v>
          </cell>
          <cell r="BC528">
            <v>32669</v>
          </cell>
          <cell r="BD528">
            <v>24854</v>
          </cell>
          <cell r="BE528">
            <v>25012</v>
          </cell>
          <cell r="BF528">
            <v>24259</v>
          </cell>
          <cell r="BG528">
            <v>20539</v>
          </cell>
          <cell r="BH528">
            <v>37693</v>
          </cell>
          <cell r="BI528">
            <v>21037</v>
          </cell>
          <cell r="BJ528">
            <v>26269</v>
          </cell>
          <cell r="BK528">
            <v>36634</v>
          </cell>
          <cell r="BL528">
            <v>36142</v>
          </cell>
          <cell r="BM528">
            <v>29789</v>
          </cell>
          <cell r="BN528">
            <v>34442</v>
          </cell>
          <cell r="BO528">
            <v>29195</v>
          </cell>
          <cell r="BP528">
            <v>32817</v>
          </cell>
          <cell r="BQ528">
            <v>34570</v>
          </cell>
          <cell r="BR528">
            <v>34011</v>
          </cell>
          <cell r="BS528">
            <v>34295</v>
          </cell>
          <cell r="BT528">
            <v>39958</v>
          </cell>
          <cell r="BU528">
            <v>40270</v>
          </cell>
          <cell r="BV528">
            <v>38511</v>
          </cell>
          <cell r="BW528">
            <v>37441</v>
          </cell>
          <cell r="BX528">
            <v>38118</v>
          </cell>
          <cell r="BY528">
            <v>36423</v>
          </cell>
          <cell r="BZ528">
            <v>37378</v>
          </cell>
          <cell r="CA528">
            <v>37486</v>
          </cell>
          <cell r="CB528">
            <v>36975</v>
          </cell>
          <cell r="CC528">
            <v>43790</v>
          </cell>
          <cell r="CD528">
            <v>46777</v>
          </cell>
          <cell r="CE528">
            <v>18609</v>
          </cell>
          <cell r="CF528">
            <v>34889</v>
          </cell>
          <cell r="CG528">
            <v>33348</v>
          </cell>
          <cell r="CH528">
            <v>33905</v>
          </cell>
          <cell r="CI528">
            <v>44889</v>
          </cell>
          <cell r="CJ528">
            <v>45899</v>
          </cell>
          <cell r="CK528">
            <v>45606</v>
          </cell>
          <cell r="CL528">
            <v>45183</v>
          </cell>
          <cell r="CM528">
            <v>45251</v>
          </cell>
          <cell r="CN528">
            <v>45110</v>
          </cell>
          <cell r="CO528">
            <v>45050</v>
          </cell>
          <cell r="CP528">
            <v>41114</v>
          </cell>
          <cell r="CQ528">
            <v>41114</v>
          </cell>
          <cell r="CR528">
            <v>40775</v>
          </cell>
          <cell r="CS528">
            <v>45816</v>
          </cell>
          <cell r="CT528">
            <v>47047</v>
          </cell>
          <cell r="CU528">
            <v>47639</v>
          </cell>
          <cell r="CV528">
            <v>47047</v>
          </cell>
          <cell r="CW528">
            <v>17509</v>
          </cell>
          <cell r="CX528">
            <v>28844</v>
          </cell>
          <cell r="CY528">
            <v>28511</v>
          </cell>
          <cell r="CZ528">
            <v>28892</v>
          </cell>
          <cell r="DA528">
            <v>33953</v>
          </cell>
          <cell r="DB528">
            <v>33953</v>
          </cell>
          <cell r="DC528">
            <v>33953</v>
          </cell>
          <cell r="DD528">
            <v>34872</v>
          </cell>
          <cell r="DE528">
            <v>34081</v>
          </cell>
          <cell r="DF528">
            <v>34881</v>
          </cell>
          <cell r="DG528">
            <v>29734</v>
          </cell>
          <cell r="DH528">
            <v>40061</v>
          </cell>
          <cell r="DI528">
            <v>40061</v>
          </cell>
          <cell r="DJ528">
            <v>40061</v>
          </cell>
          <cell r="DK528">
            <v>40820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398</v>
          </cell>
          <cell r="G532">
            <v>0</v>
          </cell>
          <cell r="H532">
            <v>0</v>
          </cell>
          <cell r="I532">
            <v>432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398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1450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432</v>
          </cell>
          <cell r="AY532">
            <v>150</v>
          </cell>
          <cell r="AZ532">
            <v>150</v>
          </cell>
          <cell r="BA532">
            <v>150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550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350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458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1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900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700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170</v>
          </cell>
          <cell r="DF532">
            <v>1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6514</v>
          </cell>
          <cell r="G542">
            <v>5753</v>
          </cell>
          <cell r="H542">
            <v>5353</v>
          </cell>
          <cell r="I542">
            <v>5775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5353</v>
          </cell>
          <cell r="U542">
            <v>6465</v>
          </cell>
          <cell r="V542">
            <v>6465</v>
          </cell>
          <cell r="W542">
            <v>6465</v>
          </cell>
          <cell r="X542">
            <v>6465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5815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5775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6401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6144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5947</v>
          </cell>
          <cell r="CR542">
            <v>4447</v>
          </cell>
          <cell r="CS542">
            <v>4447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5947</v>
          </cell>
          <cell r="DF542">
            <v>5578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385</v>
          </cell>
          <cell r="I545">
            <v>261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385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260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288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261</v>
          </cell>
          <cell r="AU545">
            <v>205</v>
          </cell>
          <cell r="AV545">
            <v>205</v>
          </cell>
          <cell r="AW545">
            <v>205</v>
          </cell>
          <cell r="AX545">
            <v>205</v>
          </cell>
          <cell r="AY545">
            <v>70</v>
          </cell>
          <cell r="AZ545">
            <v>70</v>
          </cell>
          <cell r="BA545">
            <v>70</v>
          </cell>
          <cell r="BB545">
            <v>70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341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450</v>
          </cell>
          <cell r="BP545">
            <v>124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3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20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25</v>
          </cell>
          <cell r="CK545">
            <v>109</v>
          </cell>
          <cell r="CL545">
            <v>174</v>
          </cell>
          <cell r="CM545">
            <v>174</v>
          </cell>
          <cell r="CN545">
            <v>174</v>
          </cell>
          <cell r="CO545">
            <v>174</v>
          </cell>
          <cell r="CP545">
            <v>391</v>
          </cell>
          <cell r="CQ545">
            <v>391</v>
          </cell>
          <cell r="CR545">
            <v>500</v>
          </cell>
          <cell r="CS545">
            <v>500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228</v>
          </cell>
          <cell r="CZ545">
            <v>11</v>
          </cell>
          <cell r="DA545">
            <v>164</v>
          </cell>
          <cell r="DB545">
            <v>164</v>
          </cell>
          <cell r="DC545">
            <v>164</v>
          </cell>
          <cell r="DD545">
            <v>164</v>
          </cell>
          <cell r="DE545">
            <v>163</v>
          </cell>
          <cell r="DF545">
            <v>83</v>
          </cell>
          <cell r="DG545">
            <v>83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20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301</v>
          </cell>
          <cell r="I553">
            <v>501</v>
          </cell>
          <cell r="J553">
            <v>301</v>
          </cell>
          <cell r="K553">
            <v>301</v>
          </cell>
          <cell r="L553">
            <v>301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310</v>
          </cell>
          <cell r="U553">
            <v>565</v>
          </cell>
          <cell r="V553">
            <v>565</v>
          </cell>
          <cell r="W553">
            <v>565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501</v>
          </cell>
          <cell r="AV553">
            <v>500</v>
          </cell>
          <cell r="AW553">
            <v>500</v>
          </cell>
          <cell r="AX553">
            <v>500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380</v>
          </cell>
          <cell r="BI553">
            <v>10</v>
          </cell>
          <cell r="BJ553">
            <v>10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520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220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230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500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400</v>
          </cell>
          <cell r="I561">
            <v>1500</v>
          </cell>
          <cell r="J561">
            <v>400</v>
          </cell>
          <cell r="K561">
            <v>1500</v>
          </cell>
          <cell r="L561">
            <v>1500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3000</v>
          </cell>
          <cell r="U561">
            <v>1000</v>
          </cell>
          <cell r="V561">
            <v>1000</v>
          </cell>
          <cell r="W561">
            <v>1000</v>
          </cell>
          <cell r="X561">
            <v>1000</v>
          </cell>
          <cell r="Y561">
            <v>1250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1500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3000</v>
          </cell>
          <cell r="AY561">
            <v>1603</v>
          </cell>
          <cell r="AZ561">
            <v>1603</v>
          </cell>
          <cell r="BA561">
            <v>1603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2550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3200</v>
          </cell>
          <cell r="CC561">
            <v>1601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2550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4400</v>
          </cell>
          <cell r="CR561">
            <v>4150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2400</v>
          </cell>
          <cell r="DF561">
            <v>1001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4</v>
          </cell>
          <cell r="I562">
            <v>5100</v>
          </cell>
          <cell r="J562">
            <v>4</v>
          </cell>
          <cell r="K562">
            <v>2525</v>
          </cell>
          <cell r="L562">
            <v>2525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5000</v>
          </cell>
          <cell r="U562">
            <v>1502</v>
          </cell>
          <cell r="V562">
            <v>1502</v>
          </cell>
          <cell r="W562">
            <v>1502</v>
          </cell>
          <cell r="X562">
            <v>1502</v>
          </cell>
          <cell r="Y562">
            <v>2702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5100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6100</v>
          </cell>
          <cell r="AY562">
            <v>4500</v>
          </cell>
          <cell r="AZ562">
            <v>4500</v>
          </cell>
          <cell r="BA562">
            <v>4500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5200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6000</v>
          </cell>
          <cell r="CC562">
            <v>4500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6400</v>
          </cell>
          <cell r="DF562">
            <v>5600</v>
          </cell>
          <cell r="DG562">
            <v>5600</v>
          </cell>
          <cell r="DH562">
            <v>5800</v>
          </cell>
          <cell r="DI562">
            <v>5800</v>
          </cell>
          <cell r="DJ562">
            <v>5800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1012</v>
          </cell>
          <cell r="G563">
            <v>1079</v>
          </cell>
          <cell r="H563">
            <v>1079</v>
          </cell>
          <cell r="I563">
            <v>2074</v>
          </cell>
          <cell r="J563">
            <v>1079</v>
          </cell>
          <cell r="K563">
            <v>1350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2658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2203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2303</v>
          </cell>
          <cell r="AE563">
            <v>2252</v>
          </cell>
          <cell r="AF563">
            <v>2252</v>
          </cell>
          <cell r="AG563">
            <v>2252</v>
          </cell>
          <cell r="AH563">
            <v>2252</v>
          </cell>
          <cell r="AI563">
            <v>2241</v>
          </cell>
          <cell r="AJ563">
            <v>2241</v>
          </cell>
          <cell r="AK563">
            <v>2241</v>
          </cell>
          <cell r="AL563">
            <v>2241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2074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1527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1211</v>
          </cell>
          <cell r="BP563">
            <v>1257</v>
          </cell>
          <cell r="BQ563">
            <v>1650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1986</v>
          </cell>
          <cell r="CD563">
            <v>4</v>
          </cell>
          <cell r="CE563">
            <v>4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801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2327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2401</v>
          </cell>
          <cell r="DF563">
            <v>1373</v>
          </cell>
          <cell r="DG563">
            <v>1574</v>
          </cell>
          <cell r="DH563">
            <v>1574</v>
          </cell>
          <cell r="DI563">
            <v>1574</v>
          </cell>
          <cell r="DJ563">
            <v>1574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39069</v>
          </cell>
          <cell r="I567">
            <v>67509</v>
          </cell>
          <cell r="J567">
            <v>36969</v>
          </cell>
          <cell r="K567">
            <v>28969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40368</v>
          </cell>
          <cell r="U567">
            <v>37600</v>
          </cell>
          <cell r="V567">
            <v>37600</v>
          </cell>
          <cell r="W567">
            <v>37600</v>
          </cell>
          <cell r="X567">
            <v>37600</v>
          </cell>
          <cell r="Y567">
            <v>43600</v>
          </cell>
          <cell r="Z567">
            <v>41228</v>
          </cell>
          <cell r="AA567">
            <v>49118</v>
          </cell>
          <cell r="AB567">
            <v>50118</v>
          </cell>
          <cell r="AC567">
            <v>50118</v>
          </cell>
          <cell r="AD567">
            <v>42449</v>
          </cell>
          <cell r="AE567">
            <v>50409</v>
          </cell>
          <cell r="AF567">
            <v>50409</v>
          </cell>
          <cell r="AG567">
            <v>47393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50409</v>
          </cell>
          <cell r="AM567">
            <v>42444</v>
          </cell>
          <cell r="AN567">
            <v>28162</v>
          </cell>
          <cell r="AO567">
            <v>39671</v>
          </cell>
          <cell r="AP567">
            <v>67509</v>
          </cell>
          <cell r="AQ567">
            <v>70209</v>
          </cell>
          <cell r="AR567">
            <v>70209</v>
          </cell>
          <cell r="AS567">
            <v>29701</v>
          </cell>
          <cell r="AT567">
            <v>20400</v>
          </cell>
          <cell r="AU567">
            <v>34462</v>
          </cell>
          <cell r="AV567">
            <v>33087</v>
          </cell>
          <cell r="AW567">
            <v>30141</v>
          </cell>
          <cell r="AX567">
            <v>26609</v>
          </cell>
          <cell r="AY567">
            <v>40600</v>
          </cell>
          <cell r="AZ567">
            <v>40600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44600</v>
          </cell>
          <cell r="BJ567">
            <v>29600</v>
          </cell>
          <cell r="BK567">
            <v>39600</v>
          </cell>
          <cell r="BL567">
            <v>39600</v>
          </cell>
          <cell r="BM567">
            <v>39600</v>
          </cell>
          <cell r="BN567">
            <v>34600</v>
          </cell>
          <cell r="BO567">
            <v>49600</v>
          </cell>
          <cell r="BP567">
            <v>53600</v>
          </cell>
          <cell r="BQ567">
            <v>43600</v>
          </cell>
          <cell r="BR567">
            <v>66100</v>
          </cell>
          <cell r="BS567">
            <v>66100</v>
          </cell>
          <cell r="BT567">
            <v>66100</v>
          </cell>
          <cell r="BU567">
            <v>84153</v>
          </cell>
          <cell r="BV567">
            <v>33540</v>
          </cell>
          <cell r="BW567">
            <v>42540</v>
          </cell>
          <cell r="BX567">
            <v>33540</v>
          </cell>
          <cell r="BY567">
            <v>39890</v>
          </cell>
          <cell r="BZ567">
            <v>39890</v>
          </cell>
          <cell r="CA567">
            <v>34890</v>
          </cell>
          <cell r="CB567">
            <v>33540</v>
          </cell>
          <cell r="CC567">
            <v>33540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36413</v>
          </cell>
          <cell r="CK567">
            <v>32671</v>
          </cell>
          <cell r="CL567">
            <v>57537</v>
          </cell>
          <cell r="CM567">
            <v>57537</v>
          </cell>
          <cell r="CN567">
            <v>57537</v>
          </cell>
          <cell r="CO567">
            <v>57537</v>
          </cell>
          <cell r="CP567">
            <v>36413</v>
          </cell>
          <cell r="CQ567">
            <v>36413</v>
          </cell>
          <cell r="CR567">
            <v>58217</v>
          </cell>
          <cell r="CS567">
            <v>36413</v>
          </cell>
          <cell r="CT567">
            <v>36413</v>
          </cell>
          <cell r="CU567">
            <v>36413</v>
          </cell>
          <cell r="CV567">
            <v>36413</v>
          </cell>
          <cell r="CW567">
            <v>32413</v>
          </cell>
          <cell r="CX567">
            <v>36413</v>
          </cell>
          <cell r="CY567">
            <v>35807</v>
          </cell>
          <cell r="CZ567">
            <v>37413</v>
          </cell>
          <cell r="DA567">
            <v>36413</v>
          </cell>
          <cell r="DB567">
            <v>36413</v>
          </cell>
          <cell r="DC567">
            <v>36413</v>
          </cell>
          <cell r="DD567">
            <v>36413</v>
          </cell>
          <cell r="DE567">
            <v>31513</v>
          </cell>
          <cell r="DF567">
            <v>36850</v>
          </cell>
          <cell r="DG567">
            <v>17050</v>
          </cell>
          <cell r="DH567">
            <v>27539</v>
          </cell>
          <cell r="DI567">
            <v>27539</v>
          </cell>
          <cell r="DJ567">
            <v>27539</v>
          </cell>
          <cell r="DK567">
            <v>31501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5885</v>
          </cell>
          <cell r="I568">
            <v>7163</v>
          </cell>
          <cell r="J568">
            <v>5885</v>
          </cell>
          <cell r="K568">
            <v>5885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6264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7700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7300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8100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7163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6761</v>
          </cell>
          <cell r="AY568">
            <v>11411</v>
          </cell>
          <cell r="AZ568">
            <v>11411</v>
          </cell>
          <cell r="BA568">
            <v>11411</v>
          </cell>
          <cell r="BB568">
            <v>11411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7411</v>
          </cell>
          <cell r="BN568">
            <v>8411</v>
          </cell>
          <cell r="BO568">
            <v>8411</v>
          </cell>
          <cell r="BP568">
            <v>11242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7250</v>
          </cell>
          <cell r="BV568">
            <v>3020</v>
          </cell>
          <cell r="BW568">
            <v>7020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3020</v>
          </cell>
          <cell r="CF568">
            <v>6020</v>
          </cell>
          <cell r="CG568">
            <v>6020</v>
          </cell>
          <cell r="CH568">
            <v>6020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3020</v>
          </cell>
          <cell r="CR568">
            <v>6750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3020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4800</v>
          </cell>
          <cell r="I571">
            <v>5880</v>
          </cell>
          <cell r="J571">
            <v>6299</v>
          </cell>
          <cell r="K571">
            <v>6299</v>
          </cell>
          <cell r="L571">
            <v>6299</v>
          </cell>
          <cell r="M571">
            <v>6299</v>
          </cell>
          <cell r="N571">
            <v>6252</v>
          </cell>
          <cell r="O571">
            <v>6252</v>
          </cell>
          <cell r="P571">
            <v>6252</v>
          </cell>
          <cell r="Q571">
            <v>6000</v>
          </cell>
          <cell r="R571">
            <v>6000</v>
          </cell>
          <cell r="S571">
            <v>6000</v>
          </cell>
          <cell r="T571">
            <v>6000</v>
          </cell>
          <cell r="U571">
            <v>5015</v>
          </cell>
          <cell r="V571">
            <v>5015</v>
          </cell>
          <cell r="W571">
            <v>5015</v>
          </cell>
          <cell r="X571">
            <v>5015</v>
          </cell>
          <cell r="Y571">
            <v>5040</v>
          </cell>
          <cell r="Z571">
            <v>4910</v>
          </cell>
          <cell r="AA571">
            <v>4910</v>
          </cell>
          <cell r="AB571">
            <v>7128</v>
          </cell>
          <cell r="AC571">
            <v>7128</v>
          </cell>
          <cell r="AD571">
            <v>7128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7140</v>
          </cell>
          <cell r="AM571">
            <v>6180</v>
          </cell>
          <cell r="AN571">
            <v>6180</v>
          </cell>
          <cell r="AO571">
            <v>5880</v>
          </cell>
          <cell r="AP571">
            <v>5880</v>
          </cell>
          <cell r="AQ571">
            <v>5880</v>
          </cell>
          <cell r="AR571">
            <v>5880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4160</v>
          </cell>
          <cell r="AY571">
            <v>6400</v>
          </cell>
          <cell r="AZ571">
            <v>6400</v>
          </cell>
          <cell r="BA571">
            <v>6400</v>
          </cell>
          <cell r="BB571">
            <v>6400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4300</v>
          </cell>
          <cell r="BO571">
            <v>4100</v>
          </cell>
          <cell r="BP571">
            <v>4125</v>
          </cell>
          <cell r="BQ571">
            <v>4125</v>
          </cell>
          <cell r="BR571">
            <v>4325</v>
          </cell>
          <cell r="BS571">
            <v>4325</v>
          </cell>
          <cell r="BT571">
            <v>4325</v>
          </cell>
          <cell r="BU571">
            <v>4325</v>
          </cell>
          <cell r="BV571">
            <v>4250</v>
          </cell>
          <cell r="BW571">
            <v>4250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4200</v>
          </cell>
          <cell r="CD571">
            <v>3831</v>
          </cell>
          <cell r="CE571">
            <v>3831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3781</v>
          </cell>
          <cell r="CP571">
            <v>4011</v>
          </cell>
          <cell r="CQ571">
            <v>4011</v>
          </cell>
          <cell r="CR571">
            <v>4011</v>
          </cell>
          <cell r="CS571">
            <v>4011</v>
          </cell>
          <cell r="CT571">
            <v>4344</v>
          </cell>
          <cell r="CU571">
            <v>4344</v>
          </cell>
          <cell r="CV571">
            <v>4344</v>
          </cell>
          <cell r="CW571">
            <v>3011</v>
          </cell>
          <cell r="CX571">
            <v>4006</v>
          </cell>
          <cell r="CY571">
            <v>4006</v>
          </cell>
          <cell r="CZ571">
            <v>4006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3841</v>
          </cell>
          <cell r="DF571">
            <v>3392</v>
          </cell>
          <cell r="DG571">
            <v>3517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5100</v>
          </cell>
          <cell r="G574">
            <v>5800</v>
          </cell>
          <cell r="H574">
            <v>5800</v>
          </cell>
          <cell r="I574">
            <v>9040</v>
          </cell>
          <cell r="J574">
            <v>5800</v>
          </cell>
          <cell r="K574">
            <v>5800</v>
          </cell>
          <cell r="L574">
            <v>5800</v>
          </cell>
          <cell r="M574">
            <v>5800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5200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6392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4225</v>
          </cell>
          <cell r="AE574">
            <v>6185</v>
          </cell>
          <cell r="AF574">
            <v>5185</v>
          </cell>
          <cell r="AG574">
            <v>5185</v>
          </cell>
          <cell r="AH574">
            <v>5185</v>
          </cell>
          <cell r="AI574">
            <v>6585</v>
          </cell>
          <cell r="AJ574">
            <v>7585</v>
          </cell>
          <cell r="AK574">
            <v>7585</v>
          </cell>
          <cell r="AL574">
            <v>7585</v>
          </cell>
          <cell r="AM574">
            <v>7585</v>
          </cell>
          <cell r="AN574">
            <v>7185</v>
          </cell>
          <cell r="AO574">
            <v>9040</v>
          </cell>
          <cell r="AP574">
            <v>9040</v>
          </cell>
          <cell r="AQ574">
            <v>9040</v>
          </cell>
          <cell r="AR574">
            <v>9040</v>
          </cell>
          <cell r="AS574">
            <v>7740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6240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6026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4701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5256</v>
          </cell>
          <cell r="BP574">
            <v>5418</v>
          </cell>
          <cell r="BQ574">
            <v>4618</v>
          </cell>
          <cell r="BR574">
            <v>4618</v>
          </cell>
          <cell r="BS574">
            <v>4618</v>
          </cell>
          <cell r="BT574">
            <v>4618</v>
          </cell>
          <cell r="BU574">
            <v>6618</v>
          </cell>
          <cell r="BV574">
            <v>7018</v>
          </cell>
          <cell r="BW574">
            <v>6318</v>
          </cell>
          <cell r="BX574">
            <v>6318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6274</v>
          </cell>
          <cell r="CD574">
            <v>9475</v>
          </cell>
          <cell r="CE574">
            <v>4631</v>
          </cell>
          <cell r="CF574">
            <v>6952</v>
          </cell>
          <cell r="CG574">
            <v>6952</v>
          </cell>
          <cell r="CH574">
            <v>6952</v>
          </cell>
          <cell r="CI574">
            <v>6952</v>
          </cell>
          <cell r="CJ574">
            <v>5952</v>
          </cell>
          <cell r="CK574">
            <v>5952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6027</v>
          </cell>
          <cell r="CR574">
            <v>6527</v>
          </cell>
          <cell r="CS574">
            <v>6527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6027</v>
          </cell>
          <cell r="CY574">
            <v>7027</v>
          </cell>
          <cell r="CZ574">
            <v>7027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7427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1300</v>
          </cell>
          <cell r="I575">
            <v>1380</v>
          </cell>
          <cell r="J575">
            <v>549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1300</v>
          </cell>
          <cell r="T575">
            <v>1290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12</v>
          </cell>
          <cell r="AG575">
            <v>1391</v>
          </cell>
          <cell r="AH575">
            <v>1391</v>
          </cell>
          <cell r="AI575">
            <v>1392</v>
          </cell>
          <cell r="AJ575">
            <v>1392</v>
          </cell>
          <cell r="AK575">
            <v>1392</v>
          </cell>
          <cell r="AL575">
            <v>1392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1380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893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1405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1055</v>
          </cell>
          <cell r="BJ575">
            <v>1180</v>
          </cell>
          <cell r="BK575">
            <v>1180</v>
          </cell>
          <cell r="BL575">
            <v>1180</v>
          </cell>
          <cell r="BM575">
            <v>1180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1005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650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1305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905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650</v>
          </cell>
          <cell r="DF575">
            <v>784</v>
          </cell>
          <cell r="DG575">
            <v>784</v>
          </cell>
          <cell r="DH575">
            <v>401</v>
          </cell>
          <cell r="DI575">
            <v>401</v>
          </cell>
          <cell r="DJ575">
            <v>401</v>
          </cell>
          <cell r="DK575">
            <v>401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1592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1592</v>
          </cell>
          <cell r="DF576">
            <v>2589</v>
          </cell>
          <cell r="DG576">
            <v>2589</v>
          </cell>
          <cell r="DH576">
            <v>589</v>
          </cell>
          <cell r="DI576">
            <v>589</v>
          </cell>
          <cell r="DJ576">
            <v>589</v>
          </cell>
          <cell r="DK576">
            <v>589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4672</v>
          </cell>
          <cell r="I577">
            <v>5675</v>
          </cell>
          <cell r="J577">
            <v>4672</v>
          </cell>
          <cell r="K577">
            <v>3672</v>
          </cell>
          <cell r="L577">
            <v>3672</v>
          </cell>
          <cell r="M577">
            <v>3672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4672</v>
          </cell>
          <cell r="S577">
            <v>3672</v>
          </cell>
          <cell r="T577">
            <v>3672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5000</v>
          </cell>
          <cell r="AE577">
            <v>4675</v>
          </cell>
          <cell r="AF577">
            <v>4675</v>
          </cell>
          <cell r="AG577">
            <v>4675</v>
          </cell>
          <cell r="AH577">
            <v>4675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1675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5675</v>
          </cell>
          <cell r="AU577">
            <v>3675</v>
          </cell>
          <cell r="AV577">
            <v>3675</v>
          </cell>
          <cell r="AW577">
            <v>3675</v>
          </cell>
          <cell r="AX577">
            <v>3675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6200</v>
          </cell>
          <cell r="BI577">
            <v>4200</v>
          </cell>
          <cell r="BJ577">
            <v>4200</v>
          </cell>
          <cell r="BK577">
            <v>3200</v>
          </cell>
          <cell r="BL577">
            <v>3200</v>
          </cell>
          <cell r="BM577">
            <v>3200</v>
          </cell>
          <cell r="BN577">
            <v>3200</v>
          </cell>
          <cell r="BO577">
            <v>6200</v>
          </cell>
          <cell r="BP577">
            <v>6200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4200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5548</v>
          </cell>
          <cell r="CL577">
            <v>4048</v>
          </cell>
          <cell r="CM577">
            <v>4048</v>
          </cell>
          <cell r="CN577">
            <v>4048</v>
          </cell>
          <cell r="CO577">
            <v>4048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5048</v>
          </cell>
          <cell r="DD577">
            <v>3048</v>
          </cell>
          <cell r="DE577">
            <v>3048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11940</v>
          </cell>
          <cell r="G579">
            <v>11340</v>
          </cell>
          <cell r="H579">
            <v>11340</v>
          </cell>
          <cell r="I579">
            <v>13121</v>
          </cell>
          <cell r="J579">
            <v>11340</v>
          </cell>
          <cell r="K579">
            <v>11340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12340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12001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13521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13121</v>
          </cell>
          <cell r="AW579">
            <v>9121</v>
          </cell>
          <cell r="AX579">
            <v>9121</v>
          </cell>
          <cell r="AY579">
            <v>12500</v>
          </cell>
          <cell r="AZ579">
            <v>8500</v>
          </cell>
          <cell r="BA579">
            <v>8500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11000</v>
          </cell>
          <cell r="BG579">
            <v>13427</v>
          </cell>
          <cell r="BH579">
            <v>13427</v>
          </cell>
          <cell r="BI579">
            <v>13427</v>
          </cell>
          <cell r="BJ579">
            <v>11427</v>
          </cell>
          <cell r="BK579">
            <v>9427</v>
          </cell>
          <cell r="BL579">
            <v>9427</v>
          </cell>
          <cell r="BM579">
            <v>9427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7427</v>
          </cell>
          <cell r="BV579">
            <v>9427</v>
          </cell>
          <cell r="BW579">
            <v>9427</v>
          </cell>
          <cell r="BX579">
            <v>9427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7427</v>
          </cell>
          <cell r="CD579">
            <v>13004</v>
          </cell>
          <cell r="CE579">
            <v>13004</v>
          </cell>
          <cell r="CF579">
            <v>3004</v>
          </cell>
          <cell r="CG579">
            <v>3004</v>
          </cell>
          <cell r="CH579">
            <v>3004</v>
          </cell>
          <cell r="CI579">
            <v>704</v>
          </cell>
          <cell r="CJ579">
            <v>704</v>
          </cell>
          <cell r="CK579">
            <v>704</v>
          </cell>
          <cell r="CL579">
            <v>7004</v>
          </cell>
          <cell r="CM579">
            <v>7004</v>
          </cell>
          <cell r="CN579">
            <v>7004</v>
          </cell>
          <cell r="CO579">
            <v>7004</v>
          </cell>
          <cell r="CP579">
            <v>7504</v>
          </cell>
          <cell r="CQ579">
            <v>7504</v>
          </cell>
          <cell r="CR579">
            <v>7504</v>
          </cell>
          <cell r="CS579">
            <v>7504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8004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9104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8052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1516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1191</v>
          </cell>
          <cell r="U582">
            <v>1254</v>
          </cell>
          <cell r="V582">
            <v>1254</v>
          </cell>
          <cell r="W582">
            <v>1254</v>
          </cell>
          <cell r="X582">
            <v>1254</v>
          </cell>
          <cell r="Y582">
            <v>778</v>
          </cell>
          <cell r="Z582">
            <v>778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1636</v>
          </cell>
          <cell r="AM582">
            <v>1463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1516</v>
          </cell>
          <cell r="AU582">
            <v>667</v>
          </cell>
          <cell r="AV582">
            <v>1516</v>
          </cell>
          <cell r="AW582">
            <v>1516</v>
          </cell>
          <cell r="AX582">
            <v>1516</v>
          </cell>
          <cell r="AY582">
            <v>2</v>
          </cell>
          <cell r="AZ582">
            <v>2</v>
          </cell>
          <cell r="BA582">
            <v>2</v>
          </cell>
          <cell r="BB582">
            <v>194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2543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1948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2597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3246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8864</v>
          </cell>
          <cell r="I584">
            <v>10183</v>
          </cell>
          <cell r="J584">
            <v>8864</v>
          </cell>
          <cell r="K584">
            <v>8864</v>
          </cell>
          <cell r="L584">
            <v>8864</v>
          </cell>
          <cell r="M584">
            <v>10660</v>
          </cell>
          <cell r="N584">
            <v>10826</v>
          </cell>
          <cell r="O584">
            <v>10826</v>
          </cell>
          <cell r="P584">
            <v>10826</v>
          </cell>
          <cell r="Q584">
            <v>10826</v>
          </cell>
          <cell r="R584">
            <v>8872</v>
          </cell>
          <cell r="S584">
            <v>8872</v>
          </cell>
          <cell r="T584">
            <v>8872</v>
          </cell>
          <cell r="U584">
            <v>11156</v>
          </cell>
          <cell r="V584">
            <v>11156</v>
          </cell>
          <cell r="W584">
            <v>11156</v>
          </cell>
          <cell r="X584">
            <v>11156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9112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9790</v>
          </cell>
          <cell r="AN584">
            <v>10066</v>
          </cell>
          <cell r="AO584">
            <v>10183</v>
          </cell>
          <cell r="AP584">
            <v>10183</v>
          </cell>
          <cell r="AQ584">
            <v>10183</v>
          </cell>
          <cell r="AR584">
            <v>10183</v>
          </cell>
          <cell r="AS584">
            <v>8793</v>
          </cell>
          <cell r="AT584">
            <v>8793</v>
          </cell>
          <cell r="AU584">
            <v>8641</v>
          </cell>
          <cell r="AV584">
            <v>8793</v>
          </cell>
          <cell r="AW584">
            <v>8793</v>
          </cell>
          <cell r="AX584">
            <v>8793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9441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9483</v>
          </cell>
          <cell r="BN584">
            <v>9541</v>
          </cell>
          <cell r="BO584">
            <v>9541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9483</v>
          </cell>
          <cell r="BU584">
            <v>9441</v>
          </cell>
          <cell r="BV584">
            <v>8821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8413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7047</v>
          </cell>
          <cell r="CI584">
            <v>7616</v>
          </cell>
          <cell r="CJ584">
            <v>7616</v>
          </cell>
          <cell r="CK584">
            <v>7616</v>
          </cell>
          <cell r="CL584">
            <v>7391</v>
          </cell>
          <cell r="CM584">
            <v>7391</v>
          </cell>
          <cell r="CN584">
            <v>7391</v>
          </cell>
          <cell r="CO584">
            <v>7391</v>
          </cell>
          <cell r="CP584">
            <v>6539</v>
          </cell>
          <cell r="CQ584">
            <v>6539</v>
          </cell>
          <cell r="CR584">
            <v>6539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5718</v>
          </cell>
          <cell r="DE584">
            <v>6347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1093</v>
          </cell>
          <cell r="I585">
            <v>1142</v>
          </cell>
          <cell r="J585">
            <v>993</v>
          </cell>
          <cell r="K585">
            <v>993</v>
          </cell>
          <cell r="L585">
            <v>993</v>
          </cell>
          <cell r="M585">
            <v>1156</v>
          </cell>
          <cell r="N585">
            <v>1151</v>
          </cell>
          <cell r="O585">
            <v>1151</v>
          </cell>
          <cell r="P585">
            <v>1151</v>
          </cell>
          <cell r="Q585">
            <v>1151</v>
          </cell>
          <cell r="R585">
            <v>1142</v>
          </cell>
          <cell r="S585">
            <v>1142</v>
          </cell>
          <cell r="T585">
            <v>1142</v>
          </cell>
          <cell r="U585">
            <v>1148</v>
          </cell>
          <cell r="V585">
            <v>1148</v>
          </cell>
          <cell r="W585">
            <v>1148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1163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1345</v>
          </cell>
          <cell r="AN585">
            <v>1326</v>
          </cell>
          <cell r="AO585">
            <v>1168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1142</v>
          </cell>
          <cell r="AU585">
            <v>1115</v>
          </cell>
          <cell r="AV585">
            <v>1115</v>
          </cell>
          <cell r="AW585">
            <v>1115</v>
          </cell>
          <cell r="AX585">
            <v>1115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1234</v>
          </cell>
          <cell r="BJ585">
            <v>1246</v>
          </cell>
          <cell r="BK585">
            <v>1246</v>
          </cell>
          <cell r="BL585">
            <v>1246</v>
          </cell>
          <cell r="BM585">
            <v>1246</v>
          </cell>
          <cell r="BN585">
            <v>1274</v>
          </cell>
          <cell r="BO585">
            <v>1274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1224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1246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1227</v>
          </cell>
          <cell r="DF585">
            <v>1427</v>
          </cell>
          <cell r="DG585">
            <v>1427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3290</v>
          </cell>
          <cell r="I586">
            <v>4350</v>
          </cell>
          <cell r="J586">
            <v>3290</v>
          </cell>
          <cell r="K586">
            <v>3290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3840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3900</v>
          </cell>
          <cell r="Z586">
            <v>3400</v>
          </cell>
          <cell r="AA586">
            <v>3400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4350</v>
          </cell>
          <cell r="AU586">
            <v>4150</v>
          </cell>
          <cell r="AV586">
            <v>4150</v>
          </cell>
          <cell r="AW586">
            <v>4150</v>
          </cell>
          <cell r="AX586">
            <v>4150</v>
          </cell>
          <cell r="AY586">
            <v>3450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4450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3950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4350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4150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3980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4380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4530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210</v>
          </cell>
          <cell r="G587">
            <v>190</v>
          </cell>
          <cell r="H587">
            <v>190</v>
          </cell>
          <cell r="I587">
            <v>555</v>
          </cell>
          <cell r="J587">
            <v>190</v>
          </cell>
          <cell r="K587">
            <v>190</v>
          </cell>
          <cell r="L587">
            <v>460</v>
          </cell>
          <cell r="M587">
            <v>480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460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355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405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555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681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645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545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535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620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535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585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1815</v>
          </cell>
          <cell r="I590">
            <v>2023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1815</v>
          </cell>
          <cell r="U590">
            <v>2023</v>
          </cell>
          <cell r="V590">
            <v>2023</v>
          </cell>
          <cell r="W590">
            <v>2023</v>
          </cell>
          <cell r="X590">
            <v>2023</v>
          </cell>
          <cell r="Y590">
            <v>2537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2023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2292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4148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2178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2050</v>
          </cell>
          <cell r="G591">
            <v>1800</v>
          </cell>
          <cell r="H591">
            <v>1800</v>
          </cell>
          <cell r="I591">
            <v>850</v>
          </cell>
          <cell r="J591">
            <v>1800</v>
          </cell>
          <cell r="K591">
            <v>1800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1653</v>
          </cell>
          <cell r="T591">
            <v>763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1757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1856</v>
          </cell>
          <cell r="AI591">
            <v>1700</v>
          </cell>
          <cell r="AJ591">
            <v>1700</v>
          </cell>
          <cell r="AK591">
            <v>1700</v>
          </cell>
          <cell r="AL591">
            <v>1700</v>
          </cell>
          <cell r="AM591">
            <v>2500</v>
          </cell>
          <cell r="AN591">
            <v>1300</v>
          </cell>
          <cell r="AO591">
            <v>1300</v>
          </cell>
          <cell r="AP591">
            <v>850</v>
          </cell>
          <cell r="AQ591">
            <v>850</v>
          </cell>
          <cell r="AR591">
            <v>850</v>
          </cell>
          <cell r="AS591">
            <v>850</v>
          </cell>
          <cell r="AT591">
            <v>425</v>
          </cell>
          <cell r="AU591">
            <v>425</v>
          </cell>
          <cell r="AV591">
            <v>948</v>
          </cell>
          <cell r="AW591">
            <v>948</v>
          </cell>
          <cell r="AX591">
            <v>948</v>
          </cell>
          <cell r="AY591">
            <v>2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575</v>
          </cell>
          <cell r="BI591">
            <v>600</v>
          </cell>
          <cell r="BJ591">
            <v>600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1015</v>
          </cell>
          <cell r="CB591">
            <v>1335</v>
          </cell>
          <cell r="CC591">
            <v>1335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800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1900</v>
          </cell>
          <cell r="CP591">
            <v>825</v>
          </cell>
          <cell r="CQ591">
            <v>825</v>
          </cell>
          <cell r="CR591">
            <v>825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1100</v>
          </cell>
          <cell r="DE591">
            <v>674</v>
          </cell>
          <cell r="DF591">
            <v>1200</v>
          </cell>
          <cell r="DG591">
            <v>1200</v>
          </cell>
          <cell r="DH591">
            <v>900</v>
          </cell>
          <cell r="DI591">
            <v>900</v>
          </cell>
          <cell r="DJ591">
            <v>900</v>
          </cell>
          <cell r="DK591">
            <v>900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5300</v>
          </cell>
          <cell r="I593">
            <v>4419</v>
          </cell>
          <cell r="J593">
            <v>5300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4644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5794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4419</v>
          </cell>
          <cell r="AU593">
            <v>4649</v>
          </cell>
          <cell r="AV593">
            <v>4649</v>
          </cell>
          <cell r="AW593">
            <v>4649</v>
          </cell>
          <cell r="AX593">
            <v>4649</v>
          </cell>
          <cell r="AY593">
            <v>3456</v>
          </cell>
          <cell r="AZ593">
            <v>3456</v>
          </cell>
          <cell r="BA593">
            <v>3456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5239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6316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5577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4535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2965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528</v>
          </cell>
          <cell r="I594">
            <v>390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528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408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390</v>
          </cell>
          <cell r="AY594">
            <v>652</v>
          </cell>
          <cell r="AZ594">
            <v>652</v>
          </cell>
          <cell r="BA594">
            <v>652</v>
          </cell>
          <cell r="BB594">
            <v>652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480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502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341</v>
          </cell>
          <cell r="I595">
            <v>482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341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391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261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267</v>
          </cell>
          <cell r="AM595">
            <v>441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482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506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658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140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125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128</v>
          </cell>
          <cell r="CP595">
            <v>478</v>
          </cell>
          <cell r="CQ595">
            <v>478</v>
          </cell>
          <cell r="CR595">
            <v>478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904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553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291</v>
          </cell>
          <cell r="I596">
            <v>549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291</v>
          </cell>
          <cell r="Q596">
            <v>211</v>
          </cell>
          <cell r="R596">
            <v>211</v>
          </cell>
          <cell r="S596">
            <v>211</v>
          </cell>
          <cell r="T596">
            <v>211</v>
          </cell>
          <cell r="U596">
            <v>451</v>
          </cell>
          <cell r="V596">
            <v>451</v>
          </cell>
          <cell r="W596">
            <v>301</v>
          </cell>
          <cell r="X596">
            <v>301</v>
          </cell>
          <cell r="Y596">
            <v>301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3</v>
          </cell>
          <cell r="AM596">
            <v>121</v>
          </cell>
          <cell r="AN596">
            <v>255</v>
          </cell>
          <cell r="AO596">
            <v>255</v>
          </cell>
          <cell r="AP596">
            <v>549</v>
          </cell>
          <cell r="AQ596">
            <v>549</v>
          </cell>
          <cell r="AR596">
            <v>549</v>
          </cell>
          <cell r="AS596">
            <v>141</v>
          </cell>
          <cell r="AT596">
            <v>141</v>
          </cell>
          <cell r="AU596">
            <v>801</v>
          </cell>
          <cell r="AV596">
            <v>801</v>
          </cell>
          <cell r="AW596">
            <v>801</v>
          </cell>
          <cell r="AX596">
            <v>801</v>
          </cell>
          <cell r="AY596">
            <v>54</v>
          </cell>
          <cell r="AZ596">
            <v>100</v>
          </cell>
          <cell r="BA596">
            <v>100</v>
          </cell>
          <cell r="BB596">
            <v>100</v>
          </cell>
          <cell r="BC596">
            <v>100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824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1705</v>
          </cell>
          <cell r="BO596">
            <v>903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1053</v>
          </cell>
          <cell r="BU596">
            <v>1534</v>
          </cell>
          <cell r="BV596">
            <v>1534</v>
          </cell>
          <cell r="BW596">
            <v>1534</v>
          </cell>
          <cell r="BX596">
            <v>1828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3000</v>
          </cell>
          <cell r="CD596">
            <v>1310</v>
          </cell>
          <cell r="CE596">
            <v>1310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1551</v>
          </cell>
          <cell r="CK596">
            <v>2164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2342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2501</v>
          </cell>
          <cell r="DE596">
            <v>2523</v>
          </cell>
          <cell r="DF596">
            <v>2188</v>
          </cell>
          <cell r="DG596">
            <v>1796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12316</v>
          </cell>
          <cell r="G597">
            <v>21055</v>
          </cell>
          <cell r="H597">
            <v>21055</v>
          </cell>
          <cell r="I597">
            <v>18649</v>
          </cell>
          <cell r="J597">
            <v>21055</v>
          </cell>
          <cell r="K597">
            <v>19054</v>
          </cell>
          <cell r="L597">
            <v>19054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14054</v>
          </cell>
          <cell r="U597">
            <v>15998</v>
          </cell>
          <cell r="V597">
            <v>15998</v>
          </cell>
          <cell r="W597">
            <v>15998</v>
          </cell>
          <cell r="X597">
            <v>14698</v>
          </cell>
          <cell r="Y597">
            <v>14698</v>
          </cell>
          <cell r="Z597">
            <v>11699</v>
          </cell>
          <cell r="AA597">
            <v>15699</v>
          </cell>
          <cell r="AB597">
            <v>20699</v>
          </cell>
          <cell r="AC597">
            <v>20699</v>
          </cell>
          <cell r="AD597">
            <v>20699</v>
          </cell>
          <cell r="AE597">
            <v>20699</v>
          </cell>
          <cell r="AF597">
            <v>22699</v>
          </cell>
          <cell r="AG597">
            <v>18699</v>
          </cell>
          <cell r="AH597">
            <v>18699</v>
          </cell>
          <cell r="AI597">
            <v>14698</v>
          </cell>
          <cell r="AJ597">
            <v>14698</v>
          </cell>
          <cell r="AK597">
            <v>14698</v>
          </cell>
          <cell r="AL597">
            <v>14698</v>
          </cell>
          <cell r="AM597">
            <v>19699</v>
          </cell>
          <cell r="AN597">
            <v>19699</v>
          </cell>
          <cell r="AO597">
            <v>17698</v>
          </cell>
          <cell r="AP597">
            <v>18649</v>
          </cell>
          <cell r="AQ597">
            <v>18649</v>
          </cell>
          <cell r="AR597">
            <v>18649</v>
          </cell>
          <cell r="AS597">
            <v>10648</v>
          </cell>
          <cell r="AT597">
            <v>10648</v>
          </cell>
          <cell r="AU597">
            <v>10571</v>
          </cell>
          <cell r="AV597">
            <v>6571</v>
          </cell>
          <cell r="AW597">
            <v>8571</v>
          </cell>
          <cell r="AX597">
            <v>8571</v>
          </cell>
          <cell r="AY597">
            <v>23631</v>
          </cell>
          <cell r="AZ597">
            <v>23631</v>
          </cell>
          <cell r="BA597">
            <v>23631</v>
          </cell>
          <cell r="BB597">
            <v>23631</v>
          </cell>
          <cell r="BC597">
            <v>15631</v>
          </cell>
          <cell r="BD597">
            <v>11631</v>
          </cell>
          <cell r="BE597">
            <v>11631</v>
          </cell>
          <cell r="BF597">
            <v>11631</v>
          </cell>
          <cell r="BG597">
            <v>8631</v>
          </cell>
          <cell r="BH597">
            <v>8631</v>
          </cell>
          <cell r="BI597">
            <v>7631</v>
          </cell>
          <cell r="BJ597">
            <v>7631</v>
          </cell>
          <cell r="BK597">
            <v>9001</v>
          </cell>
          <cell r="BL597">
            <v>9001</v>
          </cell>
          <cell r="BM597">
            <v>9001</v>
          </cell>
          <cell r="BN597">
            <v>9001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10501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7501</v>
          </cell>
          <cell r="CD597">
            <v>51</v>
          </cell>
          <cell r="CE597">
            <v>51</v>
          </cell>
          <cell r="CF597">
            <v>7625</v>
          </cell>
          <cell r="CG597">
            <v>7625</v>
          </cell>
          <cell r="CH597">
            <v>7625</v>
          </cell>
          <cell r="CI597">
            <v>11675</v>
          </cell>
          <cell r="CJ597">
            <v>11675</v>
          </cell>
          <cell r="CK597">
            <v>11675</v>
          </cell>
          <cell r="CL597">
            <v>10675</v>
          </cell>
          <cell r="CM597">
            <v>10675</v>
          </cell>
          <cell r="CN597">
            <v>10675</v>
          </cell>
          <cell r="CO597">
            <v>10675</v>
          </cell>
          <cell r="CP597">
            <v>8675</v>
          </cell>
          <cell r="CQ597">
            <v>8675</v>
          </cell>
          <cell r="CR597">
            <v>8675</v>
          </cell>
          <cell r="CS597">
            <v>1476</v>
          </cell>
          <cell r="CT597">
            <v>1476</v>
          </cell>
          <cell r="CU597">
            <v>1476</v>
          </cell>
          <cell r="CV597">
            <v>1476</v>
          </cell>
          <cell r="CW597">
            <v>10476</v>
          </cell>
          <cell r="CX597">
            <v>10476</v>
          </cell>
          <cell r="CY597">
            <v>10476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6477</v>
          </cell>
          <cell r="DF597">
            <v>5160</v>
          </cell>
          <cell r="DG597">
            <v>5166</v>
          </cell>
          <cell r="DH597">
            <v>12166</v>
          </cell>
          <cell r="DI597">
            <v>12166</v>
          </cell>
          <cell r="DJ597">
            <v>12166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1700</v>
          </cell>
          <cell r="I599">
            <v>1800</v>
          </cell>
          <cell r="J599">
            <v>1700</v>
          </cell>
          <cell r="K599">
            <v>1700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1600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1800</v>
          </cell>
          <cell r="BC599">
            <v>4696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1800</v>
          </cell>
          <cell r="BV599">
            <v>5000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1800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2000</v>
          </cell>
          <cell r="CX599">
            <v>6000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2000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13670</v>
          </cell>
          <cell r="G600">
            <v>13500</v>
          </cell>
          <cell r="H600">
            <v>13500</v>
          </cell>
          <cell r="I600">
            <v>14594</v>
          </cell>
          <cell r="J600">
            <v>13154</v>
          </cell>
          <cell r="K600">
            <v>13554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13528</v>
          </cell>
          <cell r="R600">
            <v>10674</v>
          </cell>
          <cell r="S600">
            <v>10674</v>
          </cell>
          <cell r="T600">
            <v>16173</v>
          </cell>
          <cell r="U600">
            <v>16423</v>
          </cell>
          <cell r="V600">
            <v>16423</v>
          </cell>
          <cell r="W600">
            <v>16401</v>
          </cell>
          <cell r="X600">
            <v>14387</v>
          </cell>
          <cell r="Y600">
            <v>14700</v>
          </cell>
          <cell r="Z600">
            <v>15055</v>
          </cell>
          <cell r="AA600">
            <v>13055</v>
          </cell>
          <cell r="AB600">
            <v>13027</v>
          </cell>
          <cell r="AC600">
            <v>13027</v>
          </cell>
          <cell r="AD600">
            <v>13027</v>
          </cell>
          <cell r="AE600">
            <v>13213</v>
          </cell>
          <cell r="AF600">
            <v>13289</v>
          </cell>
          <cell r="AG600">
            <v>13289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12114</v>
          </cell>
          <cell r="AM600">
            <v>11750</v>
          </cell>
          <cell r="AN600">
            <v>11865</v>
          </cell>
          <cell r="AO600">
            <v>3778</v>
          </cell>
          <cell r="AP600">
            <v>14594</v>
          </cell>
          <cell r="AQ600">
            <v>14594</v>
          </cell>
          <cell r="AR600">
            <v>14594</v>
          </cell>
          <cell r="AS600">
            <v>15913</v>
          </cell>
          <cell r="AT600">
            <v>5913</v>
          </cell>
          <cell r="AU600">
            <v>15913</v>
          </cell>
          <cell r="AV600">
            <v>15913</v>
          </cell>
          <cell r="AW600">
            <v>14500</v>
          </cell>
          <cell r="AX600">
            <v>14500</v>
          </cell>
          <cell r="AY600">
            <v>14650</v>
          </cell>
          <cell r="AZ600">
            <v>14700</v>
          </cell>
          <cell r="BA600">
            <v>14700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14800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15000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14500</v>
          </cell>
          <cell r="CD600">
            <v>8801</v>
          </cell>
          <cell r="CE600">
            <v>11500</v>
          </cell>
          <cell r="CF600">
            <v>15850</v>
          </cell>
          <cell r="CG600">
            <v>15850</v>
          </cell>
          <cell r="CH600">
            <v>15850</v>
          </cell>
          <cell r="CI600">
            <v>15500</v>
          </cell>
          <cell r="CJ600">
            <v>15500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14000</v>
          </cell>
          <cell r="CP600">
            <v>15500</v>
          </cell>
          <cell r="CQ600">
            <v>15500</v>
          </cell>
          <cell r="CR600">
            <v>15500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14450</v>
          </cell>
          <cell r="DF600">
            <v>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7151</v>
          </cell>
          <cell r="I601">
            <v>7003</v>
          </cell>
          <cell r="J601">
            <v>7151</v>
          </cell>
          <cell r="K601">
            <v>6251</v>
          </cell>
          <cell r="L601">
            <v>6251</v>
          </cell>
          <cell r="M601">
            <v>6251</v>
          </cell>
          <cell r="N601">
            <v>6760</v>
          </cell>
          <cell r="O601">
            <v>6760</v>
          </cell>
          <cell r="P601">
            <v>6760</v>
          </cell>
          <cell r="Q601">
            <v>6760</v>
          </cell>
          <cell r="R601">
            <v>4760</v>
          </cell>
          <cell r="S601">
            <v>4760</v>
          </cell>
          <cell r="T601">
            <v>4760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3330</v>
          </cell>
          <cell r="Z601">
            <v>380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3330</v>
          </cell>
          <cell r="AF601">
            <v>4830</v>
          </cell>
          <cell r="AG601">
            <v>4830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8330</v>
          </cell>
          <cell r="AP601">
            <v>7003</v>
          </cell>
          <cell r="AQ601">
            <v>7003</v>
          </cell>
          <cell r="AR601">
            <v>4</v>
          </cell>
          <cell r="AS601">
            <v>4</v>
          </cell>
          <cell r="AT601">
            <v>4</v>
          </cell>
          <cell r="AU601">
            <v>8170</v>
          </cell>
          <cell r="AV601">
            <v>8170</v>
          </cell>
          <cell r="AW601">
            <v>8170</v>
          </cell>
          <cell r="AX601">
            <v>8170</v>
          </cell>
          <cell r="AY601">
            <v>2610</v>
          </cell>
          <cell r="AZ601">
            <v>2610</v>
          </cell>
          <cell r="BA601">
            <v>2610</v>
          </cell>
          <cell r="BB601">
            <v>2610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6610</v>
          </cell>
          <cell r="BI601">
            <v>6435</v>
          </cell>
          <cell r="BJ601">
            <v>7435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8135</v>
          </cell>
          <cell r="BQ601">
            <v>9485</v>
          </cell>
          <cell r="BR601">
            <v>9395</v>
          </cell>
          <cell r="BS601">
            <v>9395</v>
          </cell>
          <cell r="BT601">
            <v>9395</v>
          </cell>
          <cell r="BU601">
            <v>9395</v>
          </cell>
          <cell r="BV601">
            <v>8860</v>
          </cell>
          <cell r="BW601">
            <v>8860</v>
          </cell>
          <cell r="BX601">
            <v>8860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10510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5620</v>
          </cell>
          <cell r="CI601">
            <v>6620</v>
          </cell>
          <cell r="CJ601">
            <v>6620</v>
          </cell>
          <cell r="CK601">
            <v>6620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12270</v>
          </cell>
          <cell r="CR601">
            <v>11420</v>
          </cell>
          <cell r="CS601">
            <v>11790</v>
          </cell>
          <cell r="CT601">
            <v>11790</v>
          </cell>
          <cell r="CU601">
            <v>11790</v>
          </cell>
          <cell r="CV601">
            <v>11790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12736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1812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1936</v>
          </cell>
          <cell r="AG602">
            <v>1732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2140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1812</v>
          </cell>
          <cell r="AY602">
            <v>8690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1390</v>
          </cell>
          <cell r="BG602">
            <v>2281</v>
          </cell>
          <cell r="BH602">
            <v>2281</v>
          </cell>
          <cell r="BI602">
            <v>2281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1508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2152</v>
          </cell>
          <cell r="CC602">
            <v>2690</v>
          </cell>
          <cell r="CD602">
            <v>1458</v>
          </cell>
          <cell r="CE602">
            <v>1458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1946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2174</v>
          </cell>
          <cell r="DF602">
            <v>1198</v>
          </cell>
          <cell r="DG602">
            <v>1198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50</v>
          </cell>
          <cell r="I603">
            <v>1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50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90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500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250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3054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2150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101</v>
          </cell>
          <cell r="I604">
            <v>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101</v>
          </cell>
          <cell r="Q604">
            <v>100</v>
          </cell>
          <cell r="R604">
            <v>100</v>
          </cell>
          <cell r="S604">
            <v>100</v>
          </cell>
          <cell r="T604">
            <v>100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1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500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100</v>
          </cell>
          <cell r="BH604">
            <v>500</v>
          </cell>
          <cell r="BI604">
            <v>500</v>
          </cell>
          <cell r="BJ604">
            <v>500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900</v>
          </cell>
          <cell r="BR604">
            <v>700</v>
          </cell>
          <cell r="BS604">
            <v>700</v>
          </cell>
          <cell r="BT604">
            <v>700</v>
          </cell>
          <cell r="BU604">
            <v>700</v>
          </cell>
          <cell r="BV604">
            <v>600</v>
          </cell>
          <cell r="BW604">
            <v>600</v>
          </cell>
          <cell r="BX604">
            <v>900</v>
          </cell>
          <cell r="BY604">
            <v>900</v>
          </cell>
          <cell r="BZ604">
            <v>900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38050</v>
          </cell>
          <cell r="I605">
            <v>41350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38050</v>
          </cell>
          <cell r="R605">
            <v>38750</v>
          </cell>
          <cell r="S605">
            <v>38750</v>
          </cell>
          <cell r="T605">
            <v>38750</v>
          </cell>
          <cell r="U605">
            <v>41100</v>
          </cell>
          <cell r="V605">
            <v>41100</v>
          </cell>
          <cell r="W605">
            <v>41100</v>
          </cell>
          <cell r="X605">
            <v>33650</v>
          </cell>
          <cell r="Y605">
            <v>28900</v>
          </cell>
          <cell r="Z605">
            <v>28900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34625</v>
          </cell>
          <cell r="AF605">
            <v>36250</v>
          </cell>
          <cell r="AG605">
            <v>36250</v>
          </cell>
          <cell r="AH605">
            <v>36250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41350</v>
          </cell>
          <cell r="AU605">
            <v>35850</v>
          </cell>
          <cell r="AV605">
            <v>35850</v>
          </cell>
          <cell r="AW605">
            <v>35850</v>
          </cell>
          <cell r="AX605">
            <v>35850</v>
          </cell>
          <cell r="AY605">
            <v>41400</v>
          </cell>
          <cell r="AZ605">
            <v>41400</v>
          </cell>
          <cell r="BA605">
            <v>41400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35300</v>
          </cell>
          <cell r="BH605">
            <v>37500</v>
          </cell>
          <cell r="BI605">
            <v>37500</v>
          </cell>
          <cell r="BJ605">
            <v>37500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36400</v>
          </cell>
          <cell r="BR605">
            <v>41400</v>
          </cell>
          <cell r="BS605">
            <v>41400</v>
          </cell>
          <cell r="BT605">
            <v>41400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43163</v>
          </cell>
          <cell r="CD605">
            <v>20711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23915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56465</v>
          </cell>
          <cell r="CP605">
            <v>49715</v>
          </cell>
          <cell r="CQ605">
            <v>49715</v>
          </cell>
          <cell r="CR605">
            <v>49715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50015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40300</v>
          </cell>
          <cell r="DD605">
            <v>39753</v>
          </cell>
          <cell r="DE605">
            <v>39753</v>
          </cell>
          <cell r="DF605">
            <v>27251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4523</v>
          </cell>
          <cell r="I606">
            <v>4420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4523</v>
          </cell>
          <cell r="U606">
            <v>420</v>
          </cell>
          <cell r="V606">
            <v>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4420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4700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5100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5300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4800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5100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4310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60179</v>
          </cell>
          <cell r="G607">
            <v>60140</v>
          </cell>
          <cell r="H607">
            <v>60140</v>
          </cell>
          <cell r="I607">
            <v>65627</v>
          </cell>
          <cell r="J607">
            <v>60125</v>
          </cell>
          <cell r="K607">
            <v>58850</v>
          </cell>
          <cell r="L607">
            <v>60125</v>
          </cell>
          <cell r="M607">
            <v>60125</v>
          </cell>
          <cell r="N607">
            <v>60126</v>
          </cell>
          <cell r="O607">
            <v>60126</v>
          </cell>
          <cell r="P607">
            <v>60126</v>
          </cell>
          <cell r="Q607">
            <v>60126</v>
          </cell>
          <cell r="R607">
            <v>64937</v>
          </cell>
          <cell r="S607">
            <v>64938</v>
          </cell>
          <cell r="T607">
            <v>45145</v>
          </cell>
          <cell r="U607">
            <v>63863</v>
          </cell>
          <cell r="V607">
            <v>63863</v>
          </cell>
          <cell r="W607">
            <v>58834</v>
          </cell>
          <cell r="X607">
            <v>73918</v>
          </cell>
          <cell r="Y607">
            <v>64767</v>
          </cell>
          <cell r="Z607">
            <v>64767</v>
          </cell>
          <cell r="AA607">
            <v>66223</v>
          </cell>
          <cell r="AB607">
            <v>48166</v>
          </cell>
          <cell r="AC607">
            <v>48166</v>
          </cell>
          <cell r="AD607">
            <v>48166</v>
          </cell>
          <cell r="AE607">
            <v>48166</v>
          </cell>
          <cell r="AF607">
            <v>66166</v>
          </cell>
          <cell r="AG607">
            <v>48166</v>
          </cell>
          <cell r="AH607">
            <v>59649</v>
          </cell>
          <cell r="AI607">
            <v>59650</v>
          </cell>
          <cell r="AJ607">
            <v>59650</v>
          </cell>
          <cell r="AK607">
            <v>59650</v>
          </cell>
          <cell r="AL607">
            <v>50652</v>
          </cell>
          <cell r="AM607">
            <v>50652</v>
          </cell>
          <cell r="AN607">
            <v>56957</v>
          </cell>
          <cell r="AO607">
            <v>65630</v>
          </cell>
          <cell r="AP607">
            <v>65627</v>
          </cell>
          <cell r="AQ607">
            <v>65627</v>
          </cell>
          <cell r="AR607">
            <v>66150</v>
          </cell>
          <cell r="AS607">
            <v>51657</v>
          </cell>
          <cell r="AT607">
            <v>52373</v>
          </cell>
          <cell r="AU607">
            <v>56873</v>
          </cell>
          <cell r="AV607">
            <v>62873</v>
          </cell>
          <cell r="AW607">
            <v>25728</v>
          </cell>
          <cell r="AX607">
            <v>60650</v>
          </cell>
          <cell r="AY607">
            <v>80047</v>
          </cell>
          <cell r="AZ607">
            <v>80047</v>
          </cell>
          <cell r="BA607">
            <v>80050</v>
          </cell>
          <cell r="BB607">
            <v>62549</v>
          </cell>
          <cell r="BC607">
            <v>62549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64641</v>
          </cell>
          <cell r="BJ607">
            <v>63633</v>
          </cell>
          <cell r="BK607">
            <v>55433</v>
          </cell>
          <cell r="BL607">
            <v>55433</v>
          </cell>
          <cell r="BM607">
            <v>55433</v>
          </cell>
          <cell r="BN607">
            <v>45429</v>
          </cell>
          <cell r="BO607">
            <v>45433</v>
          </cell>
          <cell r="BP607">
            <v>45433</v>
          </cell>
          <cell r="BQ607">
            <v>45433</v>
          </cell>
          <cell r="BR607">
            <v>60661</v>
          </cell>
          <cell r="BS607">
            <v>60661</v>
          </cell>
          <cell r="BT607">
            <v>60661</v>
          </cell>
          <cell r="BU607">
            <v>46608</v>
          </cell>
          <cell r="BV607">
            <v>71719</v>
          </cell>
          <cell r="BW607">
            <v>71719</v>
          </cell>
          <cell r="BX607">
            <v>71469</v>
          </cell>
          <cell r="BY607">
            <v>88188</v>
          </cell>
          <cell r="BZ607">
            <v>88188</v>
          </cell>
          <cell r="CA607">
            <v>90134</v>
          </cell>
          <cell r="CB607">
            <v>72757</v>
          </cell>
          <cell r="CC607">
            <v>90719</v>
          </cell>
          <cell r="CD607">
            <v>90552</v>
          </cell>
          <cell r="CE607">
            <v>68765</v>
          </cell>
          <cell r="CF607">
            <v>67265</v>
          </cell>
          <cell r="CG607">
            <v>67265</v>
          </cell>
          <cell r="CH607">
            <v>67265</v>
          </cell>
          <cell r="CI607">
            <v>81515</v>
          </cell>
          <cell r="CJ607">
            <v>88515</v>
          </cell>
          <cell r="CK607">
            <v>88515</v>
          </cell>
          <cell r="CL607">
            <v>81515</v>
          </cell>
          <cell r="CM607">
            <v>81515</v>
          </cell>
          <cell r="CN607">
            <v>86515</v>
          </cell>
          <cell r="CO607">
            <v>86515</v>
          </cell>
          <cell r="CP607">
            <v>86736</v>
          </cell>
          <cell r="CQ607">
            <v>86736</v>
          </cell>
          <cell r="CR607">
            <v>95479</v>
          </cell>
          <cell r="CS607">
            <v>105432</v>
          </cell>
          <cell r="CT607">
            <v>93432</v>
          </cell>
          <cell r="CU607">
            <v>92432</v>
          </cell>
          <cell r="CV607">
            <v>93432</v>
          </cell>
          <cell r="CW607">
            <v>95212</v>
          </cell>
          <cell r="CX607">
            <v>103037</v>
          </cell>
          <cell r="CY607">
            <v>100346</v>
          </cell>
          <cell r="CZ607">
            <v>95146</v>
          </cell>
          <cell r="DA607">
            <v>98624</v>
          </cell>
          <cell r="DB607">
            <v>98624</v>
          </cell>
          <cell r="DC607">
            <v>98624</v>
          </cell>
          <cell r="DD607">
            <v>89146</v>
          </cell>
          <cell r="DE607">
            <v>95047</v>
          </cell>
          <cell r="DF607">
            <v>68698</v>
          </cell>
          <cell r="DG607">
            <v>92271</v>
          </cell>
          <cell r="DH607">
            <v>95471</v>
          </cell>
          <cell r="DI607">
            <v>95471</v>
          </cell>
          <cell r="DJ607">
            <v>95471</v>
          </cell>
          <cell r="DK607">
            <v>90271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5852</v>
          </cell>
          <cell r="G608">
            <v>5902</v>
          </cell>
          <cell r="H608">
            <v>5902</v>
          </cell>
          <cell r="I608">
            <v>6643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5927</v>
          </cell>
          <cell r="Q608">
            <v>6015</v>
          </cell>
          <cell r="R608">
            <v>6015</v>
          </cell>
          <cell r="S608">
            <v>6015</v>
          </cell>
          <cell r="T608">
            <v>6015</v>
          </cell>
          <cell r="U608">
            <v>7877</v>
          </cell>
          <cell r="V608">
            <v>7877</v>
          </cell>
          <cell r="W608">
            <v>6278</v>
          </cell>
          <cell r="X608">
            <v>6278</v>
          </cell>
          <cell r="Y608">
            <v>6278</v>
          </cell>
          <cell r="Z608">
            <v>5216</v>
          </cell>
          <cell r="AA608">
            <v>5216</v>
          </cell>
          <cell r="AB608">
            <v>5433</v>
          </cell>
          <cell r="AC608">
            <v>5433</v>
          </cell>
          <cell r="AD608">
            <v>5433</v>
          </cell>
          <cell r="AE608">
            <v>5618</v>
          </cell>
          <cell r="AF608">
            <v>5618</v>
          </cell>
          <cell r="AG608">
            <v>5618</v>
          </cell>
          <cell r="AH608">
            <v>5909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6118</v>
          </cell>
          <cell r="AO608">
            <v>6643</v>
          </cell>
          <cell r="AP608">
            <v>6643</v>
          </cell>
          <cell r="AQ608">
            <v>6643</v>
          </cell>
          <cell r="AR608">
            <v>6643</v>
          </cell>
          <cell r="AS608">
            <v>6543</v>
          </cell>
          <cell r="AT608">
            <v>6543</v>
          </cell>
          <cell r="AU608">
            <v>6543</v>
          </cell>
          <cell r="AV608">
            <v>6543</v>
          </cell>
          <cell r="AW608">
            <v>10519</v>
          </cell>
          <cell r="AX608">
            <v>10519</v>
          </cell>
          <cell r="AY608">
            <v>5987</v>
          </cell>
          <cell r="AZ608">
            <v>5987</v>
          </cell>
          <cell r="BA608">
            <v>5987</v>
          </cell>
          <cell r="BB608">
            <v>5987</v>
          </cell>
          <cell r="BC608">
            <v>5787</v>
          </cell>
          <cell r="BD608">
            <v>6337</v>
          </cell>
          <cell r="BE608">
            <v>6337</v>
          </cell>
          <cell r="BF608">
            <v>6337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6400</v>
          </cell>
          <cell r="CD608">
            <v>6412</v>
          </cell>
          <cell r="CE608">
            <v>6412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6437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6587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6285</v>
          </cell>
          <cell r="DF608">
            <v>6170</v>
          </cell>
          <cell r="DG608">
            <v>6170</v>
          </cell>
          <cell r="DH608">
            <v>6287</v>
          </cell>
          <cell r="DI608">
            <v>6287</v>
          </cell>
          <cell r="DJ608">
            <v>6287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4125</v>
          </cell>
          <cell r="G609">
            <v>4000</v>
          </cell>
          <cell r="H609">
            <v>4000</v>
          </cell>
          <cell r="I609">
            <v>1850</v>
          </cell>
          <cell r="J609">
            <v>4000</v>
          </cell>
          <cell r="K609">
            <v>4000</v>
          </cell>
          <cell r="L609">
            <v>4000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3400</v>
          </cell>
          <cell r="U609">
            <v>4900</v>
          </cell>
          <cell r="V609">
            <v>4900</v>
          </cell>
          <cell r="W609">
            <v>4900</v>
          </cell>
          <cell r="X609">
            <v>4700</v>
          </cell>
          <cell r="Y609">
            <v>4700</v>
          </cell>
          <cell r="Z609">
            <v>5160</v>
          </cell>
          <cell r="AA609">
            <v>4750</v>
          </cell>
          <cell r="AB609">
            <v>4750</v>
          </cell>
          <cell r="AC609">
            <v>4750</v>
          </cell>
          <cell r="AD609">
            <v>4750</v>
          </cell>
          <cell r="AE609">
            <v>4485</v>
          </cell>
          <cell r="AF609">
            <v>4485</v>
          </cell>
          <cell r="AG609">
            <v>4350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3250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1850</v>
          </cell>
          <cell r="AY609">
            <v>1000</v>
          </cell>
          <cell r="AZ609">
            <v>1000</v>
          </cell>
          <cell r="BA609">
            <v>2000</v>
          </cell>
          <cell r="BB609">
            <v>3085</v>
          </cell>
          <cell r="BC609">
            <v>2800</v>
          </cell>
          <cell r="BD609">
            <v>2800</v>
          </cell>
          <cell r="BE609">
            <v>2800</v>
          </cell>
          <cell r="BF609">
            <v>2800</v>
          </cell>
          <cell r="BG609">
            <v>2600</v>
          </cell>
          <cell r="BH609">
            <v>2600</v>
          </cell>
          <cell r="BI609">
            <v>1865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1350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1200</v>
          </cell>
          <cell r="BU609">
            <v>2500</v>
          </cell>
          <cell r="BV609">
            <v>2500</v>
          </cell>
          <cell r="BW609">
            <v>2500</v>
          </cell>
          <cell r="BX609">
            <v>2500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2750</v>
          </cell>
          <cell r="CD609">
            <v>4000</v>
          </cell>
          <cell r="CE609">
            <v>4000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3335</v>
          </cell>
          <cell r="CK609">
            <v>2260</v>
          </cell>
          <cell r="CL609">
            <v>1850</v>
          </cell>
          <cell r="CM609">
            <v>2850</v>
          </cell>
          <cell r="CN609">
            <v>2850</v>
          </cell>
          <cell r="CO609">
            <v>2850</v>
          </cell>
          <cell r="CP609">
            <v>2450</v>
          </cell>
          <cell r="CQ609">
            <v>2450</v>
          </cell>
          <cell r="CR609">
            <v>2450</v>
          </cell>
          <cell r="CS609">
            <v>2450</v>
          </cell>
          <cell r="CT609">
            <v>2500</v>
          </cell>
          <cell r="CU609">
            <v>2500</v>
          </cell>
          <cell r="CV609">
            <v>2500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1000</v>
          </cell>
          <cell r="DF609">
            <v>6000</v>
          </cell>
          <cell r="DG609">
            <v>2000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13888</v>
          </cell>
          <cell r="G610">
            <v>14388</v>
          </cell>
          <cell r="H610">
            <v>14388</v>
          </cell>
          <cell r="I610">
            <v>14565</v>
          </cell>
          <cell r="J610">
            <v>13388</v>
          </cell>
          <cell r="K610">
            <v>13388</v>
          </cell>
          <cell r="L610">
            <v>13388</v>
          </cell>
          <cell r="M610">
            <v>13388</v>
          </cell>
          <cell r="N610">
            <v>14388</v>
          </cell>
          <cell r="O610">
            <v>14388</v>
          </cell>
          <cell r="P610">
            <v>14388</v>
          </cell>
          <cell r="Q610">
            <v>14388</v>
          </cell>
          <cell r="R610">
            <v>13388</v>
          </cell>
          <cell r="S610">
            <v>13388</v>
          </cell>
          <cell r="T610">
            <v>13388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12500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9904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14565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14000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15851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15001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16173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7455</v>
          </cell>
          <cell r="G611">
            <v>7433</v>
          </cell>
          <cell r="H611">
            <v>7583</v>
          </cell>
          <cell r="I611">
            <v>7536</v>
          </cell>
          <cell r="J611">
            <v>6658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6139</v>
          </cell>
          <cell r="R611">
            <v>8375</v>
          </cell>
          <cell r="S611">
            <v>8375</v>
          </cell>
          <cell r="T611">
            <v>8375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8813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8413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8504</v>
          </cell>
          <cell r="AP611">
            <v>7536</v>
          </cell>
          <cell r="AQ611">
            <v>7536</v>
          </cell>
          <cell r="AR611">
            <v>7536</v>
          </cell>
          <cell r="AS611">
            <v>8348</v>
          </cell>
          <cell r="AT611">
            <v>8348</v>
          </cell>
          <cell r="AU611">
            <v>8348</v>
          </cell>
          <cell r="AV611">
            <v>8401</v>
          </cell>
          <cell r="AW611">
            <v>8401</v>
          </cell>
          <cell r="AX611">
            <v>8401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8575</v>
          </cell>
          <cell r="BG611">
            <v>7875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7843</v>
          </cell>
          <cell r="BO611">
            <v>6022</v>
          </cell>
          <cell r="BP611">
            <v>6010</v>
          </cell>
          <cell r="BQ611">
            <v>6010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111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5138</v>
          </cell>
          <cell r="CD611">
            <v>7345</v>
          </cell>
          <cell r="CE611">
            <v>7345</v>
          </cell>
          <cell r="CF611">
            <v>3570</v>
          </cell>
          <cell r="CG611">
            <v>3570</v>
          </cell>
          <cell r="CH611">
            <v>3570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67</v>
          </cell>
          <cell r="DF611">
            <v>192</v>
          </cell>
          <cell r="DG611">
            <v>192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1000</v>
          </cell>
          <cell r="G612">
            <v>500</v>
          </cell>
          <cell r="H612">
            <v>500</v>
          </cell>
          <cell r="I612">
            <v>7000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</v>
          </cell>
          <cell r="Q612">
            <v>1000</v>
          </cell>
          <cell r="R612">
            <v>1000</v>
          </cell>
          <cell r="S612">
            <v>1000</v>
          </cell>
          <cell r="T612">
            <v>1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1000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1</v>
          </cell>
          <cell r="AG612">
            <v>3000</v>
          </cell>
          <cell r="AH612">
            <v>2000</v>
          </cell>
          <cell r="AI612">
            <v>3000</v>
          </cell>
          <cell r="AJ612">
            <v>3000</v>
          </cell>
          <cell r="AK612">
            <v>3000</v>
          </cell>
          <cell r="AL612">
            <v>3000</v>
          </cell>
          <cell r="AM612">
            <v>1</v>
          </cell>
          <cell r="AN612">
            <v>1</v>
          </cell>
          <cell r="AO612">
            <v>1</v>
          </cell>
          <cell r="AP612">
            <v>7000</v>
          </cell>
          <cell r="AQ612">
            <v>7000</v>
          </cell>
          <cell r="AR612">
            <v>7000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0</v>
          </cell>
          <cell r="CC612">
            <v>0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</v>
          </cell>
          <cell r="CI612">
            <v>1200</v>
          </cell>
          <cell r="CJ612">
            <v>1200</v>
          </cell>
          <cell r="CK612">
            <v>1200</v>
          </cell>
          <cell r="CL612">
            <v>1</v>
          </cell>
          <cell r="CM612">
            <v>1</v>
          </cell>
          <cell r="CN612">
            <v>1</v>
          </cell>
          <cell r="CO612">
            <v>1</v>
          </cell>
          <cell r="CP612">
            <v>1000</v>
          </cell>
          <cell r="CQ612">
            <v>1000</v>
          </cell>
          <cell r="CR612">
            <v>1000</v>
          </cell>
          <cell r="CS612">
            <v>1000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1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4859</v>
          </cell>
          <cell r="I613">
            <v>5424</v>
          </cell>
          <cell r="J613">
            <v>4859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5319</v>
          </cell>
          <cell r="S613">
            <v>5159</v>
          </cell>
          <cell r="T613">
            <v>5159</v>
          </cell>
          <cell r="U613">
            <v>5445</v>
          </cell>
          <cell r="V613">
            <v>5445</v>
          </cell>
          <cell r="W613">
            <v>5445</v>
          </cell>
          <cell r="X613">
            <v>6445</v>
          </cell>
          <cell r="Y613">
            <v>6445</v>
          </cell>
          <cell r="Z613">
            <v>6132</v>
          </cell>
          <cell r="AA613">
            <v>4632</v>
          </cell>
          <cell r="AB613">
            <v>4894</v>
          </cell>
          <cell r="AC613">
            <v>4894</v>
          </cell>
          <cell r="AD613">
            <v>4894</v>
          </cell>
          <cell r="AE613">
            <v>4894</v>
          </cell>
          <cell r="AF613">
            <v>4875</v>
          </cell>
          <cell r="AG613">
            <v>5875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4924</v>
          </cell>
          <cell r="AN613">
            <v>6424</v>
          </cell>
          <cell r="AO613">
            <v>6424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5424</v>
          </cell>
          <cell r="AY613">
            <v>9928</v>
          </cell>
          <cell r="AZ613">
            <v>9928</v>
          </cell>
          <cell r="BA613">
            <v>9928</v>
          </cell>
          <cell r="BB613">
            <v>5868</v>
          </cell>
          <cell r="BC613">
            <v>5868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5649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5617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5936</v>
          </cell>
          <cell r="BV613">
            <v>5356</v>
          </cell>
          <cell r="BW613">
            <v>5356</v>
          </cell>
          <cell r="BX613">
            <v>1454</v>
          </cell>
          <cell r="BY613">
            <v>1454</v>
          </cell>
          <cell r="BZ613">
            <v>1454</v>
          </cell>
          <cell r="CA613">
            <v>1454</v>
          </cell>
          <cell r="CB613">
            <v>4503</v>
          </cell>
          <cell r="CC613">
            <v>4503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3959</v>
          </cell>
          <cell r="CJ613">
            <v>5589</v>
          </cell>
          <cell r="CK613">
            <v>5589</v>
          </cell>
          <cell r="CL613">
            <v>5272</v>
          </cell>
          <cell r="CM613">
            <v>5272</v>
          </cell>
          <cell r="CN613">
            <v>5272</v>
          </cell>
          <cell r="CO613">
            <v>2073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73</v>
          </cell>
          <cell r="CY613">
            <v>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222</v>
          </cell>
          <cell r="DF613">
            <v>3</v>
          </cell>
          <cell r="DG613">
            <v>183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0</v>
          </cell>
          <cell r="I614">
            <v>5538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536</v>
          </cell>
          <cell r="V614">
            <v>536</v>
          </cell>
          <cell r="W614">
            <v>3064</v>
          </cell>
          <cell r="X614">
            <v>1975</v>
          </cell>
          <cell r="Y614">
            <v>0</v>
          </cell>
          <cell r="Z614">
            <v>2564</v>
          </cell>
          <cell r="AA614">
            <v>7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30566</v>
          </cell>
          <cell r="AH614">
            <v>6543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47417</v>
          </cell>
          <cell r="AN614">
            <v>27472</v>
          </cell>
          <cell r="AO614">
            <v>12258</v>
          </cell>
          <cell r="AP614">
            <v>5538</v>
          </cell>
          <cell r="AQ614">
            <v>31347</v>
          </cell>
          <cell r="AR614">
            <v>53121</v>
          </cell>
          <cell r="AS614">
            <v>41008</v>
          </cell>
          <cell r="AT614">
            <v>41895</v>
          </cell>
          <cell r="AU614">
            <v>41591</v>
          </cell>
          <cell r="AV614">
            <v>36487</v>
          </cell>
          <cell r="AW614">
            <v>24746</v>
          </cell>
          <cell r="AX614">
            <v>24786</v>
          </cell>
          <cell r="AY614">
            <v>27955</v>
          </cell>
          <cell r="AZ614">
            <v>13944</v>
          </cell>
          <cell r="BA614">
            <v>18663</v>
          </cell>
          <cell r="BB614">
            <v>19172</v>
          </cell>
          <cell r="BC614">
            <v>57071</v>
          </cell>
          <cell r="BD614">
            <v>52779</v>
          </cell>
          <cell r="BE614">
            <v>40240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39177</v>
          </cell>
          <cell r="BO614">
            <v>38730</v>
          </cell>
          <cell r="BP614">
            <v>41612</v>
          </cell>
          <cell r="BQ614">
            <v>49042</v>
          </cell>
          <cell r="BR614">
            <v>50039</v>
          </cell>
          <cell r="BS614">
            <v>75138</v>
          </cell>
          <cell r="BT614">
            <v>75545</v>
          </cell>
          <cell r="BU614">
            <v>75456</v>
          </cell>
          <cell r="BV614">
            <v>75706</v>
          </cell>
          <cell r="BW614">
            <v>75947</v>
          </cell>
          <cell r="BX614">
            <v>146191</v>
          </cell>
          <cell r="BY614">
            <v>60819</v>
          </cell>
          <cell r="BZ614">
            <v>86810</v>
          </cell>
          <cell r="CA614">
            <v>100592</v>
          </cell>
          <cell r="CB614">
            <v>126467</v>
          </cell>
          <cell r="CC614">
            <v>69992</v>
          </cell>
          <cell r="CD614">
            <v>66907</v>
          </cell>
          <cell r="CE614">
            <v>62332</v>
          </cell>
          <cell r="CF614">
            <v>60302</v>
          </cell>
          <cell r="CG614">
            <v>55152</v>
          </cell>
          <cell r="CH614">
            <v>70723</v>
          </cell>
          <cell r="CI614">
            <v>141273</v>
          </cell>
          <cell r="CJ614">
            <v>63803</v>
          </cell>
          <cell r="CK614">
            <v>27682</v>
          </cell>
          <cell r="CL614">
            <v>62248</v>
          </cell>
          <cell r="CM614">
            <v>61963</v>
          </cell>
          <cell r="CN614">
            <v>74606</v>
          </cell>
          <cell r="CO614">
            <v>82354</v>
          </cell>
          <cell r="CP614">
            <v>66407</v>
          </cell>
          <cell r="CQ614">
            <v>66407</v>
          </cell>
          <cell r="CR614">
            <v>51467</v>
          </cell>
          <cell r="CS614">
            <v>31487</v>
          </cell>
          <cell r="CT614">
            <v>95883</v>
          </cell>
          <cell r="CU614">
            <v>96371</v>
          </cell>
          <cell r="CV614">
            <v>95883</v>
          </cell>
          <cell r="CW614">
            <v>0</v>
          </cell>
          <cell r="CX614">
            <v>21016</v>
          </cell>
          <cell r="CY614">
            <v>42683</v>
          </cell>
          <cell r="CZ614">
            <v>47373</v>
          </cell>
          <cell r="DA614">
            <v>26693</v>
          </cell>
          <cell r="DB614">
            <v>26693</v>
          </cell>
          <cell r="DC614">
            <v>26693</v>
          </cell>
          <cell r="DD614">
            <v>35079</v>
          </cell>
          <cell r="DE614">
            <v>35508</v>
          </cell>
          <cell r="DF614">
            <v>30057</v>
          </cell>
          <cell r="DG614">
            <v>67868</v>
          </cell>
          <cell r="DH614">
            <v>41072</v>
          </cell>
          <cell r="DI614">
            <v>41072</v>
          </cell>
          <cell r="DJ614">
            <v>41072</v>
          </cell>
          <cell r="DK614">
            <v>118964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20</v>
          </cell>
          <cell r="G619">
            <v>18</v>
          </cell>
          <cell r="H619">
            <v>10</v>
          </cell>
          <cell r="I619">
            <v>20</v>
          </cell>
          <cell r="J619">
            <v>10</v>
          </cell>
          <cell r="K619">
            <v>10</v>
          </cell>
          <cell r="L619">
            <v>16</v>
          </cell>
          <cell r="M619">
            <v>14</v>
          </cell>
          <cell r="N619">
            <v>13</v>
          </cell>
          <cell r="O619">
            <v>22</v>
          </cell>
          <cell r="P619">
            <v>21</v>
          </cell>
          <cell r="Q619">
            <v>10</v>
          </cell>
          <cell r="R619">
            <v>10</v>
          </cell>
          <cell r="S619">
            <v>10</v>
          </cell>
          <cell r="T619">
            <v>10</v>
          </cell>
          <cell r="U619">
            <v>11</v>
          </cell>
          <cell r="V619">
            <v>11</v>
          </cell>
          <cell r="W619">
            <v>24</v>
          </cell>
          <cell r="X619">
            <v>19</v>
          </cell>
          <cell r="Y619">
            <v>23</v>
          </cell>
          <cell r="Z619">
            <v>24</v>
          </cell>
          <cell r="AA619">
            <v>10</v>
          </cell>
          <cell r="AB619">
            <v>16</v>
          </cell>
          <cell r="AC619">
            <v>12</v>
          </cell>
          <cell r="AD619">
            <v>15</v>
          </cell>
          <cell r="AE619">
            <v>20</v>
          </cell>
          <cell r="AF619">
            <v>27</v>
          </cell>
          <cell r="AG619">
            <v>33</v>
          </cell>
          <cell r="AH619">
            <v>26</v>
          </cell>
          <cell r="AI619">
            <v>28</v>
          </cell>
          <cell r="AJ619">
            <v>24</v>
          </cell>
          <cell r="AK619">
            <v>24</v>
          </cell>
          <cell r="AL619">
            <v>20</v>
          </cell>
          <cell r="AM619">
            <v>30</v>
          </cell>
          <cell r="AN619">
            <v>30</v>
          </cell>
          <cell r="AO619">
            <v>27</v>
          </cell>
          <cell r="AP619">
            <v>20</v>
          </cell>
          <cell r="AQ619">
            <v>28</v>
          </cell>
          <cell r="AR619">
            <v>33</v>
          </cell>
          <cell r="AS619">
            <v>30</v>
          </cell>
          <cell r="AT619">
            <v>27</v>
          </cell>
          <cell r="AU619">
            <v>32</v>
          </cell>
          <cell r="AV619">
            <v>32</v>
          </cell>
          <cell r="AW619">
            <v>32</v>
          </cell>
          <cell r="AX619">
            <v>32</v>
          </cell>
          <cell r="AY619">
            <v>0</v>
          </cell>
          <cell r="AZ619">
            <v>33</v>
          </cell>
          <cell r="BA619">
            <v>31</v>
          </cell>
          <cell r="BB619">
            <v>32</v>
          </cell>
          <cell r="BC619">
            <v>34</v>
          </cell>
          <cell r="BD619">
            <v>37</v>
          </cell>
          <cell r="BE619">
            <v>36</v>
          </cell>
          <cell r="BF619">
            <v>33</v>
          </cell>
          <cell r="BG619">
            <v>32</v>
          </cell>
          <cell r="BH619">
            <v>32</v>
          </cell>
          <cell r="BI619">
            <v>34</v>
          </cell>
          <cell r="BJ619">
            <v>36</v>
          </cell>
          <cell r="BK619">
            <v>36</v>
          </cell>
          <cell r="BL619">
            <v>39</v>
          </cell>
          <cell r="BM619">
            <v>38</v>
          </cell>
          <cell r="BN619">
            <v>36</v>
          </cell>
          <cell r="BO619">
            <v>33</v>
          </cell>
          <cell r="BP619">
            <v>34</v>
          </cell>
          <cell r="BQ619">
            <v>34</v>
          </cell>
          <cell r="BR619">
            <v>33</v>
          </cell>
          <cell r="BS619">
            <v>36</v>
          </cell>
          <cell r="BT619">
            <v>40</v>
          </cell>
          <cell r="BU619">
            <v>40</v>
          </cell>
          <cell r="BV619">
            <v>40</v>
          </cell>
          <cell r="BW619">
            <v>39</v>
          </cell>
          <cell r="BX619">
            <v>41</v>
          </cell>
          <cell r="BY619">
            <v>37</v>
          </cell>
          <cell r="BZ619">
            <v>42</v>
          </cell>
          <cell r="CA619">
            <v>47</v>
          </cell>
          <cell r="CB619">
            <v>52</v>
          </cell>
          <cell r="CC619">
            <v>52</v>
          </cell>
          <cell r="CD619">
            <v>50</v>
          </cell>
          <cell r="CE619">
            <v>42</v>
          </cell>
          <cell r="CF619">
            <v>40</v>
          </cell>
          <cell r="CG619">
            <v>35</v>
          </cell>
          <cell r="CH619">
            <v>43</v>
          </cell>
          <cell r="CI619">
            <v>43</v>
          </cell>
          <cell r="CJ619">
            <v>49</v>
          </cell>
          <cell r="CK619">
            <v>47</v>
          </cell>
          <cell r="CL619">
            <v>45</v>
          </cell>
          <cell r="CM619">
            <v>45</v>
          </cell>
          <cell r="CN619">
            <v>48</v>
          </cell>
          <cell r="CO619">
            <v>48</v>
          </cell>
          <cell r="CP619">
            <v>42</v>
          </cell>
          <cell r="CQ619">
            <v>42</v>
          </cell>
          <cell r="CR619">
            <v>39</v>
          </cell>
          <cell r="CS619">
            <v>40</v>
          </cell>
          <cell r="CT619">
            <v>48</v>
          </cell>
          <cell r="CU619">
            <v>59</v>
          </cell>
          <cell r="CV619">
            <v>48</v>
          </cell>
          <cell r="CW619">
            <v>28</v>
          </cell>
          <cell r="CX619">
            <v>39</v>
          </cell>
          <cell r="CY619">
            <v>43</v>
          </cell>
          <cell r="CZ619">
            <v>42</v>
          </cell>
          <cell r="DA619">
            <v>40</v>
          </cell>
          <cell r="DB619">
            <v>40</v>
          </cell>
          <cell r="DC619">
            <v>40</v>
          </cell>
          <cell r="DD619">
            <v>45</v>
          </cell>
          <cell r="DE619">
            <v>42</v>
          </cell>
          <cell r="DF619">
            <v>39</v>
          </cell>
          <cell r="DG619">
            <v>31</v>
          </cell>
          <cell r="DH619">
            <v>44</v>
          </cell>
          <cell r="DI619">
            <v>44</v>
          </cell>
          <cell r="DJ619">
            <v>44</v>
          </cell>
          <cell r="DK619">
            <v>44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13410</v>
          </cell>
          <cell r="G620">
            <v>11603</v>
          </cell>
          <cell r="H620">
            <v>6307</v>
          </cell>
          <cell r="I620">
            <v>14738</v>
          </cell>
          <cell r="J620">
            <v>4716</v>
          </cell>
          <cell r="K620">
            <v>8303</v>
          </cell>
          <cell r="L620">
            <v>10707</v>
          </cell>
          <cell r="M620">
            <v>10586</v>
          </cell>
          <cell r="N620">
            <v>10075</v>
          </cell>
          <cell r="O620">
            <v>12343</v>
          </cell>
          <cell r="P620">
            <v>11465</v>
          </cell>
          <cell r="Q620">
            <v>7813</v>
          </cell>
          <cell r="R620">
            <v>8366</v>
          </cell>
          <cell r="S620">
            <v>7516</v>
          </cell>
          <cell r="T620">
            <v>9045</v>
          </cell>
          <cell r="U620">
            <v>10500</v>
          </cell>
          <cell r="V620">
            <v>10500</v>
          </cell>
          <cell r="W620">
            <v>13306</v>
          </cell>
          <cell r="X620">
            <v>11641</v>
          </cell>
          <cell r="Y620">
            <v>14344</v>
          </cell>
          <cell r="Z620">
            <v>15076</v>
          </cell>
          <cell r="AA620">
            <v>7101</v>
          </cell>
          <cell r="AB620">
            <v>11768</v>
          </cell>
          <cell r="AC620">
            <v>9053</v>
          </cell>
          <cell r="AD620">
            <v>9173</v>
          </cell>
          <cell r="AE620">
            <v>12676</v>
          </cell>
          <cell r="AF620">
            <v>16552</v>
          </cell>
          <cell r="AG620">
            <v>19018</v>
          </cell>
          <cell r="AH620">
            <v>16092</v>
          </cell>
          <cell r="AI620">
            <v>16383</v>
          </cell>
          <cell r="AJ620">
            <v>14228</v>
          </cell>
          <cell r="AK620">
            <v>12764</v>
          </cell>
          <cell r="AL620">
            <v>12630</v>
          </cell>
          <cell r="AM620">
            <v>17791</v>
          </cell>
          <cell r="AN620">
            <v>17946</v>
          </cell>
          <cell r="AO620">
            <v>16727</v>
          </cell>
          <cell r="AP620">
            <v>14738</v>
          </cell>
          <cell r="AQ620">
            <v>16147</v>
          </cell>
          <cell r="AR620">
            <v>17052</v>
          </cell>
          <cell r="AS620">
            <v>17906</v>
          </cell>
          <cell r="AT620">
            <v>17481</v>
          </cell>
          <cell r="AU620">
            <v>20523</v>
          </cell>
          <cell r="AV620">
            <v>13076</v>
          </cell>
          <cell r="AW620">
            <v>20369</v>
          </cell>
          <cell r="AX620">
            <v>19069</v>
          </cell>
          <cell r="AY620">
            <v>26720</v>
          </cell>
          <cell r="AZ620">
            <v>28108</v>
          </cell>
          <cell r="BA620">
            <v>25212</v>
          </cell>
          <cell r="BB620">
            <v>29612</v>
          </cell>
          <cell r="BC620">
            <v>30478</v>
          </cell>
          <cell r="BD620">
            <v>28177</v>
          </cell>
          <cell r="BE620">
            <v>28393</v>
          </cell>
          <cell r="BF620">
            <v>26440</v>
          </cell>
          <cell r="BG620">
            <v>28082</v>
          </cell>
          <cell r="BH620">
            <v>29453</v>
          </cell>
          <cell r="BI620">
            <v>29465</v>
          </cell>
          <cell r="BJ620">
            <v>31768</v>
          </cell>
          <cell r="BK620">
            <v>31504</v>
          </cell>
          <cell r="BL620">
            <v>30275</v>
          </cell>
          <cell r="BM620">
            <v>28084</v>
          </cell>
          <cell r="BN620">
            <v>29126</v>
          </cell>
          <cell r="BO620">
            <v>29487</v>
          </cell>
          <cell r="BP620">
            <v>29282</v>
          </cell>
          <cell r="BQ620">
            <v>29434</v>
          </cell>
          <cell r="BR620">
            <v>28928</v>
          </cell>
          <cell r="BS620">
            <v>27360</v>
          </cell>
          <cell r="BT620">
            <v>27307</v>
          </cell>
          <cell r="BU620">
            <v>29356</v>
          </cell>
          <cell r="BV620">
            <v>30962</v>
          </cell>
          <cell r="BW620">
            <v>30888</v>
          </cell>
          <cell r="BX620">
            <v>31179</v>
          </cell>
          <cell r="BY620">
            <v>30183</v>
          </cell>
          <cell r="BZ620">
            <v>29565</v>
          </cell>
          <cell r="CA620">
            <v>29922</v>
          </cell>
          <cell r="CB620">
            <v>30660</v>
          </cell>
          <cell r="CC620">
            <v>31123</v>
          </cell>
          <cell r="CD620">
            <v>24349</v>
          </cell>
          <cell r="CE620">
            <v>21439</v>
          </cell>
          <cell r="CF620">
            <v>20526</v>
          </cell>
          <cell r="CG620">
            <v>17573</v>
          </cell>
          <cell r="CH620">
            <v>20000</v>
          </cell>
          <cell r="CI620">
            <v>21655</v>
          </cell>
          <cell r="CJ620">
            <v>21036</v>
          </cell>
          <cell r="CK620">
            <v>23239</v>
          </cell>
          <cell r="CL620">
            <v>18889</v>
          </cell>
          <cell r="CM620">
            <v>18989</v>
          </cell>
          <cell r="CN620">
            <v>22251</v>
          </cell>
          <cell r="CO620">
            <v>21500</v>
          </cell>
          <cell r="CP620">
            <v>20554</v>
          </cell>
          <cell r="CQ620">
            <v>20554</v>
          </cell>
          <cell r="CR620">
            <v>19550</v>
          </cell>
          <cell r="CS620">
            <v>19781</v>
          </cell>
          <cell r="CT620">
            <v>17467</v>
          </cell>
          <cell r="CU620">
            <v>19878</v>
          </cell>
          <cell r="CV620">
            <v>17467</v>
          </cell>
          <cell r="CW620">
            <v>14871</v>
          </cell>
          <cell r="CX620">
            <v>19792</v>
          </cell>
          <cell r="CY620">
            <v>21354</v>
          </cell>
          <cell r="CZ620">
            <v>20973</v>
          </cell>
          <cell r="DA620">
            <v>20239</v>
          </cell>
          <cell r="DB620">
            <v>20239</v>
          </cell>
          <cell r="DC620">
            <v>20239</v>
          </cell>
          <cell r="DD620">
            <v>20954</v>
          </cell>
          <cell r="DE620">
            <v>21557</v>
          </cell>
          <cell r="DF620">
            <v>19529</v>
          </cell>
          <cell r="DG620">
            <v>17185</v>
          </cell>
          <cell r="DH620">
            <v>21590</v>
          </cell>
          <cell r="DI620">
            <v>21590</v>
          </cell>
          <cell r="DJ620">
            <v>21590</v>
          </cell>
          <cell r="DK620">
            <v>20821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75</v>
          </cell>
          <cell r="AK621">
            <v>0</v>
          </cell>
          <cell r="AL621">
            <v>0</v>
          </cell>
          <cell r="AM621">
            <v>75</v>
          </cell>
          <cell r="AN621">
            <v>75</v>
          </cell>
          <cell r="AO621">
            <v>75</v>
          </cell>
          <cell r="AP621">
            <v>0</v>
          </cell>
          <cell r="AQ621">
            <v>54</v>
          </cell>
          <cell r="AR621">
            <v>75</v>
          </cell>
          <cell r="AS621">
            <v>75</v>
          </cell>
          <cell r="AT621">
            <v>75</v>
          </cell>
          <cell r="AU621">
            <v>0</v>
          </cell>
          <cell r="AV621">
            <v>75</v>
          </cell>
          <cell r="AW621">
            <v>75</v>
          </cell>
          <cell r="AX621">
            <v>75</v>
          </cell>
          <cell r="AY621">
            <v>13</v>
          </cell>
          <cell r="AZ621">
            <v>13</v>
          </cell>
          <cell r="BA621">
            <v>94</v>
          </cell>
          <cell r="BB621">
            <v>94</v>
          </cell>
          <cell r="BC621">
            <v>94</v>
          </cell>
          <cell r="BD621">
            <v>94</v>
          </cell>
          <cell r="BE621">
            <v>13</v>
          </cell>
          <cell r="BF621">
            <v>13</v>
          </cell>
          <cell r="BG621">
            <v>94</v>
          </cell>
          <cell r="BH621">
            <v>94</v>
          </cell>
          <cell r="BI621">
            <v>94</v>
          </cell>
          <cell r="BJ621">
            <v>94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13</v>
          </cell>
          <cell r="CC621">
            <v>0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102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111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280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8000</v>
          </cell>
          <cell r="H622">
            <v>5200</v>
          </cell>
          <cell r="I622">
            <v>9500</v>
          </cell>
          <cell r="J622">
            <v>7500</v>
          </cell>
          <cell r="K622">
            <v>7000</v>
          </cell>
          <cell r="L622">
            <v>7000</v>
          </cell>
          <cell r="M622">
            <v>7000</v>
          </cell>
          <cell r="N622">
            <v>7000</v>
          </cell>
          <cell r="O622">
            <v>5200</v>
          </cell>
          <cell r="P622">
            <v>5200</v>
          </cell>
          <cell r="Q622">
            <v>7000</v>
          </cell>
          <cell r="R622">
            <v>7923</v>
          </cell>
          <cell r="S622">
            <v>7000</v>
          </cell>
          <cell r="T622">
            <v>7000</v>
          </cell>
          <cell r="U622">
            <v>7200</v>
          </cell>
          <cell r="V622">
            <v>7200</v>
          </cell>
          <cell r="W622">
            <v>5000</v>
          </cell>
          <cell r="X622">
            <v>7200</v>
          </cell>
          <cell r="Y622">
            <v>7200</v>
          </cell>
          <cell r="Z622">
            <v>7200</v>
          </cell>
          <cell r="AA622">
            <v>8000</v>
          </cell>
          <cell r="AB622">
            <v>10500</v>
          </cell>
          <cell r="AC622">
            <v>6200</v>
          </cell>
          <cell r="AD622">
            <v>7700</v>
          </cell>
          <cell r="AE622">
            <v>10500</v>
          </cell>
          <cell r="AF622">
            <v>10000</v>
          </cell>
          <cell r="AG622">
            <v>8700</v>
          </cell>
          <cell r="AH622">
            <v>9000</v>
          </cell>
          <cell r="AI622">
            <v>8700</v>
          </cell>
          <cell r="AJ622">
            <v>5500</v>
          </cell>
          <cell r="AK622">
            <v>6500</v>
          </cell>
          <cell r="AL622">
            <v>10000</v>
          </cell>
          <cell r="AM622">
            <v>10000</v>
          </cell>
          <cell r="AN622">
            <v>8500</v>
          </cell>
          <cell r="AO622">
            <v>10000</v>
          </cell>
          <cell r="AP622">
            <v>9500</v>
          </cell>
          <cell r="AQ622">
            <v>6200</v>
          </cell>
          <cell r="AR622">
            <v>8000</v>
          </cell>
          <cell r="AS622">
            <v>9000</v>
          </cell>
          <cell r="AT622">
            <v>10000</v>
          </cell>
          <cell r="AU622">
            <v>10000</v>
          </cell>
          <cell r="AV622">
            <v>10000</v>
          </cell>
          <cell r="AW622">
            <v>6022</v>
          </cell>
          <cell r="AX622">
            <v>5000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199</v>
          </cell>
          <cell r="I623">
            <v>167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199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167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190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189</v>
          </cell>
          <cell r="BK623">
            <v>890</v>
          </cell>
          <cell r="BL623">
            <v>890</v>
          </cell>
          <cell r="BM623">
            <v>890</v>
          </cell>
          <cell r="BN623">
            <v>891</v>
          </cell>
          <cell r="BO623">
            <v>890</v>
          </cell>
          <cell r="BP623">
            <v>883</v>
          </cell>
          <cell r="BQ623">
            <v>883</v>
          </cell>
          <cell r="BR623">
            <v>182</v>
          </cell>
          <cell r="BS623">
            <v>182</v>
          </cell>
          <cell r="BT623">
            <v>182</v>
          </cell>
          <cell r="BU623">
            <v>883</v>
          </cell>
          <cell r="BV623">
            <v>883</v>
          </cell>
          <cell r="BW623">
            <v>883</v>
          </cell>
          <cell r="BX623">
            <v>883</v>
          </cell>
          <cell r="BY623">
            <v>802</v>
          </cell>
          <cell r="BZ623">
            <v>182</v>
          </cell>
          <cell r="CA623">
            <v>883</v>
          </cell>
          <cell r="CB623">
            <v>883</v>
          </cell>
          <cell r="CC623">
            <v>864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887</v>
          </cell>
          <cell r="CX623">
            <v>888</v>
          </cell>
          <cell r="CY623">
            <v>888</v>
          </cell>
          <cell r="CZ623">
            <v>888</v>
          </cell>
          <cell r="DA623">
            <v>889</v>
          </cell>
          <cell r="DB623">
            <v>889</v>
          </cell>
          <cell r="DC623">
            <v>889</v>
          </cell>
          <cell r="DD623">
            <v>890</v>
          </cell>
          <cell r="DE623">
            <v>890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200</v>
          </cell>
          <cell r="I627">
            <v>100</v>
          </cell>
          <cell r="J627">
            <v>200</v>
          </cell>
          <cell r="K627">
            <v>200</v>
          </cell>
          <cell r="L627">
            <v>200</v>
          </cell>
          <cell r="M627">
            <v>200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300</v>
          </cell>
          <cell r="T627">
            <v>300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500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250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100</v>
          </cell>
          <cell r="AY627">
            <v>101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130</v>
          </cell>
          <cell r="BO627">
            <v>130</v>
          </cell>
          <cell r="BP627">
            <v>130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200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350</v>
          </cell>
          <cell r="CD627">
            <v>2</v>
          </cell>
          <cell r="CE627">
            <v>2</v>
          </cell>
          <cell r="CF627">
            <v>92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477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642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450</v>
          </cell>
          <cell r="CX627">
            <v>270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240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3850</v>
          </cell>
          <cell r="I631">
            <v>3869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3850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3743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3869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3772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3841</v>
          </cell>
          <cell r="BM631">
            <v>4106</v>
          </cell>
          <cell r="BN631">
            <v>4106</v>
          </cell>
          <cell r="BO631">
            <v>4106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4574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4454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4520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4690</v>
          </cell>
          <cell r="CY631">
            <v>4547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4510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5409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825</v>
          </cell>
          <cell r="I634">
            <v>830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825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830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1034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974</v>
          </cell>
          <cell r="DA634">
            <v>1474</v>
          </cell>
          <cell r="DB634">
            <v>1474</v>
          </cell>
          <cell r="DC634">
            <v>1474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2400</v>
          </cell>
          <cell r="I635">
            <v>0</v>
          </cell>
          <cell r="J635">
            <v>2400</v>
          </cell>
          <cell r="K635">
            <v>2400</v>
          </cell>
          <cell r="L635">
            <v>2400</v>
          </cell>
          <cell r="M635">
            <v>2400</v>
          </cell>
          <cell r="N635">
            <v>2750</v>
          </cell>
          <cell r="O635">
            <v>2750</v>
          </cell>
          <cell r="P635">
            <v>2750</v>
          </cell>
          <cell r="Q635">
            <v>3300</v>
          </cell>
          <cell r="R635">
            <v>3376</v>
          </cell>
          <cell r="S635">
            <v>3300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2200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1700</v>
          </cell>
          <cell r="G641">
            <v>1100</v>
          </cell>
          <cell r="H641">
            <v>1100</v>
          </cell>
          <cell r="I641">
            <v>1000</v>
          </cell>
          <cell r="J641">
            <v>1100</v>
          </cell>
          <cell r="K641">
            <v>800</v>
          </cell>
          <cell r="L641">
            <v>800</v>
          </cell>
          <cell r="M641">
            <v>800</v>
          </cell>
          <cell r="N641">
            <v>1100</v>
          </cell>
          <cell r="O641">
            <v>1100</v>
          </cell>
          <cell r="P641">
            <v>1100</v>
          </cell>
          <cell r="Q641">
            <v>1700</v>
          </cell>
          <cell r="R641">
            <v>1700</v>
          </cell>
          <cell r="S641">
            <v>1700</v>
          </cell>
          <cell r="T641">
            <v>1500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1800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1500</v>
          </cell>
          <cell r="AF641">
            <v>1000</v>
          </cell>
          <cell r="AG641">
            <v>1000</v>
          </cell>
          <cell r="AH641">
            <v>1000</v>
          </cell>
          <cell r="AI641">
            <v>2308</v>
          </cell>
          <cell r="AJ641">
            <v>2308</v>
          </cell>
          <cell r="AK641">
            <v>2308</v>
          </cell>
          <cell r="AL641">
            <v>2308</v>
          </cell>
          <cell r="AM641">
            <v>2500</v>
          </cell>
          <cell r="AN641">
            <v>2500</v>
          </cell>
          <cell r="AO641">
            <v>2500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1000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1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900</v>
          </cell>
          <cell r="BR641">
            <v>1225</v>
          </cell>
          <cell r="BS641">
            <v>1225</v>
          </cell>
          <cell r="BT641">
            <v>1225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1400</v>
          </cell>
          <cell r="CS641">
            <v>500</v>
          </cell>
          <cell r="CT641">
            <v>500</v>
          </cell>
          <cell r="CU641">
            <v>500</v>
          </cell>
          <cell r="CV641">
            <v>500</v>
          </cell>
          <cell r="CW641">
            <v>1600</v>
          </cell>
          <cell r="CX641">
            <v>1800</v>
          </cell>
          <cell r="CY641">
            <v>1800</v>
          </cell>
          <cell r="CZ641">
            <v>1800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2000</v>
          </cell>
          <cell r="DF641">
            <v>1</v>
          </cell>
          <cell r="DG641">
            <v>1000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9952</v>
          </cell>
          <cell r="I642">
            <v>9920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9952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11600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7120</v>
          </cell>
          <cell r="AI642">
            <v>11672</v>
          </cell>
          <cell r="AJ642">
            <v>11672</v>
          </cell>
          <cell r="AK642">
            <v>11672</v>
          </cell>
          <cell r="AL642">
            <v>11672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9920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10139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10734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8700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13194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889</v>
          </cell>
          <cell r="I644">
            <v>785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889</v>
          </cell>
          <cell r="U644">
            <v>682</v>
          </cell>
          <cell r="V644">
            <v>682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770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785</v>
          </cell>
          <cell r="AN644">
            <v>885</v>
          </cell>
          <cell r="AO644">
            <v>885</v>
          </cell>
          <cell r="AP644">
            <v>785</v>
          </cell>
          <cell r="AQ644">
            <v>785</v>
          </cell>
          <cell r="AR644">
            <v>885</v>
          </cell>
          <cell r="AS644">
            <v>1150</v>
          </cell>
          <cell r="AT644">
            <v>1148</v>
          </cell>
          <cell r="AU644">
            <v>1150</v>
          </cell>
          <cell r="AV644">
            <v>1150</v>
          </cell>
          <cell r="AW644">
            <v>1150</v>
          </cell>
          <cell r="AX644">
            <v>1150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1024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849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573</v>
          </cell>
          <cell r="CJ644">
            <v>574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748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1073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927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4360</v>
          </cell>
          <cell r="U645">
            <v>6544</v>
          </cell>
          <cell r="V645">
            <v>6544</v>
          </cell>
          <cell r="W645">
            <v>6544</v>
          </cell>
          <cell r="X645">
            <v>6244</v>
          </cell>
          <cell r="Y645">
            <v>6134</v>
          </cell>
          <cell r="Z645">
            <v>6270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4360</v>
          </cell>
          <cell r="AY645">
            <v>4140</v>
          </cell>
          <cell r="AZ645">
            <v>4140</v>
          </cell>
          <cell r="BA645">
            <v>4140</v>
          </cell>
          <cell r="BB645">
            <v>4140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4130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4160</v>
          </cell>
          <cell r="DF645">
            <v>4281</v>
          </cell>
          <cell r="DG645">
            <v>4281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10000</v>
          </cell>
          <cell r="I646">
            <v>8745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10000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11000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9715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8745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11500</v>
          </cell>
          <cell r="AY646">
            <v>8944</v>
          </cell>
          <cell r="AZ646">
            <v>8944</v>
          </cell>
          <cell r="BA646">
            <v>9194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10361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10875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12001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16000</v>
          </cell>
          <cell r="CI646">
            <v>14963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12001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9900</v>
          </cell>
          <cell r="DF646">
            <v>6400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2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523</v>
          </cell>
          <cell r="I650">
            <v>558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523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508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558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548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572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215</v>
          </cell>
          <cell r="I653">
            <v>400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215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415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400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492</v>
          </cell>
          <cell r="BD653">
            <v>491</v>
          </cell>
          <cell r="BE653">
            <v>491</v>
          </cell>
          <cell r="BF653">
            <v>491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493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14508</v>
          </cell>
          <cell r="G654">
            <v>9508</v>
          </cell>
          <cell r="H654">
            <v>9508</v>
          </cell>
          <cell r="I654">
            <v>9480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9508</v>
          </cell>
          <cell r="T654">
            <v>8449</v>
          </cell>
          <cell r="U654">
            <v>7980</v>
          </cell>
          <cell r="V654">
            <v>7980</v>
          </cell>
          <cell r="W654">
            <v>7980</v>
          </cell>
          <cell r="X654">
            <v>10480</v>
          </cell>
          <cell r="Y654">
            <v>6480</v>
          </cell>
          <cell r="Z654">
            <v>10480</v>
          </cell>
          <cell r="AA654">
            <v>10480</v>
          </cell>
          <cell r="AB654">
            <v>9480</v>
          </cell>
          <cell r="AC654">
            <v>9480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4480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9480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9235</v>
          </cell>
          <cell r="BO654">
            <v>10735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5735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7868</v>
          </cell>
          <cell r="DE654">
            <v>8168</v>
          </cell>
          <cell r="DF654">
            <v>10000</v>
          </cell>
          <cell r="DG654">
            <v>15631</v>
          </cell>
          <cell r="DH654">
            <v>8900</v>
          </cell>
          <cell r="DI654">
            <v>8900</v>
          </cell>
          <cell r="DJ654">
            <v>8900</v>
          </cell>
          <cell r="DK654">
            <v>8200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199</v>
          </cell>
          <cell r="I655">
            <v>264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199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264</v>
          </cell>
          <cell r="AV655">
            <v>457</v>
          </cell>
          <cell r="AW655">
            <v>264</v>
          </cell>
          <cell r="AX655">
            <v>264</v>
          </cell>
          <cell r="AY655">
            <v>337</v>
          </cell>
          <cell r="AZ655">
            <v>528</v>
          </cell>
          <cell r="BA655">
            <v>624</v>
          </cell>
          <cell r="BB655">
            <v>1007</v>
          </cell>
          <cell r="BC655">
            <v>337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145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308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200</v>
          </cell>
          <cell r="DE657">
            <v>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200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250</v>
          </cell>
          <cell r="I659">
            <v>240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250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240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10</v>
          </cell>
          <cell r="I664">
            <v>0</v>
          </cell>
          <cell r="J664">
            <v>10</v>
          </cell>
          <cell r="K664">
            <v>10</v>
          </cell>
          <cell r="L664">
            <v>10</v>
          </cell>
          <cell r="M664">
            <v>10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175</v>
          </cell>
          <cell r="I670">
            <v>180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175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180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190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3550</v>
          </cell>
          <cell r="I671">
            <v>4000</v>
          </cell>
          <cell r="J671">
            <v>3550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3000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3200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3000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4000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4600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4004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3500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4500</v>
          </cell>
          <cell r="DF671">
            <v>2247</v>
          </cell>
          <cell r="DG671">
            <v>17663</v>
          </cell>
          <cell r="DH671">
            <v>2247</v>
          </cell>
          <cell r="DI671">
            <v>2247</v>
          </cell>
          <cell r="DJ671">
            <v>2247</v>
          </cell>
          <cell r="DK671">
            <v>2247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125</v>
          </cell>
          <cell r="I673">
            <v>350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125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110</v>
          </cell>
          <cell r="AO673">
            <v>350</v>
          </cell>
          <cell r="AP673">
            <v>350</v>
          </cell>
          <cell r="AQ673">
            <v>350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150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240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425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150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1048</v>
          </cell>
          <cell r="I675">
            <v>998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1048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800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750</v>
          </cell>
          <cell r="AM675">
            <v>1098</v>
          </cell>
          <cell r="AN675">
            <v>1098</v>
          </cell>
          <cell r="AO675">
            <v>1098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998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515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715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1163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1063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6300</v>
          </cell>
          <cell r="G676">
            <v>6000</v>
          </cell>
          <cell r="H676">
            <v>6000</v>
          </cell>
          <cell r="I676">
            <v>7500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6000</v>
          </cell>
          <cell r="U676">
            <v>6800</v>
          </cell>
          <cell r="V676">
            <v>6800</v>
          </cell>
          <cell r="W676">
            <v>6800</v>
          </cell>
          <cell r="X676">
            <v>6800</v>
          </cell>
          <cell r="Y676">
            <v>6900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6350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7000</v>
          </cell>
          <cell r="AO676">
            <v>7500</v>
          </cell>
          <cell r="AP676">
            <v>7500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4990</v>
          </cell>
          <cell r="AY676">
            <v>9500</v>
          </cell>
          <cell r="AZ676">
            <v>9500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5520</v>
          </cell>
          <cell r="CD676">
            <v>8500</v>
          </cell>
          <cell r="CE676">
            <v>8500</v>
          </cell>
          <cell r="CF676">
            <v>3200</v>
          </cell>
          <cell r="CG676">
            <v>3200</v>
          </cell>
          <cell r="CH676">
            <v>3200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6450</v>
          </cell>
          <cell r="DF676">
            <v>0</v>
          </cell>
          <cell r="DG676">
            <v>0</v>
          </cell>
          <cell r="DH676">
            <v>3000</v>
          </cell>
          <cell r="DI676">
            <v>3000</v>
          </cell>
          <cell r="DJ676">
            <v>3000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2802</v>
          </cell>
          <cell r="I678">
            <v>3202</v>
          </cell>
          <cell r="J678">
            <v>2802</v>
          </cell>
          <cell r="K678">
            <v>2802</v>
          </cell>
          <cell r="L678">
            <v>2802</v>
          </cell>
          <cell r="M678">
            <v>2802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2738</v>
          </cell>
          <cell r="U678">
            <v>2712</v>
          </cell>
          <cell r="V678">
            <v>2712</v>
          </cell>
          <cell r="W678">
            <v>2712</v>
          </cell>
          <cell r="X678">
            <v>2727</v>
          </cell>
          <cell r="Y678">
            <v>2727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2797</v>
          </cell>
          <cell r="AE678">
            <v>2838</v>
          </cell>
          <cell r="AF678">
            <v>2838</v>
          </cell>
          <cell r="AG678">
            <v>2838</v>
          </cell>
          <cell r="AH678">
            <v>2838</v>
          </cell>
          <cell r="AI678">
            <v>3068</v>
          </cell>
          <cell r="AJ678">
            <v>3068</v>
          </cell>
          <cell r="AK678">
            <v>3068</v>
          </cell>
          <cell r="AL678">
            <v>3068</v>
          </cell>
          <cell r="AM678">
            <v>4152</v>
          </cell>
          <cell r="AN678">
            <v>3168</v>
          </cell>
          <cell r="AO678">
            <v>3168</v>
          </cell>
          <cell r="AP678">
            <v>3202</v>
          </cell>
          <cell r="AQ678">
            <v>3202</v>
          </cell>
          <cell r="AR678">
            <v>3202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2141</v>
          </cell>
          <cell r="AY678">
            <v>2766</v>
          </cell>
          <cell r="AZ678">
            <v>6066</v>
          </cell>
          <cell r="BA678">
            <v>6566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4368</v>
          </cell>
          <cell r="BH678">
            <v>4668</v>
          </cell>
          <cell r="BI678">
            <v>2068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1780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1712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2379</v>
          </cell>
          <cell r="CK678">
            <v>2499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2352</v>
          </cell>
          <cell r="CS678">
            <v>2423</v>
          </cell>
          <cell r="CT678">
            <v>2423</v>
          </cell>
          <cell r="CU678">
            <v>2423</v>
          </cell>
          <cell r="CV678">
            <v>2423</v>
          </cell>
          <cell r="CW678">
            <v>2456</v>
          </cell>
          <cell r="CX678">
            <v>2456</v>
          </cell>
          <cell r="CY678">
            <v>2456</v>
          </cell>
          <cell r="CZ678">
            <v>2456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2782</v>
          </cell>
          <cell r="DF678">
            <v>2468</v>
          </cell>
          <cell r="DG678">
            <v>2468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1700</v>
          </cell>
          <cell r="I679">
            <v>3300</v>
          </cell>
          <cell r="J679">
            <v>1700</v>
          </cell>
          <cell r="K679">
            <v>1700</v>
          </cell>
          <cell r="L679">
            <v>1700</v>
          </cell>
          <cell r="M679">
            <v>1700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2000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1728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2800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3300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2500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2300</v>
          </cell>
          <cell r="BH679">
            <v>3464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1500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2900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1500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2000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1000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31</v>
          </cell>
          <cell r="I681">
            <v>989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31</v>
          </cell>
          <cell r="Q681">
            <v>1370</v>
          </cell>
          <cell r="R681">
            <v>1370</v>
          </cell>
          <cell r="S681">
            <v>1370</v>
          </cell>
          <cell r="T681">
            <v>1370</v>
          </cell>
          <cell r="U681">
            <v>1346</v>
          </cell>
          <cell r="V681">
            <v>1346</v>
          </cell>
          <cell r="W681">
            <v>1346</v>
          </cell>
          <cell r="X681">
            <v>1346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1486</v>
          </cell>
          <cell r="AE681">
            <v>1138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989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1359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1441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1344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1592</v>
          </cell>
          <cell r="DE681">
            <v>1521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1623</v>
          </cell>
          <cell r="DK681">
            <v>1545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1500</v>
          </cell>
          <cell r="I682">
            <v>1900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1500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1900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1800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1181</v>
          </cell>
          <cell r="I684">
            <v>0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1181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1350</v>
          </cell>
          <cell r="BX684">
            <v>645</v>
          </cell>
          <cell r="BY684">
            <v>322</v>
          </cell>
          <cell r="BZ684">
            <v>645</v>
          </cell>
          <cell r="CA684">
            <v>645</v>
          </cell>
          <cell r="CB684">
            <v>900</v>
          </cell>
          <cell r="CC684">
            <v>645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600</v>
          </cell>
          <cell r="CI684">
            <v>1000</v>
          </cell>
          <cell r="CJ684">
            <v>632</v>
          </cell>
          <cell r="CK684">
            <v>1</v>
          </cell>
          <cell r="CL684">
            <v>632</v>
          </cell>
          <cell r="CM684">
            <v>632</v>
          </cell>
          <cell r="CN684">
            <v>632</v>
          </cell>
          <cell r="CO684">
            <v>632</v>
          </cell>
          <cell r="CP684">
            <v>400</v>
          </cell>
          <cell r="CQ684">
            <v>400</v>
          </cell>
          <cell r="CR684">
            <v>400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662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5301</v>
          </cell>
          <cell r="I685">
            <v>6000</v>
          </cell>
          <cell r="J685">
            <v>5500</v>
          </cell>
          <cell r="K685">
            <v>5500</v>
          </cell>
          <cell r="L685">
            <v>5500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5900</v>
          </cell>
          <cell r="U685">
            <v>5897</v>
          </cell>
          <cell r="V685">
            <v>5897</v>
          </cell>
          <cell r="W685">
            <v>5897</v>
          </cell>
          <cell r="X685">
            <v>5897</v>
          </cell>
          <cell r="Y685">
            <v>5898</v>
          </cell>
          <cell r="Z685">
            <v>5885</v>
          </cell>
          <cell r="AA685">
            <v>5885</v>
          </cell>
          <cell r="AB685">
            <v>6025</v>
          </cell>
          <cell r="AC685">
            <v>6025</v>
          </cell>
          <cell r="AD685">
            <v>6025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6260</v>
          </cell>
          <cell r="AP685">
            <v>6000</v>
          </cell>
          <cell r="AQ685">
            <v>6000</v>
          </cell>
          <cell r="AR685">
            <v>6000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5100</v>
          </cell>
          <cell r="AY685">
            <v>8969</v>
          </cell>
          <cell r="AZ685">
            <v>8969</v>
          </cell>
          <cell r="BA685">
            <v>9500</v>
          </cell>
          <cell r="BB685">
            <v>4100</v>
          </cell>
          <cell r="BC685">
            <v>4000</v>
          </cell>
          <cell r="BD685">
            <v>3500</v>
          </cell>
          <cell r="BE685">
            <v>3500</v>
          </cell>
          <cell r="BF685">
            <v>3500</v>
          </cell>
          <cell r="BG685">
            <v>3000</v>
          </cell>
          <cell r="BH685">
            <v>3000</v>
          </cell>
          <cell r="BI685">
            <v>3000</v>
          </cell>
          <cell r="BJ685">
            <v>3000</v>
          </cell>
          <cell r="BK685">
            <v>3565</v>
          </cell>
          <cell r="BL685">
            <v>3565</v>
          </cell>
          <cell r="BM685">
            <v>3565</v>
          </cell>
          <cell r="BN685">
            <v>3565</v>
          </cell>
          <cell r="BO685">
            <v>2970</v>
          </cell>
          <cell r="BP685">
            <v>3160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3565</v>
          </cell>
          <cell r="CD685">
            <v>3000</v>
          </cell>
          <cell r="CE685">
            <v>3500</v>
          </cell>
          <cell r="CF685">
            <v>3800</v>
          </cell>
          <cell r="CG685">
            <v>3800</v>
          </cell>
          <cell r="CH685">
            <v>3800</v>
          </cell>
          <cell r="CI685">
            <v>3000</v>
          </cell>
          <cell r="CJ685">
            <v>2800</v>
          </cell>
          <cell r="CK685">
            <v>2105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3650</v>
          </cell>
          <cell r="CT685">
            <v>3000</v>
          </cell>
          <cell r="CU685">
            <v>3000</v>
          </cell>
          <cell r="CV685">
            <v>3000</v>
          </cell>
          <cell r="CW685">
            <v>3000</v>
          </cell>
          <cell r="CX685">
            <v>3600</v>
          </cell>
          <cell r="CY685">
            <v>3600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4100</v>
          </cell>
          <cell r="DF685">
            <v>3498</v>
          </cell>
          <cell r="DG685">
            <v>3300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1127</v>
          </cell>
          <cell r="AV686">
            <v>1127</v>
          </cell>
          <cell r="AW686">
            <v>1127</v>
          </cell>
          <cell r="AX686">
            <v>1127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562</v>
          </cell>
          <cell r="BW686">
            <v>1</v>
          </cell>
          <cell r="BX686">
            <v>644</v>
          </cell>
          <cell r="BY686">
            <v>322</v>
          </cell>
          <cell r="BZ686">
            <v>644</v>
          </cell>
          <cell r="CA686">
            <v>644</v>
          </cell>
          <cell r="CB686">
            <v>800</v>
          </cell>
          <cell r="CC686">
            <v>644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600</v>
          </cell>
          <cell r="CI686">
            <v>1000</v>
          </cell>
          <cell r="CJ686">
            <v>663</v>
          </cell>
          <cell r="CK686">
            <v>650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663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737</v>
          </cell>
          <cell r="I689">
            <v>3275</v>
          </cell>
          <cell r="J689">
            <v>737</v>
          </cell>
          <cell r="K689">
            <v>737</v>
          </cell>
          <cell r="L689">
            <v>1593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2093</v>
          </cell>
          <cell r="R689">
            <v>2048</v>
          </cell>
          <cell r="S689">
            <v>1993</v>
          </cell>
          <cell r="T689">
            <v>1993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2184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3275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1882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1996</v>
          </cell>
          <cell r="BU689">
            <v>2196</v>
          </cell>
          <cell r="BV689">
            <v>2196</v>
          </cell>
          <cell r="BW689">
            <v>2269</v>
          </cell>
          <cell r="BX689">
            <v>3804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5338</v>
          </cell>
          <cell r="CD689">
            <v>5044</v>
          </cell>
          <cell r="CE689">
            <v>5044</v>
          </cell>
          <cell r="CF689">
            <v>6004</v>
          </cell>
          <cell r="CG689">
            <v>6004</v>
          </cell>
          <cell r="CH689">
            <v>6004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6070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6165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4919</v>
          </cell>
          <cell r="DE689">
            <v>4824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5257</v>
          </cell>
          <cell r="DK689">
            <v>5198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12500</v>
          </cell>
          <cell r="I694">
            <v>7383</v>
          </cell>
          <cell r="J694">
            <v>12500</v>
          </cell>
          <cell r="K694">
            <v>35838</v>
          </cell>
          <cell r="L694">
            <v>5874</v>
          </cell>
          <cell r="M694">
            <v>27098</v>
          </cell>
          <cell r="N694">
            <v>7500</v>
          </cell>
          <cell r="O694">
            <v>7500</v>
          </cell>
          <cell r="P694">
            <v>7500</v>
          </cell>
          <cell r="Q694">
            <v>7500</v>
          </cell>
          <cell r="R694">
            <v>53256</v>
          </cell>
          <cell r="S694">
            <v>19423</v>
          </cell>
          <cell r="T694">
            <v>13644</v>
          </cell>
          <cell r="U694">
            <v>13000</v>
          </cell>
          <cell r="V694">
            <v>13000</v>
          </cell>
          <cell r="W694">
            <v>13000</v>
          </cell>
          <cell r="X694">
            <v>8000</v>
          </cell>
          <cell r="Y694">
            <v>13000</v>
          </cell>
          <cell r="Z694">
            <v>8000</v>
          </cell>
          <cell r="AA694">
            <v>11694</v>
          </cell>
          <cell r="AB694">
            <v>8000</v>
          </cell>
          <cell r="AC694">
            <v>8000</v>
          </cell>
          <cell r="AD694">
            <v>8000</v>
          </cell>
          <cell r="AE694">
            <v>16954</v>
          </cell>
          <cell r="AF694">
            <v>43000</v>
          </cell>
          <cell r="AG694">
            <v>39714</v>
          </cell>
          <cell r="AH694">
            <v>22581</v>
          </cell>
          <cell r="AI694">
            <v>10081</v>
          </cell>
          <cell r="AJ694">
            <v>9440</v>
          </cell>
          <cell r="AK694">
            <v>9898</v>
          </cell>
          <cell r="AL694">
            <v>15725</v>
          </cell>
          <cell r="AM694">
            <v>8347</v>
          </cell>
          <cell r="AN694">
            <v>8000</v>
          </cell>
          <cell r="AO694">
            <v>8000</v>
          </cell>
          <cell r="AP694">
            <v>7383</v>
          </cell>
          <cell r="AQ694">
            <v>7383</v>
          </cell>
          <cell r="AR694">
            <v>7383</v>
          </cell>
          <cell r="AS694">
            <v>11719</v>
          </cell>
          <cell r="AT694">
            <v>11012</v>
          </cell>
          <cell r="AU694">
            <v>6014</v>
          </cell>
          <cell r="AV694">
            <v>16017</v>
          </cell>
          <cell r="AW694">
            <v>14315</v>
          </cell>
          <cell r="AX694">
            <v>5096</v>
          </cell>
          <cell r="AY694">
            <v>7500</v>
          </cell>
          <cell r="AZ694">
            <v>7500</v>
          </cell>
          <cell r="BA694">
            <v>7500</v>
          </cell>
          <cell r="BB694">
            <v>7500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8000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8200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140</v>
          </cell>
          <cell r="I696">
            <v>150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140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150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200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180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8361</v>
          </cell>
          <cell r="I697">
            <v>11468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7361</v>
          </cell>
          <cell r="R697">
            <v>7861</v>
          </cell>
          <cell r="S697">
            <v>8433</v>
          </cell>
          <cell r="T697">
            <v>8433</v>
          </cell>
          <cell r="U697">
            <v>10254</v>
          </cell>
          <cell r="V697">
            <v>10254</v>
          </cell>
          <cell r="W697">
            <v>10254</v>
          </cell>
          <cell r="X697">
            <v>10994</v>
          </cell>
          <cell r="Y697">
            <v>8842</v>
          </cell>
          <cell r="Z697">
            <v>9256</v>
          </cell>
          <cell r="AA697">
            <v>9256</v>
          </cell>
          <cell r="AB697">
            <v>9256</v>
          </cell>
          <cell r="AC697">
            <v>9256</v>
          </cell>
          <cell r="AD697">
            <v>9731</v>
          </cell>
          <cell r="AE697">
            <v>9731</v>
          </cell>
          <cell r="AF697">
            <v>9969</v>
          </cell>
          <cell r="AG697">
            <v>9869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8169</v>
          </cell>
          <cell r="AM697">
            <v>11168</v>
          </cell>
          <cell r="AN697">
            <v>11168</v>
          </cell>
          <cell r="AO697">
            <v>11468</v>
          </cell>
          <cell r="AP697">
            <v>11468</v>
          </cell>
          <cell r="AQ697">
            <v>11468</v>
          </cell>
          <cell r="AR697">
            <v>11468</v>
          </cell>
          <cell r="AS697">
            <v>10468</v>
          </cell>
          <cell r="AT697">
            <v>10468</v>
          </cell>
          <cell r="AU697">
            <v>11374</v>
          </cell>
          <cell r="AV697">
            <v>11374</v>
          </cell>
          <cell r="AW697">
            <v>11374</v>
          </cell>
          <cell r="AX697">
            <v>11374</v>
          </cell>
          <cell r="AY697">
            <v>11395</v>
          </cell>
          <cell r="AZ697">
            <v>11395</v>
          </cell>
          <cell r="BA697">
            <v>11395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12273</v>
          </cell>
          <cell r="BG697">
            <v>13773</v>
          </cell>
          <cell r="BH697">
            <v>13773</v>
          </cell>
          <cell r="BI697">
            <v>13773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15193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9920</v>
          </cell>
          <cell r="CP697">
            <v>12920</v>
          </cell>
          <cell r="CQ697">
            <v>12920</v>
          </cell>
          <cell r="CR697">
            <v>12920</v>
          </cell>
          <cell r="CS697">
            <v>12920</v>
          </cell>
          <cell r="CT697">
            <v>10920</v>
          </cell>
          <cell r="CU697">
            <v>10920</v>
          </cell>
          <cell r="CV697">
            <v>10920</v>
          </cell>
          <cell r="CW697">
            <v>10920</v>
          </cell>
          <cell r="CX697">
            <v>13013</v>
          </cell>
          <cell r="CY697">
            <v>13013</v>
          </cell>
          <cell r="CZ697">
            <v>13013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14513</v>
          </cell>
          <cell r="DF697">
            <v>14348</v>
          </cell>
          <cell r="DG697">
            <v>14348</v>
          </cell>
          <cell r="DH697">
            <v>9917</v>
          </cell>
          <cell r="DI697">
            <v>9917</v>
          </cell>
          <cell r="DJ697">
            <v>9917</v>
          </cell>
          <cell r="DK697">
            <v>9917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1100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1200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200</v>
          </cell>
          <cell r="CJ699">
            <v>1000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1350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300</v>
          </cell>
          <cell r="I700">
            <v>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300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250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200</v>
          </cell>
          <cell r="BE700">
            <v>200</v>
          </cell>
          <cell r="BF700">
            <v>200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180</v>
          </cell>
          <cell r="I705">
            <v>165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180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165</v>
          </cell>
          <cell r="AT705">
            <v>1</v>
          </cell>
          <cell r="AU705">
            <v>0</v>
          </cell>
          <cell r="AV705">
            <v>165</v>
          </cell>
          <cell r="AW705">
            <v>165</v>
          </cell>
          <cell r="AX705">
            <v>165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170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180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1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3500</v>
          </cell>
          <cell r="I719">
            <v>5800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3500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1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5800</v>
          </cell>
          <cell r="AG719">
            <v>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5800</v>
          </cell>
          <cell r="AY719">
            <v>6481</v>
          </cell>
          <cell r="AZ719">
            <v>5919</v>
          </cell>
          <cell r="BA719">
            <v>9700</v>
          </cell>
          <cell r="BB719">
            <v>9700</v>
          </cell>
          <cell r="BC719">
            <v>0</v>
          </cell>
          <cell r="BD719">
            <v>9700</v>
          </cell>
          <cell r="BE719">
            <v>9700</v>
          </cell>
          <cell r="BF719">
            <v>9700</v>
          </cell>
          <cell r="BG719">
            <v>0</v>
          </cell>
          <cell r="BH719">
            <v>9700</v>
          </cell>
          <cell r="BI719">
            <v>9700</v>
          </cell>
          <cell r="BJ719">
            <v>0</v>
          </cell>
          <cell r="BK719">
            <v>4367</v>
          </cell>
          <cell r="BL719">
            <v>4367</v>
          </cell>
          <cell r="BM719">
            <v>4367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9700</v>
          </cell>
          <cell r="CD719">
            <v>12100</v>
          </cell>
          <cell r="CE719">
            <v>12100</v>
          </cell>
          <cell r="CF719">
            <v>10423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12100</v>
          </cell>
          <cell r="CP719">
            <v>2100</v>
          </cell>
          <cell r="CQ719">
            <v>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12100</v>
          </cell>
          <cell r="CW719">
            <v>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12100</v>
          </cell>
          <cell r="DF719">
            <v>1</v>
          </cell>
          <cell r="DG719">
            <v>5000</v>
          </cell>
          <cell r="DH719">
            <v>5000</v>
          </cell>
          <cell r="DI719">
            <v>5000</v>
          </cell>
          <cell r="DJ719">
            <v>5000</v>
          </cell>
          <cell r="DK719">
            <v>10000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1</v>
          </cell>
          <cell r="L721">
            <v>0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1</v>
          </cell>
          <cell r="R721">
            <v>0</v>
          </cell>
          <cell r="S721">
            <v>0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1</v>
          </cell>
          <cell r="Y721">
            <v>344</v>
          </cell>
          <cell r="Z721">
            <v>1</v>
          </cell>
          <cell r="AA721">
            <v>1</v>
          </cell>
          <cell r="AB721">
            <v>344</v>
          </cell>
          <cell r="AC721">
            <v>344</v>
          </cell>
          <cell r="AD721">
            <v>344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1</v>
          </cell>
          <cell r="AM721">
            <v>344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1</v>
          </cell>
          <cell r="AT721">
            <v>344</v>
          </cell>
          <cell r="AU721">
            <v>344</v>
          </cell>
          <cell r="AV721">
            <v>1</v>
          </cell>
          <cell r="AW721">
            <v>344</v>
          </cell>
          <cell r="AX721">
            <v>344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1</v>
          </cell>
          <cell r="BV721">
            <v>431</v>
          </cell>
          <cell r="BW721">
            <v>431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1</v>
          </cell>
          <cell r="CC721">
            <v>430</v>
          </cell>
          <cell r="CD721">
            <v>1</v>
          </cell>
          <cell r="CE721">
            <v>1</v>
          </cell>
          <cell r="CF721">
            <v>400</v>
          </cell>
          <cell r="CG721">
            <v>400</v>
          </cell>
          <cell r="CH721">
            <v>400</v>
          </cell>
          <cell r="CI721">
            <v>1</v>
          </cell>
          <cell r="CJ721">
            <v>618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1</v>
          </cell>
          <cell r="DG721">
            <v>618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2450</v>
          </cell>
          <cell r="Q722">
            <v>1790</v>
          </cell>
          <cell r="R722">
            <v>2304</v>
          </cell>
          <cell r="S722">
            <v>2450</v>
          </cell>
          <cell r="T722">
            <v>1060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2450</v>
          </cell>
          <cell r="AY722">
            <v>3250</v>
          </cell>
          <cell r="AZ722">
            <v>3250</v>
          </cell>
          <cell r="BA722">
            <v>3250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2250</v>
          </cell>
          <cell r="BX722">
            <v>109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2250</v>
          </cell>
          <cell r="CD722">
            <v>0</v>
          </cell>
          <cell r="CE722">
            <v>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1600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2450</v>
          </cell>
          <cell r="DF722">
            <v>15600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26</v>
          </cell>
          <cell r="G726">
            <v>2</v>
          </cell>
          <cell r="H726">
            <v>2</v>
          </cell>
          <cell r="I726">
            <v>7803</v>
          </cell>
          <cell r="J726">
            <v>2</v>
          </cell>
          <cell r="K726">
            <v>2</v>
          </cell>
          <cell r="L726">
            <v>0</v>
          </cell>
          <cell r="M726">
            <v>1096</v>
          </cell>
          <cell r="N726">
            <v>1</v>
          </cell>
          <cell r="O726">
            <v>1</v>
          </cell>
          <cell r="P726">
            <v>1</v>
          </cell>
          <cell r="Q726">
            <v>1096</v>
          </cell>
          <cell r="R726">
            <v>1095</v>
          </cell>
          <cell r="S726">
            <v>0</v>
          </cell>
          <cell r="T726">
            <v>1096</v>
          </cell>
          <cell r="U726">
            <v>6708</v>
          </cell>
          <cell r="V726">
            <v>6708</v>
          </cell>
          <cell r="W726">
            <v>6708</v>
          </cell>
          <cell r="X726">
            <v>1001</v>
          </cell>
          <cell r="Y726">
            <v>7803</v>
          </cell>
          <cell r="Z726">
            <v>47</v>
          </cell>
          <cell r="AA726">
            <v>1</v>
          </cell>
          <cell r="AB726">
            <v>7803</v>
          </cell>
          <cell r="AC726">
            <v>7803</v>
          </cell>
          <cell r="AD726">
            <v>7803</v>
          </cell>
          <cell r="AE726">
            <v>7400</v>
          </cell>
          <cell r="AF726">
            <v>5051</v>
          </cell>
          <cell r="AG726">
            <v>1096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1</v>
          </cell>
          <cell r="AM726">
            <v>7803</v>
          </cell>
          <cell r="AN726">
            <v>1</v>
          </cell>
          <cell r="AO726">
            <v>1</v>
          </cell>
          <cell r="AP726">
            <v>7803</v>
          </cell>
          <cell r="AQ726">
            <v>7803</v>
          </cell>
          <cell r="AR726">
            <v>7803</v>
          </cell>
          <cell r="AS726">
            <v>3389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7803</v>
          </cell>
          <cell r="AY726">
            <v>4904</v>
          </cell>
          <cell r="AZ726">
            <v>0</v>
          </cell>
          <cell r="BA726">
            <v>0</v>
          </cell>
          <cell r="BB726">
            <v>0</v>
          </cell>
          <cell r="BC726">
            <v>8553</v>
          </cell>
          <cell r="BD726">
            <v>8553</v>
          </cell>
          <cell r="BE726">
            <v>8553</v>
          </cell>
          <cell r="BF726">
            <v>8553</v>
          </cell>
          <cell r="BG726">
            <v>0</v>
          </cell>
          <cell r="BH726">
            <v>0</v>
          </cell>
          <cell r="BI726">
            <v>0</v>
          </cell>
          <cell r="BJ726">
            <v>1095</v>
          </cell>
          <cell r="BK726">
            <v>0</v>
          </cell>
          <cell r="BL726">
            <v>0</v>
          </cell>
          <cell r="BM726">
            <v>0</v>
          </cell>
          <cell r="BN726">
            <v>7598</v>
          </cell>
          <cell r="BO726">
            <v>0</v>
          </cell>
          <cell r="BP726">
            <v>9673</v>
          </cell>
          <cell r="BQ726">
            <v>2292</v>
          </cell>
          <cell r="BR726">
            <v>8087</v>
          </cell>
          <cell r="BS726">
            <v>8087</v>
          </cell>
          <cell r="BT726">
            <v>6992</v>
          </cell>
          <cell r="BU726">
            <v>8552</v>
          </cell>
          <cell r="BV726">
            <v>8553</v>
          </cell>
          <cell r="BW726">
            <v>8553</v>
          </cell>
          <cell r="BX726">
            <v>8553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8553</v>
          </cell>
          <cell r="CD726">
            <v>10208</v>
          </cell>
          <cell r="CE726">
            <v>2</v>
          </cell>
          <cell r="CF726">
            <v>5208</v>
          </cell>
          <cell r="CG726">
            <v>5208</v>
          </cell>
          <cell r="CH726">
            <v>5208</v>
          </cell>
          <cell r="CI726">
            <v>10002</v>
          </cell>
          <cell r="CJ726">
            <v>10208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2</v>
          </cell>
          <cell r="CT726">
            <v>6901</v>
          </cell>
          <cell r="CU726">
            <v>6901</v>
          </cell>
          <cell r="CV726">
            <v>6901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2</v>
          </cell>
          <cell r="DF726">
            <v>1</v>
          </cell>
          <cell r="DG726">
            <v>11302</v>
          </cell>
          <cell r="DH726">
            <v>1</v>
          </cell>
          <cell r="DI726">
            <v>1</v>
          </cell>
          <cell r="DJ726">
            <v>1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413</v>
          </cell>
          <cell r="I727">
            <v>401</v>
          </cell>
          <cell r="J727">
            <v>413</v>
          </cell>
          <cell r="K727">
            <v>413</v>
          </cell>
          <cell r="L727">
            <v>413</v>
          </cell>
          <cell r="M727">
            <v>1150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413</v>
          </cell>
          <cell r="U727">
            <v>829</v>
          </cell>
          <cell r="V727">
            <v>829</v>
          </cell>
          <cell r="W727">
            <v>819</v>
          </cell>
          <cell r="X727">
            <v>499</v>
          </cell>
          <cell r="Y727">
            <v>204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499</v>
          </cell>
          <cell r="AP727">
            <v>401</v>
          </cell>
          <cell r="AQ727">
            <v>401</v>
          </cell>
          <cell r="AR727">
            <v>401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499</v>
          </cell>
          <cell r="AY727">
            <v>490</v>
          </cell>
          <cell r="AZ727">
            <v>490</v>
          </cell>
          <cell r="BA727">
            <v>981</v>
          </cell>
          <cell r="BB727">
            <v>1471</v>
          </cell>
          <cell r="BC727">
            <v>490</v>
          </cell>
          <cell r="BD727">
            <v>490</v>
          </cell>
          <cell r="BE727">
            <v>490</v>
          </cell>
          <cell r="BF727">
            <v>490</v>
          </cell>
          <cell r="BG727">
            <v>1471</v>
          </cell>
          <cell r="BH727">
            <v>490</v>
          </cell>
          <cell r="BI727">
            <v>833</v>
          </cell>
          <cell r="BJ727">
            <v>833</v>
          </cell>
          <cell r="BK727">
            <v>490</v>
          </cell>
          <cell r="BL727">
            <v>490</v>
          </cell>
          <cell r="BM727">
            <v>490</v>
          </cell>
          <cell r="BN727">
            <v>882</v>
          </cell>
          <cell r="BO727">
            <v>490</v>
          </cell>
          <cell r="BP727">
            <v>490</v>
          </cell>
          <cell r="BQ727">
            <v>1226</v>
          </cell>
          <cell r="BR727">
            <v>686</v>
          </cell>
          <cell r="BS727">
            <v>686</v>
          </cell>
          <cell r="BT727">
            <v>686</v>
          </cell>
          <cell r="BU727">
            <v>1471</v>
          </cell>
          <cell r="BV727">
            <v>980</v>
          </cell>
          <cell r="BW727">
            <v>785</v>
          </cell>
          <cell r="BX727">
            <v>490</v>
          </cell>
          <cell r="BY727">
            <v>784</v>
          </cell>
          <cell r="BZ727">
            <v>784</v>
          </cell>
          <cell r="CA727">
            <v>784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490</v>
          </cell>
          <cell r="CK727">
            <v>2724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490</v>
          </cell>
          <cell r="CY727">
            <v>1743</v>
          </cell>
          <cell r="CZ727">
            <v>490</v>
          </cell>
          <cell r="DA727">
            <v>490</v>
          </cell>
          <cell r="DB727">
            <v>490</v>
          </cell>
          <cell r="DC727">
            <v>490</v>
          </cell>
          <cell r="DD727">
            <v>2724</v>
          </cell>
          <cell r="DE727">
            <v>2724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413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2500</v>
          </cell>
          <cell r="G728">
            <v>1500</v>
          </cell>
          <cell r="H728">
            <v>1500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250</v>
          </cell>
          <cell r="AF728">
            <v>500</v>
          </cell>
          <cell r="AG728">
            <v>500</v>
          </cell>
          <cell r="AH728">
            <v>500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250</v>
          </cell>
          <cell r="AS728">
            <v>500</v>
          </cell>
          <cell r="AT728">
            <v>500</v>
          </cell>
          <cell r="AU728">
            <v>1000</v>
          </cell>
          <cell r="AV728">
            <v>2179</v>
          </cell>
          <cell r="AW728">
            <v>2179</v>
          </cell>
          <cell r="AX728">
            <v>2179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2000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3159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2500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3159</v>
          </cell>
          <cell r="BU728">
            <v>4500</v>
          </cell>
          <cell r="BV728">
            <v>5908</v>
          </cell>
          <cell r="BW728">
            <v>4159</v>
          </cell>
          <cell r="BX728">
            <v>3159</v>
          </cell>
          <cell r="BY728">
            <v>2000</v>
          </cell>
          <cell r="BZ728">
            <v>1250</v>
          </cell>
          <cell r="CA728">
            <v>1250</v>
          </cell>
          <cell r="CB728">
            <v>2000</v>
          </cell>
          <cell r="CC728">
            <v>2000</v>
          </cell>
          <cell r="CD728">
            <v>1000</v>
          </cell>
          <cell r="CE728">
            <v>1000</v>
          </cell>
          <cell r="CF728">
            <v>2000</v>
          </cell>
          <cell r="CG728">
            <v>2000</v>
          </cell>
          <cell r="CH728">
            <v>2000</v>
          </cell>
          <cell r="CI728">
            <v>2000</v>
          </cell>
          <cell r="CJ728">
            <v>3159</v>
          </cell>
          <cell r="CK728">
            <v>3159</v>
          </cell>
          <cell r="CL728">
            <v>2000</v>
          </cell>
          <cell r="CM728">
            <v>2000</v>
          </cell>
          <cell r="CN728">
            <v>2000</v>
          </cell>
          <cell r="CO728">
            <v>2000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2500</v>
          </cell>
          <cell r="CU728">
            <v>2000</v>
          </cell>
          <cell r="CV728">
            <v>2500</v>
          </cell>
          <cell r="CW728">
            <v>2000</v>
          </cell>
          <cell r="CX728">
            <v>2000</v>
          </cell>
          <cell r="CY728">
            <v>2249</v>
          </cell>
          <cell r="CZ728">
            <v>2000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3500</v>
          </cell>
          <cell r="DF728">
            <v>4251</v>
          </cell>
          <cell r="DG728">
            <v>2251</v>
          </cell>
          <cell r="DH728">
            <v>4000</v>
          </cell>
          <cell r="DI728">
            <v>4000</v>
          </cell>
          <cell r="DJ728">
            <v>4000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9946</v>
          </cell>
          <cell r="G731">
            <v>9087</v>
          </cell>
          <cell r="H731">
            <v>8994</v>
          </cell>
          <cell r="I731">
            <v>9310</v>
          </cell>
          <cell r="J731">
            <v>9887</v>
          </cell>
          <cell r="K731">
            <v>10123</v>
          </cell>
          <cell r="L731">
            <v>10129</v>
          </cell>
          <cell r="M731">
            <v>10139</v>
          </cell>
          <cell r="N731">
            <v>10145</v>
          </cell>
          <cell r="O731">
            <v>10145</v>
          </cell>
          <cell r="P731">
            <v>9807</v>
          </cell>
          <cell r="Q731">
            <v>14636</v>
          </cell>
          <cell r="R731">
            <v>10053</v>
          </cell>
          <cell r="S731">
            <v>10349</v>
          </cell>
          <cell r="T731">
            <v>9241</v>
          </cell>
          <cell r="U731">
            <v>11935</v>
          </cell>
          <cell r="V731">
            <v>11935</v>
          </cell>
          <cell r="W731">
            <v>11830</v>
          </cell>
          <cell r="X731">
            <v>9789</v>
          </cell>
          <cell r="Y731">
            <v>9040</v>
          </cell>
          <cell r="Z731">
            <v>9040</v>
          </cell>
          <cell r="AA731">
            <v>13965</v>
          </cell>
          <cell r="AB731">
            <v>13950</v>
          </cell>
          <cell r="AC731">
            <v>14487</v>
          </cell>
          <cell r="AD731">
            <v>13935</v>
          </cell>
          <cell r="AE731">
            <v>9140</v>
          </cell>
          <cell r="AF731">
            <v>9280</v>
          </cell>
          <cell r="AG731">
            <v>9310</v>
          </cell>
          <cell r="AH731">
            <v>9080</v>
          </cell>
          <cell r="AI731">
            <v>9085</v>
          </cell>
          <cell r="AJ731">
            <v>9060</v>
          </cell>
          <cell r="AK731">
            <v>8970</v>
          </cell>
          <cell r="AL731">
            <v>9085</v>
          </cell>
          <cell r="AM731">
            <v>9085</v>
          </cell>
          <cell r="AN731">
            <v>9235</v>
          </cell>
          <cell r="AO731">
            <v>9310</v>
          </cell>
          <cell r="AP731">
            <v>9310</v>
          </cell>
          <cell r="AQ731">
            <v>9150</v>
          </cell>
          <cell r="AR731">
            <v>9010</v>
          </cell>
          <cell r="AS731">
            <v>9310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9325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9675</v>
          </cell>
          <cell r="BD731">
            <v>9611</v>
          </cell>
          <cell r="BE731">
            <v>9470</v>
          </cell>
          <cell r="BF731">
            <v>9324</v>
          </cell>
          <cell r="BG731">
            <v>9630</v>
          </cell>
          <cell r="BH731">
            <v>9650</v>
          </cell>
          <cell r="BI731">
            <v>9635</v>
          </cell>
          <cell r="BJ731">
            <v>9635</v>
          </cell>
          <cell r="BK731">
            <v>9349</v>
          </cell>
          <cell r="BL731">
            <v>9495</v>
          </cell>
          <cell r="BM731">
            <v>9349</v>
          </cell>
          <cell r="BN731">
            <v>9630</v>
          </cell>
          <cell r="BO731">
            <v>9675</v>
          </cell>
          <cell r="BP731">
            <v>9675</v>
          </cell>
          <cell r="BQ731">
            <v>9675</v>
          </cell>
          <cell r="BR731">
            <v>9715</v>
          </cell>
          <cell r="BS731">
            <v>9575</v>
          </cell>
          <cell r="BT731">
            <v>9525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9657</v>
          </cell>
          <cell r="CD731">
            <v>24641</v>
          </cell>
          <cell r="CE731">
            <v>24611</v>
          </cell>
          <cell r="CF731">
            <v>24641</v>
          </cell>
          <cell r="CG731">
            <v>24511</v>
          </cell>
          <cell r="CH731">
            <v>24511</v>
          </cell>
          <cell r="CI731">
            <v>24641</v>
          </cell>
          <cell r="CJ731">
            <v>24641</v>
          </cell>
          <cell r="CK731">
            <v>24641</v>
          </cell>
          <cell r="CL731">
            <v>24631</v>
          </cell>
          <cell r="CM731">
            <v>24631</v>
          </cell>
          <cell r="CN731">
            <v>24571</v>
          </cell>
          <cell r="CO731">
            <v>24336</v>
          </cell>
          <cell r="CP731">
            <v>24501</v>
          </cell>
          <cell r="CQ731">
            <v>24501</v>
          </cell>
          <cell r="CR731">
            <v>24771</v>
          </cell>
          <cell r="CS731">
            <v>24781</v>
          </cell>
          <cell r="CT731">
            <v>24481</v>
          </cell>
          <cell r="CU731">
            <v>24361</v>
          </cell>
          <cell r="CV731">
            <v>24481</v>
          </cell>
          <cell r="CW731">
            <v>24281</v>
          </cell>
          <cell r="CX731">
            <v>24301</v>
          </cell>
          <cell r="CY731">
            <v>24311</v>
          </cell>
          <cell r="CZ731">
            <v>24311</v>
          </cell>
          <cell r="DA731">
            <v>24316</v>
          </cell>
          <cell r="DB731">
            <v>24316</v>
          </cell>
          <cell r="DC731">
            <v>24316</v>
          </cell>
          <cell r="DD731">
            <v>24311</v>
          </cell>
          <cell r="DE731">
            <v>24263</v>
          </cell>
          <cell r="DF731">
            <v>13525</v>
          </cell>
          <cell r="DG731">
            <v>13540</v>
          </cell>
          <cell r="DH731">
            <v>13550</v>
          </cell>
          <cell r="DI731">
            <v>13550</v>
          </cell>
          <cell r="DJ731">
            <v>13550</v>
          </cell>
          <cell r="DK731">
            <v>13575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5000</v>
          </cell>
          <cell r="I732">
            <v>8000</v>
          </cell>
          <cell r="J732">
            <v>5000</v>
          </cell>
          <cell r="K732">
            <v>5000</v>
          </cell>
          <cell r="L732">
            <v>5000</v>
          </cell>
          <cell r="M732">
            <v>5000</v>
          </cell>
          <cell r="N732">
            <v>6000</v>
          </cell>
          <cell r="O732">
            <v>6000</v>
          </cell>
          <cell r="P732">
            <v>6000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5000</v>
          </cell>
          <cell r="W732">
            <v>10000</v>
          </cell>
          <cell r="X732">
            <v>8000</v>
          </cell>
          <cell r="Y732">
            <v>12000</v>
          </cell>
          <cell r="Z732">
            <v>12000</v>
          </cell>
          <cell r="AA732">
            <v>3600</v>
          </cell>
          <cell r="AB732">
            <v>6000</v>
          </cell>
          <cell r="AC732">
            <v>6000</v>
          </cell>
          <cell r="AD732">
            <v>6000</v>
          </cell>
          <cell r="AE732">
            <v>8000</v>
          </cell>
          <cell r="AF732">
            <v>12000</v>
          </cell>
          <cell r="AG732">
            <v>14918</v>
          </cell>
          <cell r="AH732">
            <v>12447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8000</v>
          </cell>
          <cell r="AS732">
            <v>11953</v>
          </cell>
          <cell r="AT732">
            <v>12942</v>
          </cell>
          <cell r="AU732">
            <v>15000</v>
          </cell>
          <cell r="AV732">
            <v>17389</v>
          </cell>
          <cell r="AW732">
            <v>15000</v>
          </cell>
          <cell r="AX732">
            <v>15000</v>
          </cell>
          <cell r="AY732">
            <v>11551</v>
          </cell>
          <cell r="AZ732">
            <v>11551</v>
          </cell>
          <cell r="BA732">
            <v>11546</v>
          </cell>
          <cell r="BB732">
            <v>11651</v>
          </cell>
          <cell r="BC732">
            <v>15896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15796</v>
          </cell>
          <cell r="BI732">
            <v>15596</v>
          </cell>
          <cell r="BJ732">
            <v>15596</v>
          </cell>
          <cell r="BK732">
            <v>15596</v>
          </cell>
          <cell r="BL732">
            <v>15896</v>
          </cell>
          <cell r="BM732">
            <v>15896</v>
          </cell>
          <cell r="BN732">
            <v>15596</v>
          </cell>
          <cell r="BO732">
            <v>15596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15396</v>
          </cell>
          <cell r="CB732">
            <v>13967</v>
          </cell>
          <cell r="CC732">
            <v>10766</v>
          </cell>
          <cell r="CD732">
            <v>11996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13896</v>
          </cell>
          <cell r="DD732">
            <v>10766</v>
          </cell>
          <cell r="DE732">
            <v>13896</v>
          </cell>
          <cell r="DF732">
            <v>14022</v>
          </cell>
          <cell r="DG732">
            <v>15022</v>
          </cell>
          <cell r="DH732">
            <v>15024</v>
          </cell>
          <cell r="DI732">
            <v>15024</v>
          </cell>
          <cell r="DJ732">
            <v>15024</v>
          </cell>
          <cell r="DK732">
            <v>15024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1548</v>
          </cell>
          <cell r="AZ735">
            <v>1548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3588</v>
          </cell>
          <cell r="BX735">
            <v>3588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3588</v>
          </cell>
          <cell r="CL735">
            <v>0</v>
          </cell>
          <cell r="CM735">
            <v>0</v>
          </cell>
          <cell r="CN735">
            <v>0</v>
          </cell>
          <cell r="CO735">
            <v>3588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3588</v>
          </cell>
          <cell r="CU735">
            <v>3588</v>
          </cell>
          <cell r="CV735">
            <v>3588</v>
          </cell>
          <cell r="CW735">
            <v>0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3588</v>
          </cell>
          <cell r="DF735">
            <v>0</v>
          </cell>
          <cell r="DG735">
            <v>0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22942</v>
          </cell>
          <cell r="I737">
            <v>16884</v>
          </cell>
          <cell r="J737">
            <v>22942</v>
          </cell>
          <cell r="K737">
            <v>22942</v>
          </cell>
          <cell r="L737">
            <v>21993</v>
          </cell>
          <cell r="M737">
            <v>22942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21993</v>
          </cell>
          <cell r="S737">
            <v>22488</v>
          </cell>
          <cell r="T737">
            <v>22983</v>
          </cell>
          <cell r="U737">
            <v>22304</v>
          </cell>
          <cell r="V737">
            <v>22304</v>
          </cell>
          <cell r="W737">
            <v>22007</v>
          </cell>
          <cell r="X737">
            <v>21512</v>
          </cell>
          <cell r="Y737">
            <v>19334</v>
          </cell>
          <cell r="Z737">
            <v>21809</v>
          </cell>
          <cell r="AA737">
            <v>24779</v>
          </cell>
          <cell r="AB737">
            <v>24779</v>
          </cell>
          <cell r="AC737">
            <v>24779</v>
          </cell>
          <cell r="AD737">
            <v>24779</v>
          </cell>
          <cell r="AE737">
            <v>23294</v>
          </cell>
          <cell r="AF737">
            <v>21512</v>
          </cell>
          <cell r="AG737">
            <v>21512</v>
          </cell>
          <cell r="AH737">
            <v>23789</v>
          </cell>
          <cell r="AI737">
            <v>11535</v>
          </cell>
          <cell r="AJ737">
            <v>756</v>
          </cell>
          <cell r="AK737">
            <v>8956</v>
          </cell>
          <cell r="AL737">
            <v>15495</v>
          </cell>
          <cell r="AM737">
            <v>15934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16884</v>
          </cell>
          <cell r="AS737">
            <v>17234</v>
          </cell>
          <cell r="AT737">
            <v>22305</v>
          </cell>
          <cell r="AU737">
            <v>22304</v>
          </cell>
          <cell r="AV737">
            <v>23591</v>
          </cell>
          <cell r="AW737">
            <v>23192</v>
          </cell>
          <cell r="AX737">
            <v>23192</v>
          </cell>
          <cell r="AY737">
            <v>24467</v>
          </cell>
          <cell r="AZ737">
            <v>25604</v>
          </cell>
          <cell r="BA737">
            <v>25456</v>
          </cell>
          <cell r="BB737">
            <v>23329</v>
          </cell>
          <cell r="BC737">
            <v>19448</v>
          </cell>
          <cell r="BD737">
            <v>22637</v>
          </cell>
          <cell r="BE737">
            <v>18128</v>
          </cell>
          <cell r="BF737">
            <v>22637</v>
          </cell>
          <cell r="BG737">
            <v>22192</v>
          </cell>
          <cell r="BH737">
            <v>21248</v>
          </cell>
          <cell r="BI737">
            <v>22340</v>
          </cell>
          <cell r="BJ737">
            <v>25330</v>
          </cell>
          <cell r="BK737">
            <v>23972</v>
          </cell>
          <cell r="BL737">
            <v>23428</v>
          </cell>
          <cell r="BM737">
            <v>23428</v>
          </cell>
          <cell r="BN737">
            <v>24120</v>
          </cell>
          <cell r="BO737">
            <v>21371</v>
          </cell>
          <cell r="BP737">
            <v>20971</v>
          </cell>
          <cell r="BQ737">
            <v>21771</v>
          </cell>
          <cell r="BR737">
            <v>21371</v>
          </cell>
          <cell r="BS737">
            <v>24471</v>
          </cell>
          <cell r="BT737">
            <v>24471</v>
          </cell>
          <cell r="BU737">
            <v>20871</v>
          </cell>
          <cell r="BV737">
            <v>22171</v>
          </cell>
          <cell r="BW737">
            <v>18471</v>
          </cell>
          <cell r="BX737">
            <v>1587</v>
          </cell>
          <cell r="BY737">
            <v>16609</v>
          </cell>
          <cell r="BZ737">
            <v>25460</v>
          </cell>
          <cell r="CA737">
            <v>18671</v>
          </cell>
          <cell r="CB737">
            <v>23170</v>
          </cell>
          <cell r="CC737">
            <v>22119</v>
          </cell>
          <cell r="CD737">
            <v>25262</v>
          </cell>
          <cell r="CE737">
            <v>25559</v>
          </cell>
          <cell r="CF737">
            <v>25163</v>
          </cell>
          <cell r="CG737">
            <v>23021</v>
          </cell>
          <cell r="CH737">
            <v>22271</v>
          </cell>
          <cell r="CI737">
            <v>25361</v>
          </cell>
          <cell r="CJ737">
            <v>25163</v>
          </cell>
          <cell r="CK737">
            <v>25064</v>
          </cell>
          <cell r="CL737">
            <v>25658</v>
          </cell>
          <cell r="CM737">
            <v>26053</v>
          </cell>
          <cell r="CN737">
            <v>26053</v>
          </cell>
          <cell r="CO737">
            <v>26053</v>
          </cell>
          <cell r="CP737">
            <v>24471</v>
          </cell>
          <cell r="CQ737">
            <v>24471</v>
          </cell>
          <cell r="CR737">
            <v>24866</v>
          </cell>
          <cell r="CS737">
            <v>25336</v>
          </cell>
          <cell r="CT737">
            <v>24471</v>
          </cell>
          <cell r="CU737">
            <v>23906</v>
          </cell>
          <cell r="CV737">
            <v>24471</v>
          </cell>
          <cell r="CW737">
            <v>25460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24471</v>
          </cell>
          <cell r="DD737">
            <v>16356</v>
          </cell>
          <cell r="DE737">
            <v>22875</v>
          </cell>
          <cell r="DF737">
            <v>25284</v>
          </cell>
          <cell r="DG737">
            <v>23701</v>
          </cell>
          <cell r="DH737">
            <v>23701</v>
          </cell>
          <cell r="DI737">
            <v>23701</v>
          </cell>
          <cell r="DJ737">
            <v>23701</v>
          </cell>
          <cell r="DK737">
            <v>24690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50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200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250</v>
          </cell>
          <cell r="DE738">
            <v>50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29</v>
          </cell>
          <cell r="I739">
            <v>0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29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664</v>
          </cell>
          <cell r="CW739">
            <v>0</v>
          </cell>
          <cell r="CX739">
            <v>664</v>
          </cell>
          <cell r="CY739">
            <v>664</v>
          </cell>
          <cell r="CZ739">
            <v>664</v>
          </cell>
          <cell r="DA739">
            <v>0</v>
          </cell>
          <cell r="DB739">
            <v>0</v>
          </cell>
          <cell r="DC739">
            <v>0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3807</v>
          </cell>
          <cell r="I740">
            <v>3941</v>
          </cell>
          <cell r="J740">
            <v>3807</v>
          </cell>
          <cell r="K740">
            <v>3807</v>
          </cell>
          <cell r="L740">
            <v>3807</v>
          </cell>
          <cell r="M740">
            <v>3684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4187</v>
          </cell>
          <cell r="U740">
            <v>3941</v>
          </cell>
          <cell r="V740">
            <v>3941</v>
          </cell>
          <cell r="W740">
            <v>3941</v>
          </cell>
          <cell r="X740">
            <v>3840</v>
          </cell>
          <cell r="Y740">
            <v>3840</v>
          </cell>
          <cell r="Z740">
            <v>3840</v>
          </cell>
          <cell r="AA740">
            <v>3840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3287</v>
          </cell>
          <cell r="AM740">
            <v>3549</v>
          </cell>
          <cell r="AN740">
            <v>3549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3941</v>
          </cell>
          <cell r="AT740">
            <v>4178</v>
          </cell>
          <cell r="AU740">
            <v>3941</v>
          </cell>
          <cell r="AV740">
            <v>3941</v>
          </cell>
          <cell r="AW740">
            <v>3941</v>
          </cell>
          <cell r="AX740">
            <v>3941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3686</v>
          </cell>
          <cell r="BG740">
            <v>3924</v>
          </cell>
          <cell r="BH740">
            <v>3686</v>
          </cell>
          <cell r="BI740">
            <v>3510</v>
          </cell>
          <cell r="BJ740">
            <v>3686</v>
          </cell>
          <cell r="BK740">
            <v>3686</v>
          </cell>
          <cell r="BL740">
            <v>3686</v>
          </cell>
          <cell r="BM740">
            <v>3686</v>
          </cell>
          <cell r="BN740">
            <v>3924</v>
          </cell>
          <cell r="BO740">
            <v>3686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3133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4313</v>
          </cell>
          <cell r="CI740">
            <v>4551</v>
          </cell>
          <cell r="CJ740">
            <v>4188</v>
          </cell>
          <cell r="CK740">
            <v>4188</v>
          </cell>
          <cell r="CL740">
            <v>4426</v>
          </cell>
          <cell r="CM740">
            <v>4188</v>
          </cell>
          <cell r="CN740">
            <v>4188</v>
          </cell>
          <cell r="CO740">
            <v>4188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4112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3783</v>
          </cell>
          <cell r="DE740">
            <v>4024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6777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2000</v>
          </cell>
          <cell r="I741">
            <v>3500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2000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3500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8501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6001</v>
          </cell>
          <cell r="BY741">
            <v>3692</v>
          </cell>
          <cell r="BZ741">
            <v>4000</v>
          </cell>
          <cell r="CA741">
            <v>4000</v>
          </cell>
          <cell r="CB741">
            <v>4000</v>
          </cell>
          <cell r="CC741">
            <v>4000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9000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11000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143</v>
          </cell>
          <cell r="I742">
            <v>340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143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340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407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556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1126</v>
          </cell>
          <cell r="I743">
            <v>1450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1126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1450</v>
          </cell>
          <cell r="AV743">
            <v>1437</v>
          </cell>
          <cell r="AW743">
            <v>1437</v>
          </cell>
          <cell r="AX743">
            <v>1437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2200</v>
          </cell>
          <cell r="CC743">
            <v>2184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2887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5213</v>
          </cell>
          <cell r="G745">
            <v>6258</v>
          </cell>
          <cell r="H745">
            <v>6258</v>
          </cell>
          <cell r="I745">
            <v>6372</v>
          </cell>
          <cell r="J745">
            <v>5213</v>
          </cell>
          <cell r="K745">
            <v>5409</v>
          </cell>
          <cell r="L745">
            <v>5409</v>
          </cell>
          <cell r="M745">
            <v>5409</v>
          </cell>
          <cell r="N745">
            <v>6883</v>
          </cell>
          <cell r="O745">
            <v>6883</v>
          </cell>
          <cell r="P745">
            <v>6883</v>
          </cell>
          <cell r="Q745">
            <v>5409</v>
          </cell>
          <cell r="R745">
            <v>4721</v>
          </cell>
          <cell r="S745">
            <v>4721</v>
          </cell>
          <cell r="T745">
            <v>4721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6372</v>
          </cell>
          <cell r="AB745">
            <v>8338</v>
          </cell>
          <cell r="AC745">
            <v>8338</v>
          </cell>
          <cell r="AD745">
            <v>8338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6372</v>
          </cell>
          <cell r="AM745">
            <v>5488</v>
          </cell>
          <cell r="AN745">
            <v>5488</v>
          </cell>
          <cell r="AO745">
            <v>5488</v>
          </cell>
          <cell r="AP745">
            <v>6372</v>
          </cell>
          <cell r="AQ745">
            <v>6372</v>
          </cell>
          <cell r="AR745">
            <v>6372</v>
          </cell>
          <cell r="AS745">
            <v>6372</v>
          </cell>
          <cell r="AT745">
            <v>5488</v>
          </cell>
          <cell r="AU745">
            <v>6372</v>
          </cell>
          <cell r="AV745">
            <v>6372</v>
          </cell>
          <cell r="AW745">
            <v>6372</v>
          </cell>
          <cell r="AX745">
            <v>6372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5852</v>
          </cell>
          <cell r="BN745">
            <v>6833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5852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8880</v>
          </cell>
          <cell r="CL745">
            <v>6231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8880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8467</v>
          </cell>
          <cell r="I748">
            <v>7550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8467</v>
          </cell>
          <cell r="T748">
            <v>6858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7550</v>
          </cell>
          <cell r="AT748">
            <v>14692</v>
          </cell>
          <cell r="AU748">
            <v>2381</v>
          </cell>
          <cell r="AV748">
            <v>3169</v>
          </cell>
          <cell r="AW748">
            <v>7858</v>
          </cell>
          <cell r="AX748">
            <v>7858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7713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8517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7502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10002</v>
          </cell>
          <cell r="CX748">
            <v>13002</v>
          </cell>
          <cell r="CY748">
            <v>13002</v>
          </cell>
          <cell r="CZ748">
            <v>11002</v>
          </cell>
          <cell r="DA748">
            <v>4971</v>
          </cell>
          <cell r="DB748">
            <v>4971</v>
          </cell>
          <cell r="DC748">
            <v>4971</v>
          </cell>
          <cell r="DD748">
            <v>4150</v>
          </cell>
          <cell r="DE748">
            <v>16190</v>
          </cell>
          <cell r="DF748">
            <v>6557</v>
          </cell>
          <cell r="DG748">
            <v>9557</v>
          </cell>
          <cell r="DH748">
            <v>11557</v>
          </cell>
          <cell r="DI748">
            <v>11557</v>
          </cell>
          <cell r="DJ748">
            <v>11557</v>
          </cell>
          <cell r="DK748">
            <v>11557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992</v>
          </cell>
          <cell r="I750">
            <v>794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992</v>
          </cell>
          <cell r="W750">
            <v>595</v>
          </cell>
          <cell r="X750">
            <v>992</v>
          </cell>
          <cell r="Y750">
            <v>992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297</v>
          </cell>
          <cell r="AE750">
            <v>802</v>
          </cell>
          <cell r="AF750">
            <v>604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149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794</v>
          </cell>
          <cell r="AY750">
            <v>1500</v>
          </cell>
          <cell r="AZ750">
            <v>1500</v>
          </cell>
          <cell r="BA750">
            <v>500</v>
          </cell>
          <cell r="BB750">
            <v>500</v>
          </cell>
          <cell r="BC750">
            <v>500</v>
          </cell>
          <cell r="BD750">
            <v>1500</v>
          </cell>
          <cell r="BE750">
            <v>1500</v>
          </cell>
          <cell r="BF750">
            <v>1500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500</v>
          </cell>
          <cell r="BN750">
            <v>1500</v>
          </cell>
          <cell r="BO750">
            <v>1500</v>
          </cell>
          <cell r="BP750">
            <v>1500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500</v>
          </cell>
          <cell r="CC750">
            <v>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500</v>
          </cell>
          <cell r="CP750">
            <v>1000</v>
          </cell>
          <cell r="CQ750">
            <v>1000</v>
          </cell>
          <cell r="CR750">
            <v>1000</v>
          </cell>
          <cell r="CS750">
            <v>1000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500</v>
          </cell>
          <cell r="DE750">
            <v>500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4300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3000</v>
          </cell>
          <cell r="AH759">
            <v>1</v>
          </cell>
          <cell r="AI759">
            <v>500</v>
          </cell>
          <cell r="AJ759">
            <v>500</v>
          </cell>
          <cell r="AK759">
            <v>500</v>
          </cell>
          <cell r="AL759">
            <v>500</v>
          </cell>
          <cell r="AM759">
            <v>800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1000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1000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1000</v>
          </cell>
          <cell r="BV759">
            <v>1000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0</v>
          </cell>
          <cell r="CD759">
            <v>2000</v>
          </cell>
          <cell r="CE759">
            <v>2000</v>
          </cell>
          <cell r="CF759">
            <v>1</v>
          </cell>
          <cell r="CG759">
            <v>1</v>
          </cell>
          <cell r="CH759">
            <v>1</v>
          </cell>
          <cell r="CI759">
            <v>1000</v>
          </cell>
          <cell r="CJ759">
            <v>1000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500</v>
          </cell>
          <cell r="CY759">
            <v>1000</v>
          </cell>
          <cell r="CZ759">
            <v>1000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1000</v>
          </cell>
          <cell r="DG759">
            <v>1000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21464</v>
          </cell>
          <cell r="G760">
            <v>29079</v>
          </cell>
          <cell r="H760">
            <v>30095</v>
          </cell>
          <cell r="I760">
            <v>17214</v>
          </cell>
          <cell r="J760">
            <v>31687</v>
          </cell>
          <cell r="K760">
            <v>40092</v>
          </cell>
          <cell r="L760">
            <v>22180</v>
          </cell>
          <cell r="M760">
            <v>18477</v>
          </cell>
          <cell r="N760">
            <v>15010</v>
          </cell>
          <cell r="O760">
            <v>15010</v>
          </cell>
          <cell r="P760">
            <v>13625</v>
          </cell>
          <cell r="Q760">
            <v>16710</v>
          </cell>
          <cell r="R760">
            <v>28931</v>
          </cell>
          <cell r="S760">
            <v>20919</v>
          </cell>
          <cell r="T760">
            <v>21452</v>
          </cell>
          <cell r="U760">
            <v>27714</v>
          </cell>
          <cell r="V760">
            <v>27714</v>
          </cell>
          <cell r="W760">
            <v>28012</v>
          </cell>
          <cell r="X760">
            <v>26564</v>
          </cell>
          <cell r="Y760">
            <v>26564</v>
          </cell>
          <cell r="Z760">
            <v>36787</v>
          </cell>
          <cell r="AA760">
            <v>36787</v>
          </cell>
          <cell r="AB760">
            <v>46283</v>
          </cell>
          <cell r="AC760">
            <v>46283</v>
          </cell>
          <cell r="AD760">
            <v>46283</v>
          </cell>
          <cell r="AE760">
            <v>46784</v>
          </cell>
          <cell r="AF760">
            <v>34289</v>
          </cell>
          <cell r="AG760">
            <v>33624</v>
          </cell>
          <cell r="AH760">
            <v>23105</v>
          </cell>
          <cell r="AI760">
            <v>28451</v>
          </cell>
          <cell r="AJ760">
            <v>28451</v>
          </cell>
          <cell r="AK760">
            <v>28451</v>
          </cell>
          <cell r="AL760">
            <v>28451</v>
          </cell>
          <cell r="AM760">
            <v>27519</v>
          </cell>
          <cell r="AN760">
            <v>21477</v>
          </cell>
          <cell r="AO760">
            <v>17214</v>
          </cell>
          <cell r="AP760">
            <v>17214</v>
          </cell>
          <cell r="AQ760">
            <v>17214</v>
          </cell>
          <cell r="AR760">
            <v>17214</v>
          </cell>
          <cell r="AS760">
            <v>12214</v>
          </cell>
          <cell r="AT760">
            <v>17382</v>
          </cell>
          <cell r="AU760">
            <v>17691</v>
          </cell>
          <cell r="AV760">
            <v>17807</v>
          </cell>
          <cell r="AW760">
            <v>23619</v>
          </cell>
          <cell r="AX760">
            <v>23619</v>
          </cell>
          <cell r="AY760">
            <v>3619</v>
          </cell>
          <cell r="AZ760">
            <v>15119</v>
          </cell>
          <cell r="BA760">
            <v>13953</v>
          </cell>
          <cell r="BB760">
            <v>9619</v>
          </cell>
          <cell r="BC760">
            <v>9619</v>
          </cell>
          <cell r="BD760">
            <v>16989</v>
          </cell>
          <cell r="BE760">
            <v>16989</v>
          </cell>
          <cell r="BF760">
            <v>16989</v>
          </cell>
          <cell r="BG760">
            <v>24514</v>
          </cell>
          <cell r="BH760">
            <v>17181</v>
          </cell>
          <cell r="BI760">
            <v>19464</v>
          </cell>
          <cell r="BJ760">
            <v>32119</v>
          </cell>
          <cell r="BK760">
            <v>11119</v>
          </cell>
          <cell r="BL760">
            <v>11119</v>
          </cell>
          <cell r="BM760">
            <v>11119</v>
          </cell>
          <cell r="BN760">
            <v>16619</v>
          </cell>
          <cell r="BO760">
            <v>11619</v>
          </cell>
          <cell r="BP760">
            <v>11619</v>
          </cell>
          <cell r="BQ760">
            <v>11619</v>
          </cell>
          <cell r="BR760">
            <v>16319</v>
          </cell>
          <cell r="BS760">
            <v>16319</v>
          </cell>
          <cell r="BT760">
            <v>16319</v>
          </cell>
          <cell r="BU760">
            <v>11619</v>
          </cell>
          <cell r="BV760">
            <v>11619</v>
          </cell>
          <cell r="BW760">
            <v>15152</v>
          </cell>
          <cell r="BX760">
            <v>16568</v>
          </cell>
          <cell r="BY760">
            <v>11619</v>
          </cell>
          <cell r="BZ760">
            <v>11619</v>
          </cell>
          <cell r="CA760">
            <v>11619</v>
          </cell>
          <cell r="CB760">
            <v>11619</v>
          </cell>
          <cell r="CC760">
            <v>14350</v>
          </cell>
          <cell r="CD760">
            <v>46619</v>
          </cell>
          <cell r="CE760">
            <v>26319</v>
          </cell>
          <cell r="CF760">
            <v>30519</v>
          </cell>
          <cell r="CG760">
            <v>30519</v>
          </cell>
          <cell r="CH760">
            <v>30519</v>
          </cell>
          <cell r="CI760">
            <v>26187</v>
          </cell>
          <cell r="CJ760">
            <v>20519</v>
          </cell>
          <cell r="CK760">
            <v>13309</v>
          </cell>
          <cell r="CL760">
            <v>4619</v>
          </cell>
          <cell r="CM760">
            <v>4619</v>
          </cell>
          <cell r="CN760">
            <v>4619</v>
          </cell>
          <cell r="CO760">
            <v>4619</v>
          </cell>
          <cell r="CP760">
            <v>3287</v>
          </cell>
          <cell r="CQ760">
            <v>3287</v>
          </cell>
          <cell r="CR760">
            <v>5003</v>
          </cell>
          <cell r="CS760">
            <v>16468</v>
          </cell>
          <cell r="CT760">
            <v>16468</v>
          </cell>
          <cell r="CU760">
            <v>16468</v>
          </cell>
          <cell r="CV760">
            <v>16468</v>
          </cell>
          <cell r="CW760">
            <v>11519</v>
          </cell>
          <cell r="CX760">
            <v>16468</v>
          </cell>
          <cell r="CY760">
            <v>10389</v>
          </cell>
          <cell r="CZ760">
            <v>21014</v>
          </cell>
          <cell r="DA760">
            <v>10620</v>
          </cell>
          <cell r="DB760">
            <v>10620</v>
          </cell>
          <cell r="DC760">
            <v>10620</v>
          </cell>
          <cell r="DD760">
            <v>14810</v>
          </cell>
          <cell r="DE760">
            <v>14809</v>
          </cell>
          <cell r="DF760">
            <v>20019</v>
          </cell>
          <cell r="DG760">
            <v>12019</v>
          </cell>
          <cell r="DH760">
            <v>21888</v>
          </cell>
          <cell r="DI760">
            <v>21888</v>
          </cell>
          <cell r="DJ760">
            <v>21888</v>
          </cell>
          <cell r="DK760">
            <v>24066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3494</v>
          </cell>
          <cell r="S761">
            <v>10000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10000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9701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1500</v>
          </cell>
          <cell r="CU761">
            <v>500</v>
          </cell>
          <cell r="CV761">
            <v>1500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12196</v>
          </cell>
          <cell r="DB761">
            <v>12196</v>
          </cell>
          <cell r="DC761">
            <v>12196</v>
          </cell>
          <cell r="DD761">
            <v>13591</v>
          </cell>
          <cell r="DE761">
            <v>13230</v>
          </cell>
          <cell r="DF761">
            <v>100660</v>
          </cell>
          <cell r="DG761">
            <v>97950</v>
          </cell>
          <cell r="DH761">
            <v>69519</v>
          </cell>
          <cell r="DI761">
            <v>69519</v>
          </cell>
          <cell r="DJ761">
            <v>69519</v>
          </cell>
          <cell r="DK761">
            <v>76341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1</v>
          </cell>
          <cell r="I762">
            <v>40190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1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40190</v>
          </cell>
          <cell r="AH762">
            <v>42190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40190</v>
          </cell>
          <cell r="AY762">
            <v>6601</v>
          </cell>
          <cell r="AZ762">
            <v>6601</v>
          </cell>
          <cell r="BA762">
            <v>9793</v>
          </cell>
          <cell r="BB762">
            <v>8696</v>
          </cell>
          <cell r="BC762">
            <v>7955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6601</v>
          </cell>
          <cell r="CD762">
            <v>9286</v>
          </cell>
          <cell r="CE762">
            <v>9252</v>
          </cell>
          <cell r="CF762">
            <v>10015</v>
          </cell>
          <cell r="CG762">
            <v>10015</v>
          </cell>
          <cell r="CH762">
            <v>10015</v>
          </cell>
          <cell r="CI762">
            <v>9354</v>
          </cell>
          <cell r="CJ762">
            <v>6643</v>
          </cell>
          <cell r="CK762">
            <v>6687</v>
          </cell>
          <cell r="CL762">
            <v>6871</v>
          </cell>
          <cell r="CM762">
            <v>6871</v>
          </cell>
          <cell r="CN762">
            <v>6871</v>
          </cell>
          <cell r="CO762">
            <v>6871</v>
          </cell>
          <cell r="CP762">
            <v>6975</v>
          </cell>
          <cell r="CQ762">
            <v>6975</v>
          </cell>
          <cell r="CR762">
            <v>6695</v>
          </cell>
          <cell r="CS762">
            <v>7298</v>
          </cell>
          <cell r="CT762">
            <v>2524</v>
          </cell>
          <cell r="CU762">
            <v>2524</v>
          </cell>
          <cell r="CV762">
            <v>2524</v>
          </cell>
          <cell r="CW762">
            <v>3561</v>
          </cell>
          <cell r="CX762">
            <v>4136</v>
          </cell>
          <cell r="CY762">
            <v>11352</v>
          </cell>
          <cell r="CZ762">
            <v>4127</v>
          </cell>
          <cell r="DA762">
            <v>23170</v>
          </cell>
          <cell r="DB762">
            <v>23170</v>
          </cell>
          <cell r="DC762">
            <v>23170</v>
          </cell>
          <cell r="DD762">
            <v>4064</v>
          </cell>
          <cell r="DE762">
            <v>7245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500</v>
          </cell>
          <cell r="I764">
            <v>7000</v>
          </cell>
          <cell r="J764">
            <v>500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7000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9000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7000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20</v>
          </cell>
          <cell r="I765">
            <v>15069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20</v>
          </cell>
          <cell r="X765">
            <v>18820</v>
          </cell>
          <cell r="Y765">
            <v>11820</v>
          </cell>
          <cell r="Z765">
            <v>14805</v>
          </cell>
          <cell r="AA765">
            <v>13820</v>
          </cell>
          <cell r="AB765">
            <v>10320</v>
          </cell>
          <cell r="AC765">
            <v>10320</v>
          </cell>
          <cell r="AD765">
            <v>10320</v>
          </cell>
          <cell r="AE765">
            <v>13820</v>
          </cell>
          <cell r="AF765">
            <v>6820</v>
          </cell>
          <cell r="AG765">
            <v>18020</v>
          </cell>
          <cell r="AH765">
            <v>15946</v>
          </cell>
          <cell r="AI765">
            <v>11620</v>
          </cell>
          <cell r="AJ765">
            <v>11620</v>
          </cell>
          <cell r="AK765">
            <v>11620</v>
          </cell>
          <cell r="AL765">
            <v>11620</v>
          </cell>
          <cell r="AM765">
            <v>3020</v>
          </cell>
          <cell r="AN765">
            <v>3020</v>
          </cell>
          <cell r="AO765">
            <v>3020</v>
          </cell>
          <cell r="AP765">
            <v>15069</v>
          </cell>
          <cell r="AQ765">
            <v>15069</v>
          </cell>
          <cell r="AR765">
            <v>15069</v>
          </cell>
          <cell r="AS765">
            <v>13720</v>
          </cell>
          <cell r="AT765">
            <v>20</v>
          </cell>
          <cell r="AU765">
            <v>20</v>
          </cell>
          <cell r="AV765">
            <v>20</v>
          </cell>
          <cell r="AW765">
            <v>12520</v>
          </cell>
          <cell r="AX765">
            <v>12520</v>
          </cell>
          <cell r="AY765">
            <v>18020</v>
          </cell>
          <cell r="AZ765">
            <v>18020</v>
          </cell>
          <cell r="BA765">
            <v>18020</v>
          </cell>
          <cell r="BB765">
            <v>20</v>
          </cell>
          <cell r="BC765">
            <v>20</v>
          </cell>
          <cell r="BD765">
            <v>10020</v>
          </cell>
          <cell r="BE765">
            <v>10020</v>
          </cell>
          <cell r="BF765">
            <v>10020</v>
          </cell>
          <cell r="BG765">
            <v>20</v>
          </cell>
          <cell r="BH765">
            <v>20</v>
          </cell>
          <cell r="BI765">
            <v>20</v>
          </cell>
          <cell r="BJ765">
            <v>20</v>
          </cell>
          <cell r="BK765">
            <v>10020</v>
          </cell>
          <cell r="BL765">
            <v>10020</v>
          </cell>
          <cell r="BM765">
            <v>10020</v>
          </cell>
          <cell r="BN765">
            <v>10020</v>
          </cell>
          <cell r="BO765">
            <v>8320</v>
          </cell>
          <cell r="BP765">
            <v>5020</v>
          </cell>
          <cell r="BQ765">
            <v>5020</v>
          </cell>
          <cell r="BR765">
            <v>24025</v>
          </cell>
          <cell r="BS765">
            <v>24025</v>
          </cell>
          <cell r="BT765">
            <v>24025</v>
          </cell>
          <cell r="BU765">
            <v>10020</v>
          </cell>
          <cell r="BV765">
            <v>10020</v>
          </cell>
          <cell r="BW765">
            <v>10120</v>
          </cell>
          <cell r="BX765">
            <v>25020</v>
          </cell>
          <cell r="BY765">
            <v>12020</v>
          </cell>
          <cell r="BZ765">
            <v>12020</v>
          </cell>
          <cell r="CA765">
            <v>12020</v>
          </cell>
          <cell r="CB765">
            <v>12020</v>
          </cell>
          <cell r="CC765">
            <v>7405</v>
          </cell>
          <cell r="CD765">
            <v>32895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17895</v>
          </cell>
          <cell r="CJ765">
            <v>24016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17895</v>
          </cell>
          <cell r="CZ765">
            <v>23395</v>
          </cell>
          <cell r="DA765">
            <v>43290</v>
          </cell>
          <cell r="DB765">
            <v>43290</v>
          </cell>
          <cell r="DC765">
            <v>43290</v>
          </cell>
          <cell r="DD765">
            <v>33395</v>
          </cell>
          <cell r="DE765">
            <v>22820</v>
          </cell>
          <cell r="DF765">
            <v>67637</v>
          </cell>
          <cell r="DG765">
            <v>25637</v>
          </cell>
          <cell r="DH765">
            <v>37137</v>
          </cell>
          <cell r="DI765">
            <v>37137</v>
          </cell>
          <cell r="DJ765">
            <v>37137</v>
          </cell>
          <cell r="DK765">
            <v>42137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1000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1500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1000</v>
          </cell>
          <cell r="AE767">
            <v>100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500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1000</v>
          </cell>
          <cell r="AS767">
            <v>500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1000</v>
          </cell>
          <cell r="AY767">
            <v>500</v>
          </cell>
          <cell r="AZ767">
            <v>500</v>
          </cell>
          <cell r="BA767">
            <v>500</v>
          </cell>
          <cell r="BB767">
            <v>500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1000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800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1000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600</v>
          </cell>
          <cell r="DA767">
            <v>1100</v>
          </cell>
          <cell r="DB767">
            <v>1100</v>
          </cell>
          <cell r="DC767">
            <v>1100</v>
          </cell>
          <cell r="DD767">
            <v>1100</v>
          </cell>
          <cell r="DE767">
            <v>1</v>
          </cell>
          <cell r="DF767">
            <v>1000</v>
          </cell>
          <cell r="DG767">
            <v>1</v>
          </cell>
          <cell r="DH767">
            <v>400</v>
          </cell>
          <cell r="DI767">
            <v>400</v>
          </cell>
          <cell r="DJ767">
            <v>400</v>
          </cell>
          <cell r="DK767">
            <v>400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195</v>
          </cell>
          <cell r="I773">
            <v>190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195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190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220</v>
          </cell>
          <cell r="I775">
            <v>200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220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400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200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100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200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300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5000</v>
          </cell>
          <cell r="I778">
            <v>5366</v>
          </cell>
          <cell r="J778">
            <v>5000</v>
          </cell>
          <cell r="K778">
            <v>5000</v>
          </cell>
          <cell r="L778">
            <v>5000</v>
          </cell>
          <cell r="M778">
            <v>4983</v>
          </cell>
          <cell r="N778">
            <v>5000</v>
          </cell>
          <cell r="O778">
            <v>2000</v>
          </cell>
          <cell r="P778">
            <v>2000</v>
          </cell>
          <cell r="Q778">
            <v>5092</v>
          </cell>
          <cell r="R778">
            <v>4000</v>
          </cell>
          <cell r="S778">
            <v>4000</v>
          </cell>
          <cell r="T778">
            <v>4000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4166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4866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5366</v>
          </cell>
          <cell r="AS778">
            <v>6366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6370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5558</v>
          </cell>
          <cell r="BG778">
            <v>7358</v>
          </cell>
          <cell r="BH778">
            <v>7358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6558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7303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6803</v>
          </cell>
          <cell r="CC778">
            <v>6805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4857</v>
          </cell>
          <cell r="CK778">
            <v>6857</v>
          </cell>
          <cell r="CL778">
            <v>6857</v>
          </cell>
          <cell r="CM778">
            <v>6857</v>
          </cell>
          <cell r="CN778">
            <v>6506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6857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7857</v>
          </cell>
          <cell r="DE778">
            <v>7861</v>
          </cell>
          <cell r="DF778">
            <v>7770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2740</v>
          </cell>
          <cell r="I779">
            <v>5757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2740</v>
          </cell>
          <cell r="R779">
            <v>4390</v>
          </cell>
          <cell r="S779">
            <v>4390</v>
          </cell>
          <cell r="T779">
            <v>4390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5357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5757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6982</v>
          </cell>
          <cell r="AY779">
            <v>6150</v>
          </cell>
          <cell r="AZ779">
            <v>6150</v>
          </cell>
          <cell r="BA779">
            <v>6150</v>
          </cell>
          <cell r="BB779">
            <v>6150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7150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8685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9160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11000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12213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10713</v>
          </cell>
          <cell r="DE779">
            <v>8713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9804</v>
          </cell>
          <cell r="I782">
            <v>0</v>
          </cell>
          <cell r="J782">
            <v>9804</v>
          </cell>
          <cell r="K782">
            <v>9804</v>
          </cell>
          <cell r="L782">
            <v>9804</v>
          </cell>
          <cell r="M782">
            <v>9804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19608</v>
          </cell>
          <cell r="V782">
            <v>19608</v>
          </cell>
          <cell r="W782">
            <v>19608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9000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30000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10000</v>
          </cell>
          <cell r="CM782">
            <v>10000</v>
          </cell>
          <cell r="CN782">
            <v>10000</v>
          </cell>
          <cell r="CO782">
            <v>10000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10000</v>
          </cell>
          <cell r="CU782">
            <v>10000</v>
          </cell>
          <cell r="CV782">
            <v>10000</v>
          </cell>
          <cell r="CW782">
            <v>0</v>
          </cell>
          <cell r="CX782">
            <v>0</v>
          </cell>
          <cell r="CY782">
            <v>2000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970</v>
          </cell>
          <cell r="I783">
            <v>1065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970</v>
          </cell>
          <cell r="U783">
            <v>960</v>
          </cell>
          <cell r="V783">
            <v>960</v>
          </cell>
          <cell r="W783">
            <v>960</v>
          </cell>
          <cell r="X783">
            <v>960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938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1065</v>
          </cell>
          <cell r="AY783">
            <v>963</v>
          </cell>
          <cell r="AZ783">
            <v>906</v>
          </cell>
          <cell r="BA783">
            <v>906</v>
          </cell>
          <cell r="BB783">
            <v>906</v>
          </cell>
          <cell r="BC783">
            <v>906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977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958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1010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998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1038</v>
          </cell>
          <cell r="CW783">
            <v>1052</v>
          </cell>
          <cell r="CX783">
            <v>1052</v>
          </cell>
          <cell r="CY783">
            <v>1052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965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105820</v>
          </cell>
          <cell r="G784">
            <v>104020</v>
          </cell>
          <cell r="H784">
            <v>104020</v>
          </cell>
          <cell r="I784">
            <v>113200</v>
          </cell>
          <cell r="J784">
            <v>105020</v>
          </cell>
          <cell r="K784">
            <v>105020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108520</v>
          </cell>
          <cell r="T784">
            <v>103459</v>
          </cell>
          <cell r="U784">
            <v>106133</v>
          </cell>
          <cell r="V784">
            <v>106133</v>
          </cell>
          <cell r="W784">
            <v>106133</v>
          </cell>
          <cell r="X784">
            <v>117600</v>
          </cell>
          <cell r="Y784">
            <v>123036</v>
          </cell>
          <cell r="Z784">
            <v>116600</v>
          </cell>
          <cell r="AA784">
            <v>116600</v>
          </cell>
          <cell r="AB784">
            <v>116350</v>
          </cell>
          <cell r="AC784">
            <v>116350</v>
          </cell>
          <cell r="AD784">
            <v>116350</v>
          </cell>
          <cell r="AE784">
            <v>111900</v>
          </cell>
          <cell r="AF784">
            <v>109400</v>
          </cell>
          <cell r="AG784">
            <v>111400</v>
          </cell>
          <cell r="AH784">
            <v>105200</v>
          </cell>
          <cell r="AI784">
            <v>112626</v>
          </cell>
          <cell r="AJ784">
            <v>112626</v>
          </cell>
          <cell r="AK784">
            <v>112626</v>
          </cell>
          <cell r="AL784">
            <v>112626</v>
          </cell>
          <cell r="AM784">
            <v>107728</v>
          </cell>
          <cell r="AN784">
            <v>105773</v>
          </cell>
          <cell r="AO784">
            <v>95130</v>
          </cell>
          <cell r="AP784">
            <v>113200</v>
          </cell>
          <cell r="AQ784">
            <v>113200</v>
          </cell>
          <cell r="AR784">
            <v>113200</v>
          </cell>
          <cell r="AS784">
            <v>97020</v>
          </cell>
          <cell r="AT784">
            <v>101892</v>
          </cell>
          <cell r="AU784">
            <v>102005</v>
          </cell>
          <cell r="AV784">
            <v>92005</v>
          </cell>
          <cell r="AW784">
            <v>80460</v>
          </cell>
          <cell r="AX784">
            <v>80460</v>
          </cell>
          <cell r="AY784">
            <v>75222</v>
          </cell>
          <cell r="AZ784">
            <v>75222</v>
          </cell>
          <cell r="BA784">
            <v>99566</v>
          </cell>
          <cell r="BB784">
            <v>100202</v>
          </cell>
          <cell r="BC784">
            <v>101338</v>
          </cell>
          <cell r="BD784">
            <v>97202</v>
          </cell>
          <cell r="BE784">
            <v>97202</v>
          </cell>
          <cell r="BF784">
            <v>97202</v>
          </cell>
          <cell r="BG784">
            <v>99717</v>
          </cell>
          <cell r="BH784">
            <v>97217</v>
          </cell>
          <cell r="BI784">
            <v>97217</v>
          </cell>
          <cell r="BJ784">
            <v>97217</v>
          </cell>
          <cell r="BK784">
            <v>104317</v>
          </cell>
          <cell r="BL784">
            <v>101817</v>
          </cell>
          <cell r="BM784">
            <v>101817</v>
          </cell>
          <cell r="BN784">
            <v>101317</v>
          </cell>
          <cell r="BO784">
            <v>104317</v>
          </cell>
          <cell r="BP784">
            <v>104317</v>
          </cell>
          <cell r="BQ784">
            <v>102317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107517</v>
          </cell>
          <cell r="BX784">
            <v>108517</v>
          </cell>
          <cell r="BY784">
            <v>106517</v>
          </cell>
          <cell r="BZ784">
            <v>106517</v>
          </cell>
          <cell r="CA784">
            <v>106517</v>
          </cell>
          <cell r="CB784">
            <v>88702</v>
          </cell>
          <cell r="CC784">
            <v>90702</v>
          </cell>
          <cell r="CD784">
            <v>134473</v>
          </cell>
          <cell r="CE784">
            <v>131473</v>
          </cell>
          <cell r="CF784">
            <v>125323</v>
          </cell>
          <cell r="CG784">
            <v>125323</v>
          </cell>
          <cell r="CH784">
            <v>125323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111603</v>
          </cell>
          <cell r="CP784">
            <v>112058</v>
          </cell>
          <cell r="CQ784">
            <v>112058</v>
          </cell>
          <cell r="CR784">
            <v>108716</v>
          </cell>
          <cell r="CS784">
            <v>110058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109833</v>
          </cell>
          <cell r="CZ784">
            <v>108394</v>
          </cell>
          <cell r="DA784">
            <v>87956</v>
          </cell>
          <cell r="DB784">
            <v>87956</v>
          </cell>
          <cell r="DC784">
            <v>87956</v>
          </cell>
          <cell r="DD784">
            <v>89456</v>
          </cell>
          <cell r="DE784">
            <v>106333</v>
          </cell>
          <cell r="DF784">
            <v>70369</v>
          </cell>
          <cell r="DG784">
            <v>96369</v>
          </cell>
          <cell r="DH784">
            <v>109524</v>
          </cell>
          <cell r="DI784">
            <v>109524</v>
          </cell>
          <cell r="DJ784">
            <v>109524</v>
          </cell>
          <cell r="DK784">
            <v>109219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0</v>
          </cell>
          <cell r="G785">
            <v>4000</v>
          </cell>
          <cell r="H785">
            <v>4000</v>
          </cell>
          <cell r="I785">
            <v>2920</v>
          </cell>
          <cell r="J785">
            <v>5175</v>
          </cell>
          <cell r="K785">
            <v>4175</v>
          </cell>
          <cell r="L785">
            <v>4175</v>
          </cell>
          <cell r="M785">
            <v>0</v>
          </cell>
          <cell r="N785">
            <v>4175</v>
          </cell>
          <cell r="O785">
            <v>4175</v>
          </cell>
          <cell r="P785">
            <v>4175</v>
          </cell>
          <cell r="Q785">
            <v>0</v>
          </cell>
          <cell r="R785">
            <v>4000</v>
          </cell>
          <cell r="S785">
            <v>4000</v>
          </cell>
          <cell r="T785">
            <v>0</v>
          </cell>
          <cell r="U785">
            <v>4450</v>
          </cell>
          <cell r="V785">
            <v>4450</v>
          </cell>
          <cell r="W785">
            <v>4450</v>
          </cell>
          <cell r="X785">
            <v>2700</v>
          </cell>
          <cell r="Y785">
            <v>2700</v>
          </cell>
          <cell r="Z785">
            <v>2900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2700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2920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2700</v>
          </cell>
          <cell r="AY785">
            <v>3300</v>
          </cell>
          <cell r="AZ785">
            <v>3300</v>
          </cell>
          <cell r="BA785">
            <v>3300</v>
          </cell>
          <cell r="BB785">
            <v>2800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2760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2700</v>
          </cell>
          <cell r="CD785">
            <v>3205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2400</v>
          </cell>
          <cell r="DF785">
            <v>710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8945</v>
          </cell>
          <cell r="I788">
            <v>10072</v>
          </cell>
          <cell r="J788">
            <v>8945</v>
          </cell>
          <cell r="K788">
            <v>8945</v>
          </cell>
          <cell r="L788">
            <v>8945</v>
          </cell>
          <cell r="M788">
            <v>12945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8945</v>
          </cell>
          <cell r="T788">
            <v>15775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8688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8763</v>
          </cell>
          <cell r="AG788">
            <v>11128</v>
          </cell>
          <cell r="AH788">
            <v>8763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7680</v>
          </cell>
          <cell r="AN788">
            <v>25410</v>
          </cell>
          <cell r="AO788">
            <v>7680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10072</v>
          </cell>
          <cell r="AU788">
            <v>29787</v>
          </cell>
          <cell r="AV788">
            <v>315</v>
          </cell>
          <cell r="AW788">
            <v>9270</v>
          </cell>
          <cell r="AX788">
            <v>9270</v>
          </cell>
          <cell r="AY788">
            <v>15437</v>
          </cell>
          <cell r="AZ788">
            <v>12200</v>
          </cell>
          <cell r="BA788">
            <v>12200</v>
          </cell>
          <cell r="BB788">
            <v>12200</v>
          </cell>
          <cell r="BC788">
            <v>9200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9400</v>
          </cell>
          <cell r="BJ788">
            <v>2500</v>
          </cell>
          <cell r="BK788">
            <v>2500</v>
          </cell>
          <cell r="BL788">
            <v>2500</v>
          </cell>
          <cell r="BM788">
            <v>2500</v>
          </cell>
          <cell r="BN788">
            <v>3500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10000</v>
          </cell>
          <cell r="BU788">
            <v>7500</v>
          </cell>
          <cell r="BV788">
            <v>7500</v>
          </cell>
          <cell r="BW788">
            <v>7500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10500</v>
          </cell>
          <cell r="CD788">
            <v>19400</v>
          </cell>
          <cell r="CE788">
            <v>41100</v>
          </cell>
          <cell r="CF788">
            <v>29700</v>
          </cell>
          <cell r="CG788">
            <v>29700</v>
          </cell>
          <cell r="CH788">
            <v>29300</v>
          </cell>
          <cell r="CI788">
            <v>36300</v>
          </cell>
          <cell r="CJ788">
            <v>36700</v>
          </cell>
          <cell r="CK788">
            <v>25300</v>
          </cell>
          <cell r="CL788">
            <v>35300</v>
          </cell>
          <cell r="CM788">
            <v>35300</v>
          </cell>
          <cell r="CN788">
            <v>35300</v>
          </cell>
          <cell r="CO788">
            <v>35300</v>
          </cell>
          <cell r="CP788">
            <v>0</v>
          </cell>
          <cell r="CQ788">
            <v>0</v>
          </cell>
          <cell r="CR788">
            <v>10000</v>
          </cell>
          <cell r="CS788">
            <v>0</v>
          </cell>
          <cell r="CT788">
            <v>1000</v>
          </cell>
          <cell r="CU788">
            <v>1000</v>
          </cell>
          <cell r="CV788">
            <v>1000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500</v>
          </cell>
          <cell r="DB788">
            <v>500</v>
          </cell>
          <cell r="DC788">
            <v>500</v>
          </cell>
          <cell r="DD788">
            <v>300</v>
          </cell>
          <cell r="DE788">
            <v>300</v>
          </cell>
          <cell r="DF788">
            <v>4050</v>
          </cell>
          <cell r="DG788">
            <v>15001</v>
          </cell>
          <cell r="DH788">
            <v>15001</v>
          </cell>
          <cell r="DI788">
            <v>15001</v>
          </cell>
          <cell r="DJ788">
            <v>15001</v>
          </cell>
          <cell r="DK788">
            <v>1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49652</v>
          </cell>
          <cell r="AX789">
            <v>46474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100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900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</v>
          </cell>
          <cell r="AY792">
            <v>1000</v>
          </cell>
          <cell r="AZ792">
            <v>1000</v>
          </cell>
          <cell r="BA792">
            <v>1000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75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4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100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600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20463</v>
          </cell>
          <cell r="H793">
            <v>21000</v>
          </cell>
          <cell r="I793">
            <v>21000</v>
          </cell>
          <cell r="J793">
            <v>20463</v>
          </cell>
          <cell r="K793">
            <v>23000</v>
          </cell>
          <cell r="L793">
            <v>20463</v>
          </cell>
          <cell r="M793">
            <v>26463</v>
          </cell>
          <cell r="N793">
            <v>18630</v>
          </cell>
          <cell r="O793">
            <v>18630</v>
          </cell>
          <cell r="P793">
            <v>18630</v>
          </cell>
          <cell r="Q793">
            <v>21989</v>
          </cell>
          <cell r="R793">
            <v>23900</v>
          </cell>
          <cell r="S793">
            <v>15500</v>
          </cell>
          <cell r="T793">
            <v>20463</v>
          </cell>
          <cell r="U793">
            <v>19200</v>
          </cell>
          <cell r="V793">
            <v>19200</v>
          </cell>
          <cell r="W793">
            <v>19200</v>
          </cell>
          <cell r="X793">
            <v>16000</v>
          </cell>
          <cell r="Y793">
            <v>15000</v>
          </cell>
          <cell r="Z793">
            <v>16000</v>
          </cell>
          <cell r="AA793">
            <v>22209</v>
          </cell>
          <cell r="AB793">
            <v>23000</v>
          </cell>
          <cell r="AC793">
            <v>23000</v>
          </cell>
          <cell r="AD793">
            <v>23000</v>
          </cell>
          <cell r="AE793">
            <v>20389</v>
          </cell>
          <cell r="AF793">
            <v>21500</v>
          </cell>
          <cell r="AG793">
            <v>22232</v>
          </cell>
          <cell r="AH793">
            <v>21126</v>
          </cell>
          <cell r="AI793">
            <v>22394</v>
          </cell>
          <cell r="AJ793">
            <v>22394</v>
          </cell>
          <cell r="AK793">
            <v>22394</v>
          </cell>
          <cell r="AL793">
            <v>22394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21000</v>
          </cell>
          <cell r="AV793">
            <v>22314</v>
          </cell>
          <cell r="AW793">
            <v>0</v>
          </cell>
          <cell r="AX793">
            <v>22314</v>
          </cell>
          <cell r="AY793">
            <v>22328</v>
          </cell>
          <cell r="AZ793">
            <v>12328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22328</v>
          </cell>
          <cell r="BY793">
            <v>24500</v>
          </cell>
          <cell r="BZ793">
            <v>24500</v>
          </cell>
          <cell r="CA793">
            <v>24500</v>
          </cell>
          <cell r="CB793">
            <v>22328</v>
          </cell>
          <cell r="CC793">
            <v>22328</v>
          </cell>
          <cell r="CD793">
            <v>23000</v>
          </cell>
          <cell r="CE793">
            <v>24700</v>
          </cell>
          <cell r="CF793">
            <v>23000</v>
          </cell>
          <cell r="CG793">
            <v>23000</v>
          </cell>
          <cell r="CH793">
            <v>23000</v>
          </cell>
          <cell r="CI793">
            <v>24700</v>
          </cell>
          <cell r="CJ793">
            <v>24675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23000</v>
          </cell>
          <cell r="CP793">
            <v>24000</v>
          </cell>
          <cell r="CQ793">
            <v>24000</v>
          </cell>
          <cell r="CR793">
            <v>23000</v>
          </cell>
          <cell r="CS793">
            <v>24500</v>
          </cell>
          <cell r="CT793">
            <v>24865</v>
          </cell>
          <cell r="CU793">
            <v>24865</v>
          </cell>
          <cell r="CV793">
            <v>24865</v>
          </cell>
          <cell r="CW793">
            <v>20000</v>
          </cell>
          <cell r="CX793">
            <v>22695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24695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0</v>
          </cell>
          <cell r="G794">
            <v>2833</v>
          </cell>
          <cell r="H794">
            <v>2833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20037</v>
          </cell>
          <cell r="AC794">
            <v>20037</v>
          </cell>
          <cell r="AD794">
            <v>20037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15000</v>
          </cell>
          <cell r="AJ794">
            <v>15000</v>
          </cell>
          <cell r="AK794">
            <v>15000</v>
          </cell>
          <cell r="AL794">
            <v>15000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6929</v>
          </cell>
          <cell r="AX794">
            <v>6929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1944</v>
          </cell>
          <cell r="BD794">
            <v>0</v>
          </cell>
          <cell r="BE794">
            <v>0</v>
          </cell>
          <cell r="BF794">
            <v>0</v>
          </cell>
          <cell r="BG794">
            <v>7000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6000</v>
          </cell>
          <cell r="BZ794">
            <v>6000</v>
          </cell>
          <cell r="CA794">
            <v>6000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1426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5000</v>
          </cell>
          <cell r="CS794">
            <v>5000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10000</v>
          </cell>
          <cell r="CZ794">
            <v>0</v>
          </cell>
          <cell r="DA794">
            <v>46775</v>
          </cell>
          <cell r="DB794">
            <v>46775</v>
          </cell>
          <cell r="DC794">
            <v>46775</v>
          </cell>
          <cell r="DD794">
            <v>596</v>
          </cell>
          <cell r="DE794">
            <v>15312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54</v>
          </cell>
          <cell r="G796">
            <v>741</v>
          </cell>
          <cell r="H796">
            <v>741</v>
          </cell>
          <cell r="I796">
            <v>701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200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503</v>
          </cell>
          <cell r="AH796">
            <v>503</v>
          </cell>
          <cell r="AI796">
            <v>503</v>
          </cell>
          <cell r="AJ796">
            <v>503</v>
          </cell>
          <cell r="AK796">
            <v>508</v>
          </cell>
          <cell r="AL796">
            <v>503</v>
          </cell>
          <cell r="AM796">
            <v>503</v>
          </cell>
          <cell r="AN796">
            <v>503</v>
          </cell>
          <cell r="AO796">
            <v>503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701</v>
          </cell>
          <cell r="AV796">
            <v>400</v>
          </cell>
          <cell r="AW796">
            <v>701</v>
          </cell>
          <cell r="AX796">
            <v>701</v>
          </cell>
          <cell r="AY796">
            <v>900</v>
          </cell>
          <cell r="AZ796">
            <v>900</v>
          </cell>
          <cell r="BA796">
            <v>900</v>
          </cell>
          <cell r="BB796">
            <v>900</v>
          </cell>
          <cell r="BC796">
            <v>599</v>
          </cell>
          <cell r="BD796">
            <v>599</v>
          </cell>
          <cell r="BE796">
            <v>1099</v>
          </cell>
          <cell r="BF796">
            <v>1928</v>
          </cell>
          <cell r="BG796">
            <v>599</v>
          </cell>
          <cell r="BH796">
            <v>609</v>
          </cell>
          <cell r="BI796">
            <v>609</v>
          </cell>
          <cell r="BJ796">
            <v>559</v>
          </cell>
          <cell r="BK796">
            <v>559</v>
          </cell>
          <cell r="BL796">
            <v>709</v>
          </cell>
          <cell r="BM796">
            <v>709</v>
          </cell>
          <cell r="BN796">
            <v>552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883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872</v>
          </cell>
          <cell r="CD796">
            <v>548</v>
          </cell>
          <cell r="CE796">
            <v>548</v>
          </cell>
          <cell r="CF796">
            <v>548</v>
          </cell>
          <cell r="CG796">
            <v>628</v>
          </cell>
          <cell r="CH796">
            <v>548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598</v>
          </cell>
          <cell r="CR796">
            <v>1698</v>
          </cell>
          <cell r="CS796">
            <v>998</v>
          </cell>
          <cell r="CT796">
            <v>598</v>
          </cell>
          <cell r="CU796">
            <v>598</v>
          </cell>
          <cell r="CV796">
            <v>598</v>
          </cell>
          <cell r="CW796">
            <v>647</v>
          </cell>
          <cell r="CX796">
            <v>647</v>
          </cell>
          <cell r="CY796">
            <v>647</v>
          </cell>
          <cell r="CZ796">
            <v>647</v>
          </cell>
          <cell r="DA796">
            <v>947</v>
          </cell>
          <cell r="DB796">
            <v>947</v>
          </cell>
          <cell r="DC796">
            <v>947</v>
          </cell>
          <cell r="DD796">
            <v>647</v>
          </cell>
          <cell r="DE796">
            <v>647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18162</v>
          </cell>
          <cell r="G797">
            <v>18125</v>
          </cell>
          <cell r="H797">
            <v>18162</v>
          </cell>
          <cell r="I797">
            <v>10273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18162</v>
          </cell>
          <cell r="U797">
            <v>17014</v>
          </cell>
          <cell r="V797">
            <v>17014</v>
          </cell>
          <cell r="W797">
            <v>17014</v>
          </cell>
          <cell r="X797">
            <v>10194</v>
          </cell>
          <cell r="Y797">
            <v>6814</v>
          </cell>
          <cell r="Z797">
            <v>6814</v>
          </cell>
          <cell r="AA797">
            <v>4523</v>
          </cell>
          <cell r="AB797">
            <v>10194</v>
          </cell>
          <cell r="AC797">
            <v>10194</v>
          </cell>
          <cell r="AD797">
            <v>10194</v>
          </cell>
          <cell r="AE797">
            <v>6814</v>
          </cell>
          <cell r="AF797">
            <v>6814</v>
          </cell>
          <cell r="AG797">
            <v>6814</v>
          </cell>
          <cell r="AH797">
            <v>7758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10194</v>
          </cell>
          <cell r="AN797">
            <v>10190</v>
          </cell>
          <cell r="AO797">
            <v>3814</v>
          </cell>
          <cell r="AP797">
            <v>10273</v>
          </cell>
          <cell r="AQ797">
            <v>9749</v>
          </cell>
          <cell r="AR797">
            <v>6786</v>
          </cell>
          <cell r="AS797">
            <v>6742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4523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46</v>
          </cell>
          <cell r="I800">
            <v>120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46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120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160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211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0</v>
          </cell>
          <cell r="I801">
            <v>15000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10000</v>
          </cell>
          <cell r="AF801">
            <v>15000</v>
          </cell>
          <cell r="AG801">
            <v>15000</v>
          </cell>
          <cell r="AH801">
            <v>15000</v>
          </cell>
          <cell r="AI801">
            <v>20000</v>
          </cell>
          <cell r="AJ801">
            <v>20000</v>
          </cell>
          <cell r="AK801">
            <v>20000</v>
          </cell>
          <cell r="AL801">
            <v>20000</v>
          </cell>
          <cell r="AM801">
            <v>30000</v>
          </cell>
          <cell r="AN801">
            <v>30000</v>
          </cell>
          <cell r="AO801">
            <v>25000</v>
          </cell>
          <cell r="AP801">
            <v>15000</v>
          </cell>
          <cell r="AQ801">
            <v>15000</v>
          </cell>
          <cell r="AR801">
            <v>15000</v>
          </cell>
          <cell r="AS801">
            <v>10000</v>
          </cell>
          <cell r="AT801">
            <v>10000</v>
          </cell>
          <cell r="AU801">
            <v>10000</v>
          </cell>
          <cell r="AV801">
            <v>10000</v>
          </cell>
          <cell r="AW801">
            <v>5000</v>
          </cell>
          <cell r="AX801">
            <v>5000</v>
          </cell>
          <cell r="AY801">
            <v>26000</v>
          </cell>
          <cell r="AZ801">
            <v>26000</v>
          </cell>
          <cell r="BA801">
            <v>26000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31000</v>
          </cell>
          <cell r="BI801">
            <v>25700</v>
          </cell>
          <cell r="BJ801">
            <v>25000</v>
          </cell>
          <cell r="BK801">
            <v>13500</v>
          </cell>
          <cell r="BL801">
            <v>13500</v>
          </cell>
          <cell r="BM801">
            <v>13500</v>
          </cell>
          <cell r="BN801">
            <v>10000</v>
          </cell>
          <cell r="BO801">
            <v>21500</v>
          </cell>
          <cell r="BP801">
            <v>29000</v>
          </cell>
          <cell r="BQ801">
            <v>29000</v>
          </cell>
          <cell r="BR801">
            <v>36500</v>
          </cell>
          <cell r="BS801">
            <v>36500</v>
          </cell>
          <cell r="BT801">
            <v>36500</v>
          </cell>
          <cell r="BU801">
            <v>46700</v>
          </cell>
          <cell r="BV801">
            <v>25000</v>
          </cell>
          <cell r="BW801">
            <v>27346</v>
          </cell>
          <cell r="BX801">
            <v>15000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10000</v>
          </cell>
          <cell r="CD801">
            <v>44811</v>
          </cell>
          <cell r="CE801">
            <v>23811</v>
          </cell>
          <cell r="CF801">
            <v>23811</v>
          </cell>
          <cell r="CG801">
            <v>23811</v>
          </cell>
          <cell r="CH801">
            <v>23811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50</v>
          </cell>
          <cell r="I802">
            <v>290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50</v>
          </cell>
          <cell r="AO802">
            <v>290</v>
          </cell>
          <cell r="AP802">
            <v>290</v>
          </cell>
          <cell r="AQ802">
            <v>290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90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120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200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50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10000</v>
          </cell>
          <cell r="V805">
            <v>10000</v>
          </cell>
          <cell r="W805">
            <v>10000</v>
          </cell>
          <cell r="X805">
            <v>9530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454591</v>
          </cell>
          <cell r="BI805">
            <v>454591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17073</v>
          </cell>
          <cell r="DG805">
            <v>35515</v>
          </cell>
          <cell r="DH805">
            <v>37567</v>
          </cell>
          <cell r="DI805">
            <v>37567</v>
          </cell>
          <cell r="DJ805">
            <v>37567</v>
          </cell>
          <cell r="DK805">
            <v>3430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100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90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125</v>
          </cell>
          <cell r="CJ806">
            <v>86</v>
          </cell>
          <cell r="CK806">
            <v>87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125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10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7767</v>
          </cell>
          <cell r="G809">
            <v>5852</v>
          </cell>
          <cell r="H809">
            <v>4711</v>
          </cell>
          <cell r="I809">
            <v>10876</v>
          </cell>
          <cell r="J809">
            <v>5660</v>
          </cell>
          <cell r="K809">
            <v>6918</v>
          </cell>
          <cell r="L809">
            <v>6917</v>
          </cell>
          <cell r="M809">
            <v>4897</v>
          </cell>
          <cell r="N809">
            <v>4897</v>
          </cell>
          <cell r="O809">
            <v>4899</v>
          </cell>
          <cell r="P809">
            <v>4879</v>
          </cell>
          <cell r="Q809">
            <v>5800</v>
          </cell>
          <cell r="R809">
            <v>5760</v>
          </cell>
          <cell r="S809">
            <v>5653</v>
          </cell>
          <cell r="T809">
            <v>6648</v>
          </cell>
          <cell r="U809">
            <v>7457</v>
          </cell>
          <cell r="V809">
            <v>7457</v>
          </cell>
          <cell r="W809">
            <v>6661</v>
          </cell>
          <cell r="X809">
            <v>4606</v>
          </cell>
          <cell r="Y809">
            <v>9834</v>
          </cell>
          <cell r="Z809">
            <v>8074</v>
          </cell>
          <cell r="AA809">
            <v>4760</v>
          </cell>
          <cell r="AB809">
            <v>4760</v>
          </cell>
          <cell r="AC809">
            <v>4777</v>
          </cell>
          <cell r="AD809">
            <v>4837</v>
          </cell>
          <cell r="AE809">
            <v>8017</v>
          </cell>
          <cell r="AF809">
            <v>13693</v>
          </cell>
          <cell r="AG809">
            <v>13932</v>
          </cell>
          <cell r="AH809">
            <v>11059</v>
          </cell>
          <cell r="AI809">
            <v>8225</v>
          </cell>
          <cell r="AJ809">
            <v>8080</v>
          </cell>
          <cell r="AK809">
            <v>8120</v>
          </cell>
          <cell r="AL809">
            <v>8083</v>
          </cell>
          <cell r="AM809">
            <v>9194</v>
          </cell>
          <cell r="AN809">
            <v>11028</v>
          </cell>
          <cell r="AO809">
            <v>10976</v>
          </cell>
          <cell r="AP809">
            <v>10876</v>
          </cell>
          <cell r="AQ809">
            <v>10993</v>
          </cell>
          <cell r="AR809">
            <v>11073</v>
          </cell>
          <cell r="AS809">
            <v>11136</v>
          </cell>
          <cell r="AT809">
            <v>12675</v>
          </cell>
          <cell r="AU809">
            <v>14057</v>
          </cell>
          <cell r="AV809">
            <v>13606</v>
          </cell>
          <cell r="AW809">
            <v>19452</v>
          </cell>
          <cell r="AX809">
            <v>8855</v>
          </cell>
          <cell r="AY809">
            <v>4659</v>
          </cell>
          <cell r="AZ809">
            <v>6418</v>
          </cell>
          <cell r="BA809">
            <v>5285</v>
          </cell>
          <cell r="BB809">
            <v>5360</v>
          </cell>
          <cell r="BC809">
            <v>5452</v>
          </cell>
          <cell r="BD809">
            <v>5390</v>
          </cell>
          <cell r="BE809">
            <v>5428</v>
          </cell>
          <cell r="BF809">
            <v>5345</v>
          </cell>
          <cell r="BG809">
            <v>5446</v>
          </cell>
          <cell r="BH809">
            <v>9534</v>
          </cell>
          <cell r="BI809">
            <v>9423</v>
          </cell>
          <cell r="BJ809">
            <v>9432</v>
          </cell>
          <cell r="BK809">
            <v>9491</v>
          </cell>
          <cell r="BL809">
            <v>9527</v>
          </cell>
          <cell r="BM809">
            <v>9527</v>
          </cell>
          <cell r="BN809">
            <v>9492</v>
          </cell>
          <cell r="BO809">
            <v>10964</v>
          </cell>
          <cell r="BP809">
            <v>9442</v>
          </cell>
          <cell r="BQ809">
            <v>9491</v>
          </cell>
          <cell r="BR809">
            <v>9442</v>
          </cell>
          <cell r="BS809">
            <v>11667</v>
          </cell>
          <cell r="BT809">
            <v>11852</v>
          </cell>
          <cell r="BU809">
            <v>11812</v>
          </cell>
          <cell r="BV809">
            <v>11771</v>
          </cell>
          <cell r="BW809">
            <v>12693</v>
          </cell>
          <cell r="BX809">
            <v>12785</v>
          </cell>
          <cell r="BY809">
            <v>12161</v>
          </cell>
          <cell r="BZ809">
            <v>10740</v>
          </cell>
          <cell r="CA809">
            <v>11905</v>
          </cell>
          <cell r="CB809">
            <v>12907</v>
          </cell>
          <cell r="CC809">
            <v>12928</v>
          </cell>
          <cell r="CD809">
            <v>14096</v>
          </cell>
          <cell r="CE809">
            <v>13207</v>
          </cell>
          <cell r="CF809">
            <v>10964</v>
          </cell>
          <cell r="CG809">
            <v>10815</v>
          </cell>
          <cell r="CH809">
            <v>10898</v>
          </cell>
          <cell r="CI809">
            <v>13288</v>
          </cell>
          <cell r="CJ809">
            <v>13350</v>
          </cell>
          <cell r="CK809">
            <v>13404</v>
          </cell>
          <cell r="CL809">
            <v>10241</v>
          </cell>
          <cell r="CM809">
            <v>10199</v>
          </cell>
          <cell r="CN809">
            <v>13322</v>
          </cell>
          <cell r="CO809">
            <v>13428</v>
          </cell>
          <cell r="CP809">
            <v>13211</v>
          </cell>
          <cell r="CQ809">
            <v>13211</v>
          </cell>
          <cell r="CR809">
            <v>13167</v>
          </cell>
          <cell r="CS809">
            <v>10494</v>
          </cell>
          <cell r="CT809">
            <v>14893</v>
          </cell>
          <cell r="CU809">
            <v>14985</v>
          </cell>
          <cell r="CV809">
            <v>14893</v>
          </cell>
          <cell r="CW809">
            <v>12369</v>
          </cell>
          <cell r="CX809">
            <v>12440</v>
          </cell>
          <cell r="CY809">
            <v>19539</v>
          </cell>
          <cell r="CZ809">
            <v>15079</v>
          </cell>
          <cell r="DA809">
            <v>12573</v>
          </cell>
          <cell r="DB809">
            <v>12573</v>
          </cell>
          <cell r="DC809">
            <v>12573</v>
          </cell>
          <cell r="DD809">
            <v>10559</v>
          </cell>
          <cell r="DE809">
            <v>13089</v>
          </cell>
          <cell r="DF809">
            <v>13135</v>
          </cell>
          <cell r="DG809">
            <v>10695</v>
          </cell>
          <cell r="DH809">
            <v>10253</v>
          </cell>
          <cell r="DI809">
            <v>10253</v>
          </cell>
          <cell r="DJ809">
            <v>10253</v>
          </cell>
          <cell r="DK809">
            <v>17310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42403</v>
          </cell>
          <cell r="G812">
            <v>42450</v>
          </cell>
          <cell r="H812">
            <v>42450</v>
          </cell>
          <cell r="I812">
            <v>45112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42450</v>
          </cell>
          <cell r="Q812">
            <v>40049</v>
          </cell>
          <cell r="R812">
            <v>40399</v>
          </cell>
          <cell r="S812">
            <v>41312</v>
          </cell>
          <cell r="T812">
            <v>32799</v>
          </cell>
          <cell r="U812">
            <v>42517</v>
          </cell>
          <cell r="V812">
            <v>42517</v>
          </cell>
          <cell r="W812">
            <v>42517</v>
          </cell>
          <cell r="X812">
            <v>44317</v>
          </cell>
          <cell r="Y812">
            <v>44317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45517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45617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45112</v>
          </cell>
          <cell r="AV812">
            <v>45863</v>
          </cell>
          <cell r="AW812">
            <v>0</v>
          </cell>
          <cell r="AX812">
            <v>45863</v>
          </cell>
          <cell r="AY812">
            <v>43828</v>
          </cell>
          <cell r="AZ812">
            <v>43828</v>
          </cell>
          <cell r="BA812">
            <v>43828</v>
          </cell>
          <cell r="BB812">
            <v>45728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45194</v>
          </cell>
          <cell r="BH812">
            <v>45251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46250</v>
          </cell>
          <cell r="BN812">
            <v>46082</v>
          </cell>
          <cell r="BO812">
            <v>46096</v>
          </cell>
          <cell r="BP812">
            <v>46250</v>
          </cell>
          <cell r="BQ812">
            <v>46250</v>
          </cell>
          <cell r="BR812">
            <v>45250</v>
          </cell>
          <cell r="BS812">
            <v>45250</v>
          </cell>
          <cell r="BT812">
            <v>45250</v>
          </cell>
          <cell r="BU812">
            <v>44550</v>
          </cell>
          <cell r="BV812">
            <v>44550</v>
          </cell>
          <cell r="BW812">
            <v>44550</v>
          </cell>
          <cell r="BX812">
            <v>44550</v>
          </cell>
          <cell r="BY812">
            <v>46250</v>
          </cell>
          <cell r="BZ812">
            <v>46250</v>
          </cell>
          <cell r="CA812">
            <v>44535</v>
          </cell>
          <cell r="CB812">
            <v>46493</v>
          </cell>
          <cell r="CC812">
            <v>46651</v>
          </cell>
          <cell r="CD812">
            <v>49493</v>
          </cell>
          <cell r="CE812">
            <v>49493</v>
          </cell>
          <cell r="CF812">
            <v>48991</v>
          </cell>
          <cell r="CG812">
            <v>49420</v>
          </cell>
          <cell r="CH812">
            <v>49420</v>
          </cell>
          <cell r="CI812">
            <v>57086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50106</v>
          </cell>
          <cell r="CP812">
            <v>47109</v>
          </cell>
          <cell r="CQ812">
            <v>47109</v>
          </cell>
          <cell r="CR812">
            <v>47109</v>
          </cell>
          <cell r="CS812">
            <v>47107</v>
          </cell>
          <cell r="CT812">
            <v>17115</v>
          </cell>
          <cell r="CU812">
            <v>17115</v>
          </cell>
          <cell r="CV812">
            <v>17115</v>
          </cell>
          <cell r="CW812">
            <v>17114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17416</v>
          </cell>
          <cell r="DE812">
            <v>15417</v>
          </cell>
          <cell r="DF812">
            <v>19232</v>
          </cell>
          <cell r="DG812">
            <v>20697</v>
          </cell>
          <cell r="DH812">
            <v>20697</v>
          </cell>
          <cell r="DI812">
            <v>20697</v>
          </cell>
          <cell r="DJ812">
            <v>20697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13125</v>
          </cell>
          <cell r="I813">
            <v>17000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13125</v>
          </cell>
          <cell r="Q813">
            <v>12564</v>
          </cell>
          <cell r="R813">
            <v>13125</v>
          </cell>
          <cell r="S813">
            <v>13125</v>
          </cell>
          <cell r="T813">
            <v>13125</v>
          </cell>
          <cell r="U813">
            <v>16949</v>
          </cell>
          <cell r="V813">
            <v>16949</v>
          </cell>
          <cell r="W813">
            <v>14000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17000</v>
          </cell>
          <cell r="AD813">
            <v>16183</v>
          </cell>
          <cell r="AE813">
            <v>16183</v>
          </cell>
          <cell r="AF813">
            <v>13000</v>
          </cell>
          <cell r="AG813">
            <v>13000</v>
          </cell>
          <cell r="AH813">
            <v>10000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17000</v>
          </cell>
          <cell r="AY813">
            <v>15700</v>
          </cell>
          <cell r="AZ813">
            <v>21833</v>
          </cell>
          <cell r="BA813">
            <v>24300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20300</v>
          </cell>
          <cell r="CC813">
            <v>18000</v>
          </cell>
          <cell r="CD813">
            <v>23000</v>
          </cell>
          <cell r="CE813">
            <v>18000</v>
          </cell>
          <cell r="CF813">
            <v>33324</v>
          </cell>
          <cell r="CG813">
            <v>33324</v>
          </cell>
          <cell r="CH813">
            <v>33324</v>
          </cell>
          <cell r="CI813">
            <v>42152</v>
          </cell>
          <cell r="CJ813">
            <v>42152</v>
          </cell>
          <cell r="CK813">
            <v>42152</v>
          </cell>
          <cell r="CL813">
            <v>37321</v>
          </cell>
          <cell r="CM813">
            <v>37321</v>
          </cell>
          <cell r="CN813">
            <v>37321</v>
          </cell>
          <cell r="CO813">
            <v>37321</v>
          </cell>
          <cell r="CP813">
            <v>29600</v>
          </cell>
          <cell r="CQ813">
            <v>29600</v>
          </cell>
          <cell r="CR813">
            <v>29600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19600</v>
          </cell>
          <cell r="DE813">
            <v>18000</v>
          </cell>
          <cell r="DF813">
            <v>33275</v>
          </cell>
          <cell r="DG813">
            <v>24575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85</v>
          </cell>
          <cell r="I817">
            <v>65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85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65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75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65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1900</v>
          </cell>
          <cell r="AY822">
            <v>1450</v>
          </cell>
          <cell r="AZ822">
            <v>1450</v>
          </cell>
          <cell r="BA822">
            <v>1450</v>
          </cell>
          <cell r="BB822">
            <v>2450</v>
          </cell>
          <cell r="BC822">
            <v>2900</v>
          </cell>
          <cell r="BD822">
            <v>3900</v>
          </cell>
          <cell r="BE822">
            <v>3900</v>
          </cell>
          <cell r="BF822">
            <v>3900</v>
          </cell>
          <cell r="BG822">
            <v>2900</v>
          </cell>
          <cell r="BH822">
            <v>2900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1900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700</v>
          </cell>
          <cell r="I826">
            <v>469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700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800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469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0</v>
          </cell>
          <cell r="I827">
            <v>212</v>
          </cell>
          <cell r="J827">
            <v>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200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212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350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212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75</v>
          </cell>
          <cell r="I829">
            <v>79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75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79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80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12300</v>
          </cell>
          <cell r="I830">
            <v>15290</v>
          </cell>
          <cell r="J830">
            <v>11300</v>
          </cell>
          <cell r="K830">
            <v>11300</v>
          </cell>
          <cell r="L830">
            <v>11300</v>
          </cell>
          <cell r="M830">
            <v>11300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14964</v>
          </cell>
          <cell r="U830">
            <v>14370</v>
          </cell>
          <cell r="V830">
            <v>14370</v>
          </cell>
          <cell r="W830">
            <v>14370</v>
          </cell>
          <cell r="X830">
            <v>14170</v>
          </cell>
          <cell r="Y830">
            <v>14370</v>
          </cell>
          <cell r="Z830">
            <v>14370</v>
          </cell>
          <cell r="AA830">
            <v>11370</v>
          </cell>
          <cell r="AB830">
            <v>11370</v>
          </cell>
          <cell r="AC830">
            <v>11370</v>
          </cell>
          <cell r="AD830">
            <v>11370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14290</v>
          </cell>
          <cell r="AP830">
            <v>15290</v>
          </cell>
          <cell r="AQ830">
            <v>15290</v>
          </cell>
          <cell r="AR830">
            <v>15290</v>
          </cell>
          <cell r="AS830">
            <v>14290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12290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13445</v>
          </cell>
          <cell r="BD830">
            <v>23045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13445</v>
          </cell>
          <cell r="BK830">
            <v>9445</v>
          </cell>
          <cell r="BL830">
            <v>9445</v>
          </cell>
          <cell r="BM830">
            <v>9445</v>
          </cell>
          <cell r="BN830">
            <v>16174</v>
          </cell>
          <cell r="BO830">
            <v>16174</v>
          </cell>
          <cell r="BP830">
            <v>16174</v>
          </cell>
          <cell r="BQ830">
            <v>16174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12174</v>
          </cell>
          <cell r="CB830">
            <v>11545</v>
          </cell>
          <cell r="CC830">
            <v>12174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11600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14600</v>
          </cell>
          <cell r="CX830">
            <v>7845</v>
          </cell>
          <cell r="CY830">
            <v>8145</v>
          </cell>
          <cell r="CZ830">
            <v>8100</v>
          </cell>
          <cell r="DA830">
            <v>9100</v>
          </cell>
          <cell r="DB830">
            <v>9100</v>
          </cell>
          <cell r="DC830">
            <v>9100</v>
          </cell>
          <cell r="DD830">
            <v>13299</v>
          </cell>
          <cell r="DE830">
            <v>13299</v>
          </cell>
          <cell r="DF830">
            <v>11220</v>
          </cell>
          <cell r="DG830">
            <v>11220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100</v>
          </cell>
          <cell r="I832">
            <v>1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100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250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700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880</v>
          </cell>
          <cell r="I835">
            <v>550</v>
          </cell>
          <cell r="J835">
            <v>880</v>
          </cell>
          <cell r="K835">
            <v>660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640</v>
          </cell>
          <cell r="S835">
            <v>540</v>
          </cell>
          <cell r="T835">
            <v>540</v>
          </cell>
          <cell r="U835">
            <v>1025</v>
          </cell>
          <cell r="V835">
            <v>1025</v>
          </cell>
          <cell r="W835">
            <v>1025</v>
          </cell>
          <cell r="X835">
            <v>1025</v>
          </cell>
          <cell r="Y835">
            <v>125</v>
          </cell>
          <cell r="Z835">
            <v>125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100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380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550</v>
          </cell>
          <cell r="AV835">
            <v>500</v>
          </cell>
          <cell r="AW835">
            <v>500</v>
          </cell>
          <cell r="AX835">
            <v>500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1225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535</v>
          </cell>
          <cell r="CD835">
            <v>835</v>
          </cell>
          <cell r="CE835">
            <v>835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435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540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41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150</v>
          </cell>
          <cell r="I837">
            <v>300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150</v>
          </cell>
          <cell r="T837">
            <v>500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150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300</v>
          </cell>
          <cell r="AY837">
            <v>150</v>
          </cell>
          <cell r="AZ837">
            <v>150</v>
          </cell>
          <cell r="BA837">
            <v>350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150</v>
          </cell>
          <cell r="BU837">
            <v>350</v>
          </cell>
          <cell r="BV837">
            <v>350</v>
          </cell>
          <cell r="BW837">
            <v>350</v>
          </cell>
          <cell r="BX837">
            <v>350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150</v>
          </cell>
          <cell r="CP837">
            <v>0</v>
          </cell>
          <cell r="CQ837">
            <v>0</v>
          </cell>
          <cell r="CR837">
            <v>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20185</v>
          </cell>
          <cell r="G843">
            <v>19901</v>
          </cell>
          <cell r="H843">
            <v>19901</v>
          </cell>
          <cell r="I843">
            <v>19329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19901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20000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21045</v>
          </cell>
          <cell r="AO843">
            <v>20945</v>
          </cell>
          <cell r="AP843">
            <v>19329</v>
          </cell>
          <cell r="AQ843">
            <v>19329</v>
          </cell>
          <cell r="AR843">
            <v>19329</v>
          </cell>
          <cell r="AS843">
            <v>19329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18829</v>
          </cell>
          <cell r="AY843">
            <v>15500</v>
          </cell>
          <cell r="AZ843">
            <v>15500</v>
          </cell>
          <cell r="BA843">
            <v>15500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19500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20000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20152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21200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19900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700</v>
          </cell>
          <cell r="I844">
            <v>600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500</v>
          </cell>
          <cell r="U844">
            <v>700</v>
          </cell>
          <cell r="V844">
            <v>700</v>
          </cell>
          <cell r="W844">
            <v>700</v>
          </cell>
          <cell r="X844">
            <v>0</v>
          </cell>
          <cell r="Y844">
            <v>0</v>
          </cell>
          <cell r="Z844">
            <v>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800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600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1144</v>
          </cell>
          <cell r="G847">
            <v>1164</v>
          </cell>
          <cell r="H847">
            <v>1164</v>
          </cell>
          <cell r="I847">
            <v>1011</v>
          </cell>
          <cell r="J847">
            <v>1164</v>
          </cell>
          <cell r="K847">
            <v>1164</v>
          </cell>
          <cell r="L847">
            <v>1334</v>
          </cell>
          <cell r="M847">
            <v>1334</v>
          </cell>
          <cell r="N847">
            <v>1354</v>
          </cell>
          <cell r="O847">
            <v>1354</v>
          </cell>
          <cell r="P847">
            <v>1354</v>
          </cell>
          <cell r="Q847">
            <v>1437</v>
          </cell>
          <cell r="R847">
            <v>1437</v>
          </cell>
          <cell r="S847">
            <v>1437</v>
          </cell>
          <cell r="T847">
            <v>1437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1453</v>
          </cell>
          <cell r="Z847">
            <v>1383</v>
          </cell>
          <cell r="AA847">
            <v>1383</v>
          </cell>
          <cell r="AB847">
            <v>1413</v>
          </cell>
          <cell r="AC847">
            <v>1413</v>
          </cell>
          <cell r="AD847">
            <v>1413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1533</v>
          </cell>
          <cell r="AM847">
            <v>1086</v>
          </cell>
          <cell r="AN847">
            <v>1086</v>
          </cell>
          <cell r="AO847">
            <v>1011</v>
          </cell>
          <cell r="AP847">
            <v>1011</v>
          </cell>
          <cell r="AQ847">
            <v>1011</v>
          </cell>
          <cell r="AR847">
            <v>1011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970</v>
          </cell>
          <cell r="AY847">
            <v>1633</v>
          </cell>
          <cell r="AZ847">
            <v>1633</v>
          </cell>
          <cell r="BA847">
            <v>1633</v>
          </cell>
          <cell r="BB847">
            <v>1633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1613</v>
          </cell>
          <cell r="BK847">
            <v>1603</v>
          </cell>
          <cell r="BL847">
            <v>1603</v>
          </cell>
          <cell r="BM847">
            <v>1603</v>
          </cell>
          <cell r="BN847">
            <v>1503</v>
          </cell>
          <cell r="BO847">
            <v>1493</v>
          </cell>
          <cell r="BP847">
            <v>1493</v>
          </cell>
          <cell r="BQ847">
            <v>1493</v>
          </cell>
          <cell r="BR847">
            <v>1453</v>
          </cell>
          <cell r="BS847">
            <v>1453</v>
          </cell>
          <cell r="BT847">
            <v>1453</v>
          </cell>
          <cell r="BU847">
            <v>1453</v>
          </cell>
          <cell r="BV847">
            <v>1006</v>
          </cell>
          <cell r="BW847">
            <v>1006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970</v>
          </cell>
          <cell r="CD847">
            <v>128</v>
          </cell>
          <cell r="CE847">
            <v>128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1626</v>
          </cell>
          <cell r="CT847">
            <v>1692</v>
          </cell>
          <cell r="CU847">
            <v>1692</v>
          </cell>
          <cell r="CV847">
            <v>1692</v>
          </cell>
          <cell r="CW847">
            <v>1426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1511</v>
          </cell>
          <cell r="DF847">
            <v>6560</v>
          </cell>
          <cell r="DG847">
            <v>6860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8250</v>
          </cell>
          <cell r="H850">
            <v>9000</v>
          </cell>
          <cell r="I850">
            <v>10250</v>
          </cell>
          <cell r="J850">
            <v>9000</v>
          </cell>
          <cell r="K850">
            <v>9000</v>
          </cell>
          <cell r="L850">
            <v>9000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10000</v>
          </cell>
          <cell r="S850">
            <v>10325</v>
          </cell>
          <cell r="T850">
            <v>10325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11250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5250</v>
          </cell>
          <cell r="AH850">
            <v>4950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10250</v>
          </cell>
          <cell r="AY850">
            <v>3026</v>
          </cell>
          <cell r="AZ850">
            <v>5025</v>
          </cell>
          <cell r="BA850">
            <v>5025</v>
          </cell>
          <cell r="BB850">
            <v>4980</v>
          </cell>
          <cell r="BC850">
            <v>4980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7200</v>
          </cell>
          <cell r="BK850">
            <v>9740</v>
          </cell>
          <cell r="BL850">
            <v>9740</v>
          </cell>
          <cell r="BM850">
            <v>9740</v>
          </cell>
          <cell r="BN850">
            <v>9740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9850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8750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9750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9950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4026</v>
          </cell>
          <cell r="I851">
            <v>4442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4026</v>
          </cell>
          <cell r="U851">
            <v>4808</v>
          </cell>
          <cell r="V851">
            <v>4808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4758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4442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3942</v>
          </cell>
          <cell r="AY851">
            <v>7150</v>
          </cell>
          <cell r="AZ851">
            <v>7650</v>
          </cell>
          <cell r="BA851">
            <v>4400</v>
          </cell>
          <cell r="BB851">
            <v>7650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4400</v>
          </cell>
          <cell r="BI851">
            <v>6400</v>
          </cell>
          <cell r="BJ851">
            <v>6400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4950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5515</v>
          </cell>
          <cell r="CK851">
            <v>4515</v>
          </cell>
          <cell r="CL851">
            <v>4515</v>
          </cell>
          <cell r="CM851">
            <v>4515</v>
          </cell>
          <cell r="CN851">
            <v>5515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4515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5515</v>
          </cell>
          <cell r="DE851">
            <v>5615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26500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27500</v>
          </cell>
          <cell r="N852">
            <v>28000</v>
          </cell>
          <cell r="O852">
            <v>28000</v>
          </cell>
          <cell r="P852">
            <v>27000</v>
          </cell>
          <cell r="Q852">
            <v>24072</v>
          </cell>
          <cell r="R852">
            <v>23072</v>
          </cell>
          <cell r="S852">
            <v>25072</v>
          </cell>
          <cell r="T852">
            <v>28000</v>
          </cell>
          <cell r="U852">
            <v>28500</v>
          </cell>
          <cell r="V852">
            <v>28500</v>
          </cell>
          <cell r="W852">
            <v>28500</v>
          </cell>
          <cell r="X852">
            <v>28500</v>
          </cell>
          <cell r="Y852">
            <v>28400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24000</v>
          </cell>
          <cell r="AE852">
            <v>28000</v>
          </cell>
          <cell r="AF852">
            <v>27500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28000</v>
          </cell>
          <cell r="AN852">
            <v>28500</v>
          </cell>
          <cell r="AO852">
            <v>29000</v>
          </cell>
          <cell r="AP852">
            <v>27500</v>
          </cell>
          <cell r="AQ852">
            <v>27500</v>
          </cell>
          <cell r="AR852">
            <v>27500</v>
          </cell>
          <cell r="AS852">
            <v>29500</v>
          </cell>
          <cell r="AT852">
            <v>29500</v>
          </cell>
          <cell r="AU852">
            <v>22500</v>
          </cell>
          <cell r="AV852">
            <v>22500</v>
          </cell>
          <cell r="AW852">
            <v>28000</v>
          </cell>
          <cell r="AX852">
            <v>28000</v>
          </cell>
          <cell r="AY852">
            <v>30000</v>
          </cell>
          <cell r="AZ852">
            <v>31000</v>
          </cell>
          <cell r="BA852">
            <v>29500</v>
          </cell>
          <cell r="BB852">
            <v>26500</v>
          </cell>
          <cell r="BC852">
            <v>25500</v>
          </cell>
          <cell r="BD852">
            <v>25000</v>
          </cell>
          <cell r="BE852">
            <v>25000</v>
          </cell>
          <cell r="BF852">
            <v>25000</v>
          </cell>
          <cell r="BG852">
            <v>28000</v>
          </cell>
          <cell r="BH852">
            <v>24500</v>
          </cell>
          <cell r="BI852">
            <v>26000</v>
          </cell>
          <cell r="BJ852">
            <v>29000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30000</v>
          </cell>
          <cell r="BP852">
            <v>27750</v>
          </cell>
          <cell r="BQ852">
            <v>26381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28000</v>
          </cell>
          <cell r="BW852">
            <v>27500</v>
          </cell>
          <cell r="BX852">
            <v>27201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27500</v>
          </cell>
          <cell r="CD852">
            <v>26000</v>
          </cell>
          <cell r="CE852">
            <v>26000</v>
          </cell>
          <cell r="CF852">
            <v>28000</v>
          </cell>
          <cell r="CG852">
            <v>28000</v>
          </cell>
          <cell r="CH852">
            <v>28000</v>
          </cell>
          <cell r="CI852">
            <v>28000</v>
          </cell>
          <cell r="CJ852">
            <v>26960</v>
          </cell>
          <cell r="CK852">
            <v>25854</v>
          </cell>
          <cell r="CL852">
            <v>26450</v>
          </cell>
          <cell r="CM852">
            <v>26450</v>
          </cell>
          <cell r="CN852">
            <v>26450</v>
          </cell>
          <cell r="CO852">
            <v>26450</v>
          </cell>
          <cell r="CP852">
            <v>26750</v>
          </cell>
          <cell r="CQ852">
            <v>26750</v>
          </cell>
          <cell r="CR852">
            <v>24250</v>
          </cell>
          <cell r="CS852">
            <v>23250</v>
          </cell>
          <cell r="CT852">
            <v>26700</v>
          </cell>
          <cell r="CU852">
            <v>26700</v>
          </cell>
          <cell r="CV852">
            <v>26700</v>
          </cell>
          <cell r="CW852">
            <v>26400</v>
          </cell>
          <cell r="CX852">
            <v>25504</v>
          </cell>
          <cell r="CY852">
            <v>24550</v>
          </cell>
          <cell r="CZ852">
            <v>26550</v>
          </cell>
          <cell r="DA852">
            <v>27400</v>
          </cell>
          <cell r="DB852">
            <v>27400</v>
          </cell>
          <cell r="DC852">
            <v>27400</v>
          </cell>
          <cell r="DD852">
            <v>27000</v>
          </cell>
          <cell r="DE852">
            <v>27000</v>
          </cell>
          <cell r="DF852">
            <v>27123</v>
          </cell>
          <cell r="DG852">
            <v>27123</v>
          </cell>
          <cell r="DH852">
            <v>28618</v>
          </cell>
          <cell r="DI852">
            <v>28618</v>
          </cell>
          <cell r="DJ852">
            <v>28618</v>
          </cell>
          <cell r="DK852">
            <v>29498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1681</v>
          </cell>
          <cell r="I855">
            <v>1524</v>
          </cell>
          <cell r="J855">
            <v>1691</v>
          </cell>
          <cell r="K855">
            <v>1691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1731</v>
          </cell>
          <cell r="Q855">
            <v>1845</v>
          </cell>
          <cell r="R855">
            <v>1845</v>
          </cell>
          <cell r="S855">
            <v>1845</v>
          </cell>
          <cell r="T855">
            <v>1845</v>
          </cell>
          <cell r="U855">
            <v>1824</v>
          </cell>
          <cell r="V855">
            <v>1824</v>
          </cell>
          <cell r="W855">
            <v>1824</v>
          </cell>
          <cell r="X855">
            <v>1824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1874</v>
          </cell>
          <cell r="AE855">
            <v>1824</v>
          </cell>
          <cell r="AF855">
            <v>1824</v>
          </cell>
          <cell r="AG855">
            <v>1824</v>
          </cell>
          <cell r="AH855">
            <v>1824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1499</v>
          </cell>
          <cell r="AP855">
            <v>1524</v>
          </cell>
          <cell r="AQ855">
            <v>1524</v>
          </cell>
          <cell r="AR855">
            <v>1524</v>
          </cell>
          <cell r="AS855">
            <v>1434</v>
          </cell>
          <cell r="AT855">
            <v>1434</v>
          </cell>
          <cell r="AU855">
            <v>1907</v>
          </cell>
          <cell r="AV855">
            <v>1907</v>
          </cell>
          <cell r="AW855">
            <v>1907</v>
          </cell>
          <cell r="AX855">
            <v>1907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1732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1782</v>
          </cell>
          <cell r="BK855">
            <v>1858</v>
          </cell>
          <cell r="BL855">
            <v>1858</v>
          </cell>
          <cell r="BM855">
            <v>1858</v>
          </cell>
          <cell r="BN855">
            <v>1858</v>
          </cell>
          <cell r="BO855">
            <v>1833</v>
          </cell>
          <cell r="BP855">
            <v>1833</v>
          </cell>
          <cell r="BQ855">
            <v>1833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1845</v>
          </cell>
          <cell r="CD855">
            <v>1838</v>
          </cell>
          <cell r="CE855">
            <v>1838</v>
          </cell>
          <cell r="CF855">
            <v>2138</v>
          </cell>
          <cell r="CG855">
            <v>2138</v>
          </cell>
          <cell r="CH855">
            <v>2138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2238</v>
          </cell>
          <cell r="CR855">
            <v>2138</v>
          </cell>
          <cell r="CS855">
            <v>2138</v>
          </cell>
          <cell r="CT855">
            <v>2033</v>
          </cell>
          <cell r="CU855">
            <v>2033</v>
          </cell>
          <cell r="CV855">
            <v>2033</v>
          </cell>
          <cell r="CW855">
            <v>2033</v>
          </cell>
          <cell r="CX855">
            <v>1833</v>
          </cell>
          <cell r="CY855">
            <v>1833</v>
          </cell>
          <cell r="CZ855">
            <v>1833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465</v>
          </cell>
          <cell r="DF855">
            <v>1634</v>
          </cell>
          <cell r="DG855">
            <v>1634</v>
          </cell>
          <cell r="DH855">
            <v>1834</v>
          </cell>
          <cell r="DI855">
            <v>1834</v>
          </cell>
          <cell r="DJ855">
            <v>1834</v>
          </cell>
          <cell r="DK855">
            <v>2134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1000</v>
          </cell>
          <cell r="I856">
            <v>2275</v>
          </cell>
          <cell r="J856">
            <v>1899</v>
          </cell>
          <cell r="K856">
            <v>1899</v>
          </cell>
          <cell r="L856">
            <v>1899</v>
          </cell>
          <cell r="M856">
            <v>1899</v>
          </cell>
          <cell r="N856">
            <v>1900</v>
          </cell>
          <cell r="O856">
            <v>1900</v>
          </cell>
          <cell r="P856">
            <v>1900</v>
          </cell>
          <cell r="Q856">
            <v>1900</v>
          </cell>
          <cell r="R856">
            <v>2200</v>
          </cell>
          <cell r="S856">
            <v>2200</v>
          </cell>
          <cell r="T856">
            <v>2200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2325</v>
          </cell>
          <cell r="Z856">
            <v>1850</v>
          </cell>
          <cell r="AA856">
            <v>1850</v>
          </cell>
          <cell r="AB856">
            <v>2325</v>
          </cell>
          <cell r="AC856">
            <v>2325</v>
          </cell>
          <cell r="AD856">
            <v>2325</v>
          </cell>
          <cell r="AE856">
            <v>2325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2550</v>
          </cell>
          <cell r="AP856">
            <v>2275</v>
          </cell>
          <cell r="AQ856">
            <v>2275</v>
          </cell>
          <cell r="AR856">
            <v>2275</v>
          </cell>
          <cell r="AS856">
            <v>2075</v>
          </cell>
          <cell r="AT856">
            <v>2075</v>
          </cell>
          <cell r="AU856">
            <v>1955</v>
          </cell>
          <cell r="AV856">
            <v>2075</v>
          </cell>
          <cell r="AW856">
            <v>1955</v>
          </cell>
          <cell r="AX856">
            <v>1955</v>
          </cell>
          <cell r="AY856">
            <v>875</v>
          </cell>
          <cell r="AZ856">
            <v>875</v>
          </cell>
          <cell r="BA856">
            <v>1805</v>
          </cell>
          <cell r="BB856">
            <v>1805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2530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2300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1770</v>
          </cell>
          <cell r="CD856">
            <v>6</v>
          </cell>
          <cell r="CE856">
            <v>6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1590</v>
          </cell>
          <cell r="CL856">
            <v>2260</v>
          </cell>
          <cell r="CM856">
            <v>2260</v>
          </cell>
          <cell r="CN856">
            <v>2260</v>
          </cell>
          <cell r="CO856">
            <v>2290</v>
          </cell>
          <cell r="CP856">
            <v>2311</v>
          </cell>
          <cell r="CQ856">
            <v>2311</v>
          </cell>
          <cell r="CR856">
            <v>2311</v>
          </cell>
          <cell r="CS856">
            <v>2311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2200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1921</v>
          </cell>
          <cell r="DF856">
            <v>1170</v>
          </cell>
          <cell r="DG856">
            <v>1170</v>
          </cell>
          <cell r="DH856">
            <v>1912</v>
          </cell>
          <cell r="DI856">
            <v>1912</v>
          </cell>
          <cell r="DJ856">
            <v>1912</v>
          </cell>
          <cell r="DK856">
            <v>1912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16000</v>
          </cell>
          <cell r="G857">
            <v>17000</v>
          </cell>
          <cell r="H857">
            <v>17000</v>
          </cell>
          <cell r="I857">
            <v>15000</v>
          </cell>
          <cell r="J857">
            <v>15000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18000</v>
          </cell>
          <cell r="U857">
            <v>19300</v>
          </cell>
          <cell r="V857">
            <v>19300</v>
          </cell>
          <cell r="W857">
            <v>19300</v>
          </cell>
          <cell r="X857">
            <v>19300</v>
          </cell>
          <cell r="Y857">
            <v>23300</v>
          </cell>
          <cell r="Z857">
            <v>8001</v>
          </cell>
          <cell r="AA857">
            <v>8001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2001</v>
          </cell>
          <cell r="AH857">
            <v>6000</v>
          </cell>
          <cell r="AI857">
            <v>14000</v>
          </cell>
          <cell r="AJ857">
            <v>14000</v>
          </cell>
          <cell r="AK857">
            <v>14000</v>
          </cell>
          <cell r="AL857">
            <v>2000</v>
          </cell>
          <cell r="AM857">
            <v>2000</v>
          </cell>
          <cell r="AN857">
            <v>2000</v>
          </cell>
          <cell r="AO857">
            <v>2000</v>
          </cell>
          <cell r="AP857">
            <v>15000</v>
          </cell>
          <cell r="AQ857">
            <v>15000</v>
          </cell>
          <cell r="AR857">
            <v>15000</v>
          </cell>
          <cell r="AS857">
            <v>12000</v>
          </cell>
          <cell r="AT857">
            <v>12000</v>
          </cell>
          <cell r="AU857">
            <v>12000</v>
          </cell>
          <cell r="AV857">
            <v>17000</v>
          </cell>
          <cell r="AW857">
            <v>17000</v>
          </cell>
          <cell r="AX857">
            <v>17000</v>
          </cell>
          <cell r="AY857">
            <v>18000</v>
          </cell>
          <cell r="AZ857">
            <v>18000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14000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11000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10000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12000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9000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11000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10000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25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104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127</v>
          </cell>
          <cell r="DE859">
            <v>104</v>
          </cell>
          <cell r="DF859">
            <v>108</v>
          </cell>
          <cell r="DG859">
            <v>108</v>
          </cell>
          <cell r="DH859">
            <v>109</v>
          </cell>
          <cell r="DI859">
            <v>109</v>
          </cell>
          <cell r="DJ859">
            <v>109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80390</v>
          </cell>
          <cell r="G860">
            <v>78390</v>
          </cell>
          <cell r="H860">
            <v>78390</v>
          </cell>
          <cell r="I860">
            <v>82920</v>
          </cell>
          <cell r="J860">
            <v>78390</v>
          </cell>
          <cell r="K860">
            <v>71890</v>
          </cell>
          <cell r="L860">
            <v>77390</v>
          </cell>
          <cell r="M860">
            <v>87390</v>
          </cell>
          <cell r="N860">
            <v>78790</v>
          </cell>
          <cell r="O860">
            <v>78790</v>
          </cell>
          <cell r="P860">
            <v>78790</v>
          </cell>
          <cell r="Q860">
            <v>66890</v>
          </cell>
          <cell r="R860">
            <v>91890</v>
          </cell>
          <cell r="S860">
            <v>63390</v>
          </cell>
          <cell r="T860">
            <v>81390</v>
          </cell>
          <cell r="U860">
            <v>78563</v>
          </cell>
          <cell r="V860">
            <v>78563</v>
          </cell>
          <cell r="W860">
            <v>76430</v>
          </cell>
          <cell r="X860">
            <v>93430</v>
          </cell>
          <cell r="Y860">
            <v>79529</v>
          </cell>
          <cell r="Z860">
            <v>47357</v>
          </cell>
          <cell r="AA860">
            <v>46680</v>
          </cell>
          <cell r="AB860">
            <v>83361</v>
          </cell>
          <cell r="AC860">
            <v>83361</v>
          </cell>
          <cell r="AD860">
            <v>88389</v>
          </cell>
          <cell r="AE860">
            <v>77858</v>
          </cell>
          <cell r="AF860">
            <v>77751</v>
          </cell>
          <cell r="AG860">
            <v>77858</v>
          </cell>
          <cell r="AH860">
            <v>77858</v>
          </cell>
          <cell r="AI860">
            <v>78922</v>
          </cell>
          <cell r="AJ860">
            <v>78922</v>
          </cell>
          <cell r="AK860">
            <v>78922</v>
          </cell>
          <cell r="AL860">
            <v>78922</v>
          </cell>
          <cell r="AM860">
            <v>68809</v>
          </cell>
          <cell r="AN860">
            <v>72847</v>
          </cell>
          <cell r="AO860">
            <v>70853</v>
          </cell>
          <cell r="AP860">
            <v>82920</v>
          </cell>
          <cell r="AQ860">
            <v>82920</v>
          </cell>
          <cell r="AR860">
            <v>82920</v>
          </cell>
          <cell r="AS860">
            <v>77858</v>
          </cell>
          <cell r="AT860">
            <v>40111</v>
          </cell>
          <cell r="AU860">
            <v>78630</v>
          </cell>
          <cell r="AV860">
            <v>78322</v>
          </cell>
          <cell r="AW860">
            <v>3654</v>
          </cell>
          <cell r="AX860">
            <v>80398</v>
          </cell>
          <cell r="AY860">
            <v>62786</v>
          </cell>
          <cell r="AZ860">
            <v>59503</v>
          </cell>
          <cell r="BA860">
            <v>65541</v>
          </cell>
          <cell r="BB860">
            <v>66274</v>
          </cell>
          <cell r="BC860">
            <v>66871</v>
          </cell>
          <cell r="BD860">
            <v>77902</v>
          </cell>
          <cell r="BE860">
            <v>77902</v>
          </cell>
          <cell r="BF860">
            <v>77803</v>
          </cell>
          <cell r="BG860">
            <v>56909</v>
          </cell>
          <cell r="BH860">
            <v>68341</v>
          </cell>
          <cell r="BI860">
            <v>68047</v>
          </cell>
          <cell r="BJ860">
            <v>78451</v>
          </cell>
          <cell r="BK860">
            <v>78329</v>
          </cell>
          <cell r="BL860">
            <v>78329</v>
          </cell>
          <cell r="BM860">
            <v>78329</v>
          </cell>
          <cell r="BN860">
            <v>84679</v>
          </cell>
          <cell r="BO860">
            <v>61164</v>
          </cell>
          <cell r="BP860">
            <v>75841</v>
          </cell>
          <cell r="BQ860">
            <v>67980</v>
          </cell>
          <cell r="BR860">
            <v>74796</v>
          </cell>
          <cell r="BS860">
            <v>74796</v>
          </cell>
          <cell r="BT860">
            <v>74796</v>
          </cell>
          <cell r="BU860">
            <v>67254</v>
          </cell>
          <cell r="BV860">
            <v>75929</v>
          </cell>
          <cell r="BW860">
            <v>73316</v>
          </cell>
          <cell r="BX860">
            <v>78272</v>
          </cell>
          <cell r="BY860">
            <v>74192</v>
          </cell>
          <cell r="BZ860">
            <v>74192</v>
          </cell>
          <cell r="CA860">
            <v>74192</v>
          </cell>
          <cell r="CB860">
            <v>78901</v>
          </cell>
          <cell r="CC860">
            <v>78990</v>
          </cell>
          <cell r="CD860">
            <v>73185</v>
          </cell>
          <cell r="CE860">
            <v>69030</v>
          </cell>
          <cell r="CF860">
            <v>79925</v>
          </cell>
          <cell r="CG860">
            <v>80897</v>
          </cell>
          <cell r="CH860">
            <v>76441</v>
          </cell>
          <cell r="CI860">
            <v>86460</v>
          </cell>
          <cell r="CJ860">
            <v>92576</v>
          </cell>
          <cell r="CK860">
            <v>82958</v>
          </cell>
          <cell r="CL860">
            <v>78111</v>
          </cell>
          <cell r="CM860">
            <v>78111</v>
          </cell>
          <cell r="CN860">
            <v>78111</v>
          </cell>
          <cell r="CO860">
            <v>86611</v>
          </cell>
          <cell r="CP860">
            <v>82610</v>
          </cell>
          <cell r="CQ860">
            <v>82610</v>
          </cell>
          <cell r="CR860">
            <v>70955</v>
          </cell>
          <cell r="CS860">
            <v>84113</v>
          </cell>
          <cell r="CT860">
            <v>83622</v>
          </cell>
          <cell r="CU860">
            <v>83622</v>
          </cell>
          <cell r="CV860">
            <v>83622</v>
          </cell>
          <cell r="CW860">
            <v>70490</v>
          </cell>
          <cell r="CX860">
            <v>77903</v>
          </cell>
          <cell r="CY860">
            <v>84090</v>
          </cell>
          <cell r="CZ860">
            <v>66018</v>
          </cell>
          <cell r="DA860">
            <v>77878</v>
          </cell>
          <cell r="DB860">
            <v>77878</v>
          </cell>
          <cell r="DC860">
            <v>77878</v>
          </cell>
          <cell r="DD860">
            <v>65999</v>
          </cell>
          <cell r="DE860">
            <v>81602</v>
          </cell>
          <cell r="DF860">
            <v>58072</v>
          </cell>
          <cell r="DG860">
            <v>47667</v>
          </cell>
          <cell r="DH860">
            <v>59898</v>
          </cell>
          <cell r="DI860">
            <v>59898</v>
          </cell>
          <cell r="DJ860">
            <v>59898</v>
          </cell>
          <cell r="DK860">
            <v>58391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3600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3300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3600</v>
          </cell>
          <cell r="CC861">
            <v>2700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3600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3696</v>
          </cell>
          <cell r="DK861">
            <v>3704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3700</v>
          </cell>
          <cell r="I862">
            <v>1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3700</v>
          </cell>
          <cell r="Q862">
            <v>1500</v>
          </cell>
          <cell r="R862">
            <v>1500</v>
          </cell>
          <cell r="S862">
            <v>1500</v>
          </cell>
          <cell r="T862">
            <v>1500</v>
          </cell>
          <cell r="U862">
            <v>3500</v>
          </cell>
          <cell r="V862">
            <v>3500</v>
          </cell>
          <cell r="W862">
            <v>3500</v>
          </cell>
          <cell r="X862">
            <v>3000</v>
          </cell>
          <cell r="Y862">
            <v>3000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500</v>
          </cell>
          <cell r="AY862">
            <v>1001</v>
          </cell>
          <cell r="AZ862">
            <v>1001</v>
          </cell>
          <cell r="BA862">
            <v>1001</v>
          </cell>
          <cell r="BB862">
            <v>1001</v>
          </cell>
          <cell r="BC862">
            <v>1650</v>
          </cell>
          <cell r="BD862">
            <v>1650</v>
          </cell>
          <cell r="BE862">
            <v>1650</v>
          </cell>
          <cell r="BF862">
            <v>1650</v>
          </cell>
          <cell r="BG862">
            <v>650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100</v>
          </cell>
          <cell r="BW862">
            <v>100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500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150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650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750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515</v>
          </cell>
          <cell r="DF862">
            <v>4380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7932</v>
          </cell>
          <cell r="I864">
            <v>8114</v>
          </cell>
          <cell r="J864">
            <v>7932</v>
          </cell>
          <cell r="K864">
            <v>7932</v>
          </cell>
          <cell r="L864">
            <v>7932</v>
          </cell>
          <cell r="M864">
            <v>6696</v>
          </cell>
          <cell r="N864">
            <v>7582</v>
          </cell>
          <cell r="O864">
            <v>7582</v>
          </cell>
          <cell r="P864">
            <v>7582</v>
          </cell>
          <cell r="Q864">
            <v>6696</v>
          </cell>
          <cell r="R864">
            <v>6696</v>
          </cell>
          <cell r="S864">
            <v>6696</v>
          </cell>
          <cell r="T864">
            <v>6696</v>
          </cell>
          <cell r="U864">
            <v>7664</v>
          </cell>
          <cell r="V864">
            <v>7664</v>
          </cell>
          <cell r="W864">
            <v>7664</v>
          </cell>
          <cell r="X864">
            <v>7864</v>
          </cell>
          <cell r="Y864">
            <v>8364</v>
          </cell>
          <cell r="Z864">
            <v>6764</v>
          </cell>
          <cell r="AA864">
            <v>6764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8264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8764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8114</v>
          </cell>
          <cell r="AY864">
            <v>8524</v>
          </cell>
          <cell r="AZ864">
            <v>8524</v>
          </cell>
          <cell r="BA864">
            <v>8424</v>
          </cell>
          <cell r="BB864">
            <v>8424</v>
          </cell>
          <cell r="BC864">
            <v>8424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8924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10224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8824</v>
          </cell>
          <cell r="BW864">
            <v>9340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5824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7018</v>
          </cell>
          <cell r="CI864">
            <v>8018</v>
          </cell>
          <cell r="CJ864">
            <v>8018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7768</v>
          </cell>
          <cell r="CP864">
            <v>7706</v>
          </cell>
          <cell r="CQ864">
            <v>7706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6368</v>
          </cell>
          <cell r="DE864">
            <v>6565</v>
          </cell>
          <cell r="DF864">
            <v>8100</v>
          </cell>
          <cell r="DG864">
            <v>8100</v>
          </cell>
          <cell r="DH864">
            <v>6500</v>
          </cell>
          <cell r="DI864">
            <v>6500</v>
          </cell>
          <cell r="DJ864">
            <v>6500</v>
          </cell>
          <cell r="DK864">
            <v>6500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161</v>
          </cell>
          <cell r="I866">
            <v>0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161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58000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161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1762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1133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800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5800</v>
          </cell>
          <cell r="I867">
            <v>6500</v>
          </cell>
          <cell r="J867">
            <v>5800</v>
          </cell>
          <cell r="K867">
            <v>5800</v>
          </cell>
          <cell r="L867">
            <v>5800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6500</v>
          </cell>
          <cell r="U867">
            <v>6400</v>
          </cell>
          <cell r="V867">
            <v>6400</v>
          </cell>
          <cell r="W867">
            <v>6400</v>
          </cell>
          <cell r="X867">
            <v>6500</v>
          </cell>
          <cell r="Y867">
            <v>6500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5909</v>
          </cell>
          <cell r="AH867">
            <v>6219</v>
          </cell>
          <cell r="AI867">
            <v>6500</v>
          </cell>
          <cell r="AJ867">
            <v>6500</v>
          </cell>
          <cell r="AK867">
            <v>6500</v>
          </cell>
          <cell r="AL867">
            <v>6500</v>
          </cell>
          <cell r="AM867">
            <v>0</v>
          </cell>
          <cell r="AN867">
            <v>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6500</v>
          </cell>
          <cell r="BJ867">
            <v>7000</v>
          </cell>
          <cell r="BK867">
            <v>8000</v>
          </cell>
          <cell r="BL867">
            <v>8000</v>
          </cell>
          <cell r="BM867">
            <v>8000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7000</v>
          </cell>
          <cell r="CD867">
            <v>8000</v>
          </cell>
          <cell r="CE867">
            <v>12500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8000</v>
          </cell>
          <cell r="CK867">
            <v>7000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6500</v>
          </cell>
          <cell r="DF867">
            <v>22000</v>
          </cell>
          <cell r="DG867">
            <v>20800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48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200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185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2500</v>
          </cell>
          <cell r="I875">
            <v>3000</v>
          </cell>
          <cell r="J875">
            <v>3000</v>
          </cell>
          <cell r="K875">
            <v>3000</v>
          </cell>
          <cell r="L875">
            <v>3000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3400</v>
          </cell>
          <cell r="U875">
            <v>3000</v>
          </cell>
          <cell r="V875">
            <v>3000</v>
          </cell>
          <cell r="W875">
            <v>3000</v>
          </cell>
          <cell r="X875">
            <v>3500</v>
          </cell>
          <cell r="Y875">
            <v>3500</v>
          </cell>
          <cell r="Z875">
            <v>3500</v>
          </cell>
          <cell r="AA875">
            <v>3500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3000</v>
          </cell>
          <cell r="AY875">
            <v>2200</v>
          </cell>
          <cell r="AZ875">
            <v>2200</v>
          </cell>
          <cell r="BA875">
            <v>3200</v>
          </cell>
          <cell r="BB875">
            <v>3200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2500</v>
          </cell>
          <cell r="BV875">
            <v>3000</v>
          </cell>
          <cell r="BW875">
            <v>3000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3400</v>
          </cell>
          <cell r="CC875">
            <v>3047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3000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3500</v>
          </cell>
          <cell r="DE875">
            <v>4000</v>
          </cell>
          <cell r="DF875">
            <v>2000</v>
          </cell>
          <cell r="DG875">
            <v>2000</v>
          </cell>
          <cell r="DH875">
            <v>3000</v>
          </cell>
          <cell r="DI875">
            <v>3000</v>
          </cell>
          <cell r="DJ875">
            <v>3000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131</v>
          </cell>
          <cell r="I877">
            <v>130</v>
          </cell>
          <cell r="J877">
            <v>131</v>
          </cell>
          <cell r="K877">
            <v>131</v>
          </cell>
          <cell r="L877">
            <v>131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130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145</v>
          </cell>
          <cell r="CJ877">
            <v>122</v>
          </cell>
          <cell r="CK877">
            <v>122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130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81129</v>
          </cell>
          <cell r="G879">
            <v>68885</v>
          </cell>
          <cell r="H879">
            <v>68885</v>
          </cell>
          <cell r="I879">
            <v>32611</v>
          </cell>
          <cell r="J879">
            <v>108885</v>
          </cell>
          <cell r="K879">
            <v>98885</v>
          </cell>
          <cell r="L879">
            <v>98885</v>
          </cell>
          <cell r="M879">
            <v>100888</v>
          </cell>
          <cell r="N879">
            <v>98884</v>
          </cell>
          <cell r="O879">
            <v>98884</v>
          </cell>
          <cell r="P879">
            <v>98884</v>
          </cell>
          <cell r="Q879">
            <v>80468</v>
          </cell>
          <cell r="R879">
            <v>74009</v>
          </cell>
          <cell r="S879">
            <v>82205</v>
          </cell>
          <cell r="T879">
            <v>69642</v>
          </cell>
          <cell r="U879">
            <v>104490</v>
          </cell>
          <cell r="V879">
            <v>104490</v>
          </cell>
          <cell r="W879">
            <v>108272</v>
          </cell>
          <cell r="X879">
            <v>95410</v>
          </cell>
          <cell r="Y879">
            <v>98085</v>
          </cell>
          <cell r="Z879">
            <v>74886</v>
          </cell>
          <cell r="AA879">
            <v>50037</v>
          </cell>
          <cell r="AB879">
            <v>59944</v>
          </cell>
          <cell r="AC879">
            <v>59859</v>
          </cell>
          <cell r="AD879">
            <v>61765</v>
          </cell>
          <cell r="AE879">
            <v>73254</v>
          </cell>
          <cell r="AF879">
            <v>60419</v>
          </cell>
          <cell r="AG879">
            <v>53953</v>
          </cell>
          <cell r="AH879">
            <v>62749</v>
          </cell>
          <cell r="AI879">
            <v>48424</v>
          </cell>
          <cell r="AJ879">
            <v>48424</v>
          </cell>
          <cell r="AK879">
            <v>48424</v>
          </cell>
          <cell r="AL879">
            <v>48424</v>
          </cell>
          <cell r="AM879">
            <v>83775</v>
          </cell>
          <cell r="AN879">
            <v>77434</v>
          </cell>
          <cell r="AO879">
            <v>98964</v>
          </cell>
          <cell r="AP879">
            <v>32611</v>
          </cell>
          <cell r="AQ879">
            <v>32611</v>
          </cell>
          <cell r="AR879">
            <v>32611</v>
          </cell>
          <cell r="AS879">
            <v>98316</v>
          </cell>
          <cell r="AT879">
            <v>88885</v>
          </cell>
          <cell r="AU879">
            <v>88210</v>
          </cell>
          <cell r="AV879">
            <v>65034</v>
          </cell>
          <cell r="AW879">
            <v>66379</v>
          </cell>
          <cell r="AX879">
            <v>81052</v>
          </cell>
          <cell r="AY879">
            <v>83885</v>
          </cell>
          <cell r="AZ879">
            <v>103885</v>
          </cell>
          <cell r="BA879">
            <v>73885</v>
          </cell>
          <cell r="BB879">
            <v>93885</v>
          </cell>
          <cell r="BC879">
            <v>78885</v>
          </cell>
          <cell r="BD879">
            <v>85591</v>
          </cell>
          <cell r="BE879">
            <v>93885</v>
          </cell>
          <cell r="BF879">
            <v>93885</v>
          </cell>
          <cell r="BG879">
            <v>54606</v>
          </cell>
          <cell r="BH879">
            <v>97666</v>
          </cell>
          <cell r="BI879">
            <v>84131</v>
          </cell>
          <cell r="BJ879">
            <v>53872</v>
          </cell>
          <cell r="BK879">
            <v>88240</v>
          </cell>
          <cell r="BL879">
            <v>88240</v>
          </cell>
          <cell r="BM879">
            <v>88240</v>
          </cell>
          <cell r="BN879">
            <v>31504</v>
          </cell>
          <cell r="BO879">
            <v>199</v>
          </cell>
          <cell r="BP879">
            <v>5023</v>
          </cell>
          <cell r="BQ879">
            <v>39354</v>
          </cell>
          <cell r="BR879">
            <v>33343</v>
          </cell>
          <cell r="BS879">
            <v>33343</v>
          </cell>
          <cell r="BT879">
            <v>63343</v>
          </cell>
          <cell r="BU879">
            <v>40470</v>
          </cell>
          <cell r="BV879">
            <v>84934</v>
          </cell>
          <cell r="BW879">
            <v>34282</v>
          </cell>
          <cell r="BX879">
            <v>47132</v>
          </cell>
          <cell r="BY879">
            <v>53160</v>
          </cell>
          <cell r="BZ879">
            <v>46123</v>
          </cell>
          <cell r="CA879">
            <v>47400</v>
          </cell>
          <cell r="CB879">
            <v>44016</v>
          </cell>
          <cell r="CC879">
            <v>93919</v>
          </cell>
          <cell r="CD879">
            <v>93526</v>
          </cell>
          <cell r="CE879">
            <v>78196</v>
          </cell>
          <cell r="CF879">
            <v>54045</v>
          </cell>
          <cell r="CG879">
            <v>54000</v>
          </cell>
          <cell r="CH879">
            <v>45183</v>
          </cell>
          <cell r="CI879">
            <v>69182</v>
          </cell>
          <cell r="CJ879">
            <v>60254</v>
          </cell>
          <cell r="CK879">
            <v>60165</v>
          </cell>
          <cell r="CL879">
            <v>76253</v>
          </cell>
          <cell r="CM879">
            <v>76253</v>
          </cell>
          <cell r="CN879">
            <v>72145</v>
          </cell>
          <cell r="CO879">
            <v>76253</v>
          </cell>
          <cell r="CP879">
            <v>79897</v>
          </cell>
          <cell r="CQ879">
            <v>79897</v>
          </cell>
          <cell r="CR879">
            <v>39166</v>
          </cell>
          <cell r="CS879">
            <v>27308</v>
          </cell>
          <cell r="CT879">
            <v>72783</v>
          </cell>
          <cell r="CU879">
            <v>64926</v>
          </cell>
          <cell r="CV879">
            <v>72783</v>
          </cell>
          <cell r="CW879">
            <v>10228</v>
          </cell>
          <cell r="CX879">
            <v>63320</v>
          </cell>
          <cell r="CY879">
            <v>57398</v>
          </cell>
          <cell r="CZ879">
            <v>59257</v>
          </cell>
          <cell r="DA879">
            <v>80503</v>
          </cell>
          <cell r="DB879">
            <v>80503</v>
          </cell>
          <cell r="DC879">
            <v>80503</v>
          </cell>
          <cell r="DD879">
            <v>52262</v>
          </cell>
          <cell r="DE879">
            <v>45055</v>
          </cell>
          <cell r="DF879">
            <v>37473</v>
          </cell>
          <cell r="DG879">
            <v>37094</v>
          </cell>
          <cell r="DH879">
            <v>75723</v>
          </cell>
          <cell r="DI879">
            <v>75723</v>
          </cell>
          <cell r="DJ879">
            <v>75723</v>
          </cell>
          <cell r="DK879">
            <v>58654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607</v>
          </cell>
          <cell r="I880">
            <v>393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607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393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392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49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144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797</v>
          </cell>
          <cell r="I881">
            <v>157</v>
          </cell>
          <cell r="J881">
            <v>797</v>
          </cell>
          <cell r="K881">
            <v>601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699</v>
          </cell>
          <cell r="R881">
            <v>404</v>
          </cell>
          <cell r="S881">
            <v>404</v>
          </cell>
          <cell r="T881">
            <v>404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452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157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108</v>
          </cell>
          <cell r="BN881">
            <v>598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108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51</v>
          </cell>
          <cell r="CL881">
            <v>247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51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100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420</v>
          </cell>
          <cell r="I882">
            <v>400</v>
          </cell>
          <cell r="J882">
            <v>420</v>
          </cell>
          <cell r="K882">
            <v>420</v>
          </cell>
          <cell r="L882">
            <v>420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350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15</v>
          </cell>
          <cell r="AA882">
            <v>300</v>
          </cell>
          <cell r="AB882">
            <v>300</v>
          </cell>
          <cell r="AC882">
            <v>300</v>
          </cell>
          <cell r="AD882">
            <v>300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560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400</v>
          </cell>
          <cell r="AY882">
            <v>600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400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10</v>
          </cell>
          <cell r="BQ882">
            <v>450</v>
          </cell>
          <cell r="BR882">
            <v>450</v>
          </cell>
          <cell r="BS882">
            <v>450</v>
          </cell>
          <cell r="BT882">
            <v>450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600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300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700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400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650</v>
          </cell>
          <cell r="DF882">
            <v>100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3679</v>
          </cell>
          <cell r="I884">
            <v>3543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3679</v>
          </cell>
          <cell r="T884">
            <v>3483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3543</v>
          </cell>
          <cell r="AW884">
            <v>0</v>
          </cell>
          <cell r="AX884">
            <v>3543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2487</v>
          </cell>
          <cell r="BK884">
            <v>2469</v>
          </cell>
          <cell r="BL884">
            <v>2469</v>
          </cell>
          <cell r="BM884">
            <v>2487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3962</v>
          </cell>
          <cell r="CD884">
            <v>3757</v>
          </cell>
          <cell r="CE884">
            <v>3757</v>
          </cell>
          <cell r="CF884">
            <v>3709</v>
          </cell>
          <cell r="CG884">
            <v>3709</v>
          </cell>
          <cell r="CH884">
            <v>3757</v>
          </cell>
          <cell r="CI884">
            <v>3750</v>
          </cell>
          <cell r="CJ884">
            <v>3750</v>
          </cell>
          <cell r="CK884">
            <v>3750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4285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3800</v>
          </cell>
          <cell r="I885">
            <v>4000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3800</v>
          </cell>
          <cell r="R885">
            <v>4100</v>
          </cell>
          <cell r="S885">
            <v>4100</v>
          </cell>
          <cell r="T885">
            <v>3800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4500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4000</v>
          </cell>
          <cell r="AN885">
            <v>4100</v>
          </cell>
          <cell r="AO885">
            <v>4100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4000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4100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3800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4000</v>
          </cell>
          <cell r="DE885">
            <v>2000</v>
          </cell>
          <cell r="DF885">
            <v>4500</v>
          </cell>
          <cell r="DG885">
            <v>3500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52</v>
          </cell>
          <cell r="G886">
            <v>2</v>
          </cell>
          <cell r="H886">
            <v>2</v>
          </cell>
          <cell r="I886">
            <v>51</v>
          </cell>
          <cell r="J886">
            <v>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52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51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86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124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108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22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22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39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54</v>
          </cell>
          <cell r="CD890">
            <v>1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44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2672</v>
          </cell>
          <cell r="G891">
            <v>2684</v>
          </cell>
          <cell r="H891">
            <v>2684</v>
          </cell>
          <cell r="I891">
            <v>2887</v>
          </cell>
          <cell r="J891">
            <v>2684</v>
          </cell>
          <cell r="K891">
            <v>2684</v>
          </cell>
          <cell r="L891">
            <v>2684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3112</v>
          </cell>
          <cell r="R891">
            <v>3524</v>
          </cell>
          <cell r="S891">
            <v>3161</v>
          </cell>
          <cell r="T891">
            <v>3161</v>
          </cell>
          <cell r="U891">
            <v>3016</v>
          </cell>
          <cell r="V891">
            <v>3016</v>
          </cell>
          <cell r="W891">
            <v>3016</v>
          </cell>
          <cell r="X891">
            <v>3016</v>
          </cell>
          <cell r="Y891">
            <v>3059</v>
          </cell>
          <cell r="Z891">
            <v>3186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3287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2887</v>
          </cell>
          <cell r="AS891">
            <v>1001</v>
          </cell>
          <cell r="AT891">
            <v>1001</v>
          </cell>
          <cell r="AU891">
            <v>1001</v>
          </cell>
          <cell r="AV891">
            <v>1001</v>
          </cell>
          <cell r="AW891">
            <v>0</v>
          </cell>
          <cell r="AX891">
            <v>1001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1011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1811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2339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2795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1589</v>
          </cell>
          <cell r="DF891">
            <v>6004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3091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112</v>
          </cell>
          <cell r="I895">
            <v>205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112</v>
          </cell>
          <cell r="T895">
            <v>265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105</v>
          </cell>
          <cell r="AP895">
            <v>205</v>
          </cell>
          <cell r="AQ895">
            <v>205</v>
          </cell>
          <cell r="AR895">
            <v>205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105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110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100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140</v>
          </cell>
          <cell r="I896">
            <v>0</v>
          </cell>
          <cell r="J896">
            <v>140</v>
          </cell>
          <cell r="K896">
            <v>130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140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120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150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145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130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120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305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232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35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15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16721</v>
          </cell>
          <cell r="I898">
            <v>18000</v>
          </cell>
          <cell r="J898">
            <v>16721</v>
          </cell>
          <cell r="K898">
            <v>17071</v>
          </cell>
          <cell r="L898">
            <v>17071</v>
          </cell>
          <cell r="M898">
            <v>17571</v>
          </cell>
          <cell r="N898">
            <v>17700</v>
          </cell>
          <cell r="O898">
            <v>17700</v>
          </cell>
          <cell r="P898">
            <v>17700</v>
          </cell>
          <cell r="Q898">
            <v>17071</v>
          </cell>
          <cell r="R898">
            <v>17071</v>
          </cell>
          <cell r="S898">
            <v>17071</v>
          </cell>
          <cell r="T898">
            <v>17071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17000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16200</v>
          </cell>
          <cell r="AF898">
            <v>17000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18000</v>
          </cell>
          <cell r="AY898">
            <v>17995</v>
          </cell>
          <cell r="AZ898">
            <v>19595</v>
          </cell>
          <cell r="BA898">
            <v>19595</v>
          </cell>
          <cell r="BB898">
            <v>19595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18695</v>
          </cell>
          <cell r="BI898">
            <v>19195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18995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18495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19495</v>
          </cell>
          <cell r="CD898">
            <v>19894</v>
          </cell>
          <cell r="CE898">
            <v>19885</v>
          </cell>
          <cell r="CF898">
            <v>18204</v>
          </cell>
          <cell r="CG898">
            <v>18204</v>
          </cell>
          <cell r="CH898">
            <v>18204</v>
          </cell>
          <cell r="CI898">
            <v>18320</v>
          </cell>
          <cell r="CJ898">
            <v>20517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18517</v>
          </cell>
          <cell r="CR898">
            <v>20517</v>
          </cell>
          <cell r="CS898">
            <v>17517</v>
          </cell>
          <cell r="CT898">
            <v>17517</v>
          </cell>
          <cell r="CU898">
            <v>17517</v>
          </cell>
          <cell r="CV898">
            <v>17517</v>
          </cell>
          <cell r="CW898">
            <v>20214</v>
          </cell>
          <cell r="CX898">
            <v>20214</v>
          </cell>
          <cell r="CY898">
            <v>20214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20200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18848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2979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2660</v>
          </cell>
          <cell r="DF903">
            <v>2000</v>
          </cell>
          <cell r="DG903">
            <v>2000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4000</v>
          </cell>
          <cell r="I905">
            <v>4700</v>
          </cell>
          <cell r="J905">
            <v>4000</v>
          </cell>
          <cell r="K905">
            <v>4830</v>
          </cell>
          <cell r="L905">
            <v>4830</v>
          </cell>
          <cell r="M905">
            <v>4890</v>
          </cell>
          <cell r="N905">
            <v>4890</v>
          </cell>
          <cell r="O905">
            <v>4890</v>
          </cell>
          <cell r="P905">
            <v>4890</v>
          </cell>
          <cell r="Q905">
            <v>4800</v>
          </cell>
          <cell r="R905">
            <v>4800</v>
          </cell>
          <cell r="S905">
            <v>4800</v>
          </cell>
          <cell r="T905">
            <v>4800</v>
          </cell>
          <cell r="U905">
            <v>4400</v>
          </cell>
          <cell r="V905">
            <v>4400</v>
          </cell>
          <cell r="W905">
            <v>4400</v>
          </cell>
          <cell r="X905">
            <v>4400</v>
          </cell>
          <cell r="Y905">
            <v>4680</v>
          </cell>
          <cell r="Z905">
            <v>4680</v>
          </cell>
          <cell r="AA905">
            <v>4680</v>
          </cell>
          <cell r="AB905">
            <v>4640</v>
          </cell>
          <cell r="AC905">
            <v>4640</v>
          </cell>
          <cell r="AD905">
            <v>4640</v>
          </cell>
          <cell r="AE905">
            <v>4690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4730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4700</v>
          </cell>
          <cell r="AY905">
            <v>4350</v>
          </cell>
          <cell r="AZ905">
            <v>4350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4600</v>
          </cell>
          <cell r="BH905">
            <v>4000</v>
          </cell>
          <cell r="BI905">
            <v>4000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4660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4700</v>
          </cell>
          <cell r="CD905">
            <v>5000</v>
          </cell>
          <cell r="CE905">
            <v>5000</v>
          </cell>
          <cell r="CF905">
            <v>4600</v>
          </cell>
          <cell r="CG905">
            <v>4600</v>
          </cell>
          <cell r="CH905">
            <v>4600</v>
          </cell>
          <cell r="CI905">
            <v>4600</v>
          </cell>
          <cell r="CJ905">
            <v>4420</v>
          </cell>
          <cell r="CK905">
            <v>4420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4620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4490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4620</v>
          </cell>
          <cell r="DF905">
            <v>5250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1400</v>
          </cell>
          <cell r="G907">
            <v>1800</v>
          </cell>
          <cell r="H907">
            <v>1800</v>
          </cell>
          <cell r="I907">
            <v>2000</v>
          </cell>
          <cell r="J907">
            <v>1800</v>
          </cell>
          <cell r="K907">
            <v>1800</v>
          </cell>
          <cell r="L907">
            <v>1800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1700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1800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1850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2000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1700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1750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2000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1900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2150</v>
          </cell>
          <cell r="DF907">
            <v>2350</v>
          </cell>
          <cell r="DG907">
            <v>2350</v>
          </cell>
          <cell r="DH907">
            <v>2250</v>
          </cell>
          <cell r="DI907">
            <v>2250</v>
          </cell>
          <cell r="DJ907">
            <v>2250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1600</v>
          </cell>
          <cell r="I908">
            <v>1500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1600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1700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1500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1600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1500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1</v>
          </cell>
          <cell r="I909">
            <v>45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1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45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9</v>
          </cell>
          <cell r="I912">
            <v>8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9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8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3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8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</v>
          </cell>
          <cell r="I914">
            <v>150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200</v>
          </cell>
          <cell r="U914">
            <v>1</v>
          </cell>
          <cell r="V914">
            <v>1</v>
          </cell>
          <cell r="W914">
            <v>1</v>
          </cell>
          <cell r="X914">
            <v>1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355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150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250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275</v>
          </cell>
          <cell r="BD914">
            <v>225</v>
          </cell>
          <cell r="BE914">
            <v>225</v>
          </cell>
          <cell r="BF914">
            <v>225</v>
          </cell>
          <cell r="BG914">
            <v>225</v>
          </cell>
          <cell r="BH914">
            <v>150</v>
          </cell>
          <cell r="BI914">
            <v>150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400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100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25</v>
          </cell>
          <cell r="CK914">
            <v>150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493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125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200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4500</v>
          </cell>
          <cell r="I916">
            <v>5000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4500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5000</v>
          </cell>
          <cell r="AY916">
            <v>7000</v>
          </cell>
          <cell r="AZ916">
            <v>5000</v>
          </cell>
          <cell r="BA916">
            <v>7000</v>
          </cell>
          <cell r="BB916">
            <v>7000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5500</v>
          </cell>
          <cell r="BP916">
            <v>4000</v>
          </cell>
          <cell r="BQ916">
            <v>4000</v>
          </cell>
          <cell r="BR916">
            <v>3500</v>
          </cell>
          <cell r="BS916">
            <v>3500</v>
          </cell>
          <cell r="BT916">
            <v>3500</v>
          </cell>
          <cell r="BU916">
            <v>3000</v>
          </cell>
          <cell r="BV916">
            <v>2000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233</v>
          </cell>
          <cell r="I917">
            <v>207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233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207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232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250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80</v>
          </cell>
          <cell r="G919">
            <v>91</v>
          </cell>
          <cell r="H919">
            <v>91</v>
          </cell>
          <cell r="I919">
            <v>75</v>
          </cell>
          <cell r="J919">
            <v>91</v>
          </cell>
          <cell r="K919">
            <v>91</v>
          </cell>
          <cell r="L919">
            <v>91</v>
          </cell>
          <cell r="M919">
            <v>91</v>
          </cell>
          <cell r="N919">
            <v>101</v>
          </cell>
          <cell r="O919">
            <v>101</v>
          </cell>
          <cell r="P919">
            <v>101</v>
          </cell>
          <cell r="Q919">
            <v>90</v>
          </cell>
          <cell r="R919">
            <v>90</v>
          </cell>
          <cell r="S919">
            <v>90</v>
          </cell>
          <cell r="T919">
            <v>90</v>
          </cell>
          <cell r="U919">
            <v>112</v>
          </cell>
          <cell r="V919">
            <v>112</v>
          </cell>
          <cell r="W919">
            <v>112</v>
          </cell>
          <cell r="X919">
            <v>68</v>
          </cell>
          <cell r="Y919">
            <v>68</v>
          </cell>
          <cell r="Z919">
            <v>68</v>
          </cell>
          <cell r="AA919">
            <v>68</v>
          </cell>
          <cell r="AB919">
            <v>84</v>
          </cell>
          <cell r="AC919">
            <v>84</v>
          </cell>
          <cell r="AD919">
            <v>84</v>
          </cell>
          <cell r="AE919">
            <v>82</v>
          </cell>
          <cell r="AF919">
            <v>82</v>
          </cell>
          <cell r="AG919">
            <v>82</v>
          </cell>
          <cell r="AH919">
            <v>82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75</v>
          </cell>
          <cell r="AT919">
            <v>98</v>
          </cell>
          <cell r="AU919">
            <v>80</v>
          </cell>
          <cell r="AV919">
            <v>80</v>
          </cell>
          <cell r="AW919">
            <v>80</v>
          </cell>
          <cell r="AX919">
            <v>80</v>
          </cell>
          <cell r="AY919">
            <v>97</v>
          </cell>
          <cell r="AZ919">
            <v>53</v>
          </cell>
          <cell r="BA919">
            <v>112</v>
          </cell>
          <cell r="BB919">
            <v>112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84</v>
          </cell>
          <cell r="BH919">
            <v>82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73</v>
          </cell>
          <cell r="BW919">
            <v>90</v>
          </cell>
          <cell r="BX919">
            <v>90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80</v>
          </cell>
          <cell r="CD919">
            <v>26</v>
          </cell>
          <cell r="CE919">
            <v>49</v>
          </cell>
          <cell r="CF919">
            <v>78</v>
          </cell>
          <cell r="CG919">
            <v>78</v>
          </cell>
          <cell r="CH919">
            <v>78</v>
          </cell>
          <cell r="CI919">
            <v>83</v>
          </cell>
          <cell r="CJ919">
            <v>83</v>
          </cell>
          <cell r="CK919">
            <v>83</v>
          </cell>
          <cell r="CL919">
            <v>84</v>
          </cell>
          <cell r="CM919">
            <v>84</v>
          </cell>
          <cell r="CN919">
            <v>84</v>
          </cell>
          <cell r="CO919">
            <v>84</v>
          </cell>
          <cell r="CP919">
            <v>85</v>
          </cell>
          <cell r="CQ919">
            <v>85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97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82</v>
          </cell>
          <cell r="DF919">
            <v>41</v>
          </cell>
          <cell r="DG919">
            <v>41</v>
          </cell>
          <cell r="DH919">
            <v>60</v>
          </cell>
          <cell r="DI919">
            <v>60</v>
          </cell>
          <cell r="DJ919">
            <v>60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80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2200</v>
          </cell>
          <cell r="I921">
            <v>2400</v>
          </cell>
          <cell r="J921">
            <v>2200</v>
          </cell>
          <cell r="K921">
            <v>2200</v>
          </cell>
          <cell r="L921">
            <v>2200</v>
          </cell>
          <cell r="M921">
            <v>2200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2400</v>
          </cell>
          <cell r="U921">
            <v>1300</v>
          </cell>
          <cell r="V921">
            <v>1300</v>
          </cell>
          <cell r="W921">
            <v>1300</v>
          </cell>
          <cell r="X921">
            <v>1300</v>
          </cell>
          <cell r="Y921">
            <v>2000</v>
          </cell>
          <cell r="Z921">
            <v>2000</v>
          </cell>
          <cell r="AA921">
            <v>2000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2400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1000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2800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3400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3500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500</v>
          </cell>
          <cell r="I923">
            <v>450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500</v>
          </cell>
          <cell r="Q923">
            <v>0</v>
          </cell>
          <cell r="R923">
            <v>500</v>
          </cell>
          <cell r="S923">
            <v>500</v>
          </cell>
          <cell r="T923">
            <v>500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450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500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425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5000</v>
          </cell>
          <cell r="I924">
            <v>0</v>
          </cell>
          <cell r="J924">
            <v>6000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100</v>
          </cell>
          <cell r="I926">
            <v>90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100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90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85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0</v>
          </cell>
          <cell r="I928">
            <v>150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150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65</v>
          </cell>
          <cell r="I930">
            <v>60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65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60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70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130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55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40</v>
          </cell>
          <cell r="DE934">
            <v>57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1975</v>
          </cell>
          <cell r="I937">
            <v>3446</v>
          </cell>
          <cell r="J937">
            <v>1975</v>
          </cell>
          <cell r="K937">
            <v>1975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2165</v>
          </cell>
          <cell r="Q937">
            <v>3419</v>
          </cell>
          <cell r="R937">
            <v>3419</v>
          </cell>
          <cell r="S937">
            <v>3419</v>
          </cell>
          <cell r="T937">
            <v>3419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4590</v>
          </cell>
          <cell r="Z937">
            <v>3950</v>
          </cell>
          <cell r="AA937">
            <v>3446</v>
          </cell>
          <cell r="AB937">
            <v>3446</v>
          </cell>
          <cell r="AC937">
            <v>3446</v>
          </cell>
          <cell r="AD937">
            <v>3446</v>
          </cell>
          <cell r="AE937">
            <v>3025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3446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3095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3395</v>
          </cell>
          <cell r="BU937">
            <v>3640</v>
          </cell>
          <cell r="BV937">
            <v>3640</v>
          </cell>
          <cell r="BW937">
            <v>3640</v>
          </cell>
          <cell r="BX937">
            <v>4265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4591</v>
          </cell>
          <cell r="CD937">
            <v>3275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5850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5304</v>
          </cell>
          <cell r="DF937">
            <v>6860</v>
          </cell>
          <cell r="DG937">
            <v>6860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619</v>
          </cell>
          <cell r="I938">
            <v>120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619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1438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800</v>
          </cell>
          <cell r="AO938">
            <v>650</v>
          </cell>
          <cell r="AP938">
            <v>120</v>
          </cell>
          <cell r="AQ938">
            <v>120</v>
          </cell>
          <cell r="AR938">
            <v>120</v>
          </cell>
          <cell r="AS938">
            <v>1120</v>
          </cell>
          <cell r="AT938">
            <v>620</v>
          </cell>
          <cell r="AU938">
            <v>1360</v>
          </cell>
          <cell r="AV938">
            <v>860</v>
          </cell>
          <cell r="AW938">
            <v>860</v>
          </cell>
          <cell r="AX938">
            <v>860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400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100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200</v>
          </cell>
          <cell r="I941">
            <v>400</v>
          </cell>
          <cell r="J941">
            <v>200</v>
          </cell>
          <cell r="K941">
            <v>200</v>
          </cell>
          <cell r="L941">
            <v>286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350</v>
          </cell>
          <cell r="U941">
            <v>100</v>
          </cell>
          <cell r="V941">
            <v>100</v>
          </cell>
          <cell r="W941">
            <v>208</v>
          </cell>
          <cell r="X941">
            <v>250</v>
          </cell>
          <cell r="Y941">
            <v>250</v>
          </cell>
          <cell r="Z941">
            <v>250</v>
          </cell>
          <cell r="AA941">
            <v>250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400</v>
          </cell>
          <cell r="AY941">
            <v>370</v>
          </cell>
          <cell r="AZ941">
            <v>370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400</v>
          </cell>
          <cell r="BI941">
            <v>460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500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920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767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520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130</v>
          </cell>
          <cell r="CY941">
            <v>1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1240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1</v>
          </cell>
          <cell r="I942">
            <v>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400</v>
          </cell>
          <cell r="R942">
            <v>1000</v>
          </cell>
          <cell r="S942">
            <v>1000</v>
          </cell>
          <cell r="T942">
            <v>1000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1300</v>
          </cell>
          <cell r="Z942">
            <v>1354</v>
          </cell>
          <cell r="AA942">
            <v>1300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1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5500</v>
          </cell>
          <cell r="I944">
            <v>5730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4500</v>
          </cell>
          <cell r="U944">
            <v>6632</v>
          </cell>
          <cell r="V944">
            <v>6632</v>
          </cell>
          <cell r="W944">
            <v>7319</v>
          </cell>
          <cell r="X944">
            <v>5357</v>
          </cell>
          <cell r="Y944">
            <v>4857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3158</v>
          </cell>
          <cell r="AG944">
            <v>3281</v>
          </cell>
          <cell r="AH944">
            <v>3281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4980</v>
          </cell>
          <cell r="AO944">
            <v>5730</v>
          </cell>
          <cell r="AP944">
            <v>5730</v>
          </cell>
          <cell r="AQ944">
            <v>5730</v>
          </cell>
          <cell r="AR944">
            <v>5730</v>
          </cell>
          <cell r="AS944">
            <v>3971</v>
          </cell>
          <cell r="AT944">
            <v>3971</v>
          </cell>
          <cell r="AU944">
            <v>6078</v>
          </cell>
          <cell r="AV944">
            <v>4030</v>
          </cell>
          <cell r="AW944">
            <v>6078</v>
          </cell>
          <cell r="AX944">
            <v>6078</v>
          </cell>
          <cell r="AY944">
            <v>4559</v>
          </cell>
          <cell r="AZ944">
            <v>4559</v>
          </cell>
          <cell r="BA944">
            <v>4559</v>
          </cell>
          <cell r="BB944">
            <v>3459</v>
          </cell>
          <cell r="BC944">
            <v>3459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1835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2685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4244</v>
          </cell>
          <cell r="CD944">
            <v>4434</v>
          </cell>
          <cell r="CE944">
            <v>4434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3234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4844</v>
          </cell>
          <cell r="DF944">
            <v>3704</v>
          </cell>
          <cell r="DG944">
            <v>3704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3800</v>
          </cell>
          <cell r="I945">
            <v>3700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3800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3000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3700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5600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5300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5500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6100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6800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5900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6100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5800</v>
          </cell>
          <cell r="DF945">
            <v>6300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365</v>
          </cell>
          <cell r="G946">
            <v>401</v>
          </cell>
          <cell r="H946">
            <v>401</v>
          </cell>
          <cell r="I946">
            <v>270</v>
          </cell>
          <cell r="J946">
            <v>401</v>
          </cell>
          <cell r="K946">
            <v>401</v>
          </cell>
          <cell r="L946">
            <v>401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451</v>
          </cell>
          <cell r="U946">
            <v>551</v>
          </cell>
          <cell r="V946">
            <v>551</v>
          </cell>
          <cell r="W946">
            <v>1</v>
          </cell>
          <cell r="X946">
            <v>1</v>
          </cell>
          <cell r="Y946">
            <v>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621</v>
          </cell>
          <cell r="AF946">
            <v>526</v>
          </cell>
          <cell r="AG946">
            <v>576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501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270</v>
          </cell>
          <cell r="AU946">
            <v>0</v>
          </cell>
          <cell r="AV946">
            <v>126</v>
          </cell>
          <cell r="AW946">
            <v>126</v>
          </cell>
          <cell r="AX946">
            <v>126</v>
          </cell>
          <cell r="AY946">
            <v>1000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865</v>
          </cell>
          <cell r="BO946">
            <v>865</v>
          </cell>
          <cell r="BP946">
            <v>865</v>
          </cell>
          <cell r="BQ946">
            <v>790</v>
          </cell>
          <cell r="BR946">
            <v>790</v>
          </cell>
          <cell r="BS946">
            <v>790</v>
          </cell>
          <cell r="BT946">
            <v>790</v>
          </cell>
          <cell r="BU946">
            <v>695</v>
          </cell>
          <cell r="BV946">
            <v>695</v>
          </cell>
          <cell r="BW946">
            <v>695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325</v>
          </cell>
          <cell r="CD946">
            <v>700</v>
          </cell>
          <cell r="CE946">
            <v>700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175</v>
          </cell>
          <cell r="CL946">
            <v>1</v>
          </cell>
          <cell r="CM946">
            <v>585</v>
          </cell>
          <cell r="CN946">
            <v>585</v>
          </cell>
          <cell r="CO946">
            <v>585</v>
          </cell>
          <cell r="CP946">
            <v>625</v>
          </cell>
          <cell r="CQ946">
            <v>625</v>
          </cell>
          <cell r="CR946">
            <v>145</v>
          </cell>
          <cell r="CS946">
            <v>145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200</v>
          </cell>
          <cell r="DE946">
            <v>300</v>
          </cell>
          <cell r="DF946">
            <v>1000</v>
          </cell>
          <cell r="DG946">
            <v>1000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1701</v>
          </cell>
          <cell r="G947">
            <v>1134</v>
          </cell>
          <cell r="H947">
            <v>1134</v>
          </cell>
          <cell r="I947">
            <v>3048</v>
          </cell>
          <cell r="J947">
            <v>567</v>
          </cell>
          <cell r="K947">
            <v>567</v>
          </cell>
          <cell r="L947">
            <v>567</v>
          </cell>
          <cell r="M947">
            <v>769</v>
          </cell>
          <cell r="N947">
            <v>2281</v>
          </cell>
          <cell r="O947">
            <v>2281</v>
          </cell>
          <cell r="P947">
            <v>2281</v>
          </cell>
          <cell r="Q947">
            <v>3343</v>
          </cell>
          <cell r="R947">
            <v>3343</v>
          </cell>
          <cell r="S947">
            <v>3343</v>
          </cell>
          <cell r="T947">
            <v>3343</v>
          </cell>
          <cell r="U947">
            <v>2718</v>
          </cell>
          <cell r="V947">
            <v>2718</v>
          </cell>
          <cell r="W947">
            <v>2718</v>
          </cell>
          <cell r="X947">
            <v>2668</v>
          </cell>
          <cell r="Y947">
            <v>2668</v>
          </cell>
          <cell r="Z947">
            <v>2468</v>
          </cell>
          <cell r="AA947">
            <v>2468</v>
          </cell>
          <cell r="AB947">
            <v>2268</v>
          </cell>
          <cell r="AC947">
            <v>2268</v>
          </cell>
          <cell r="AD947">
            <v>2268</v>
          </cell>
          <cell r="AE947">
            <v>2381</v>
          </cell>
          <cell r="AF947">
            <v>2381</v>
          </cell>
          <cell r="AG947">
            <v>2381</v>
          </cell>
          <cell r="AH947">
            <v>2448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3048</v>
          </cell>
          <cell r="AS947">
            <v>2834</v>
          </cell>
          <cell r="AT947">
            <v>2834</v>
          </cell>
          <cell r="AU947">
            <v>2115</v>
          </cell>
          <cell r="AV947">
            <v>2115</v>
          </cell>
          <cell r="AW947">
            <v>2115</v>
          </cell>
          <cell r="AX947">
            <v>2115</v>
          </cell>
          <cell r="AY947">
            <v>3428</v>
          </cell>
          <cell r="AZ947">
            <v>4328</v>
          </cell>
          <cell r="BA947">
            <v>4328</v>
          </cell>
          <cell r="BB947">
            <v>4328</v>
          </cell>
          <cell r="BC947">
            <v>3628</v>
          </cell>
          <cell r="BD947">
            <v>2494</v>
          </cell>
          <cell r="BE947">
            <v>2494</v>
          </cell>
          <cell r="BF947">
            <v>2494</v>
          </cell>
          <cell r="BG947">
            <v>4649</v>
          </cell>
          <cell r="BH947">
            <v>4649</v>
          </cell>
          <cell r="BI947">
            <v>4649</v>
          </cell>
          <cell r="BJ947">
            <v>4649</v>
          </cell>
          <cell r="BK947">
            <v>3741</v>
          </cell>
          <cell r="BL947">
            <v>3741</v>
          </cell>
          <cell r="BM947">
            <v>3741</v>
          </cell>
          <cell r="BN947">
            <v>3741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57</v>
          </cell>
          <cell r="BU947">
            <v>70</v>
          </cell>
          <cell r="BV947">
            <v>170</v>
          </cell>
          <cell r="BW947">
            <v>170</v>
          </cell>
          <cell r="BX947">
            <v>481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2807</v>
          </cell>
          <cell r="CD947">
            <v>2821</v>
          </cell>
          <cell r="CE947">
            <v>2821</v>
          </cell>
          <cell r="CF947">
            <v>2721</v>
          </cell>
          <cell r="CG947">
            <v>2721</v>
          </cell>
          <cell r="CH947">
            <v>2721</v>
          </cell>
          <cell r="CI947">
            <v>2721</v>
          </cell>
          <cell r="CJ947">
            <v>2268</v>
          </cell>
          <cell r="CK947">
            <v>2268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3260</v>
          </cell>
          <cell r="CT947">
            <v>3172</v>
          </cell>
          <cell r="CU947">
            <v>3172</v>
          </cell>
          <cell r="CV947">
            <v>3172</v>
          </cell>
          <cell r="CW947">
            <v>3172</v>
          </cell>
          <cell r="CX947">
            <v>3004</v>
          </cell>
          <cell r="CY947">
            <v>2834</v>
          </cell>
          <cell r="CZ947">
            <v>2834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1370</v>
          </cell>
          <cell r="DF947">
            <v>1170</v>
          </cell>
          <cell r="DG947">
            <v>1422</v>
          </cell>
          <cell r="DH947">
            <v>2754</v>
          </cell>
          <cell r="DI947">
            <v>2754</v>
          </cell>
          <cell r="DJ947">
            <v>2754</v>
          </cell>
          <cell r="DK947">
            <v>2054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</v>
          </cell>
          <cell r="I950">
            <v>1098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1</v>
          </cell>
          <cell r="U950">
            <v>428</v>
          </cell>
          <cell r="V950">
            <v>428</v>
          </cell>
          <cell r="W950">
            <v>428</v>
          </cell>
          <cell r="X950">
            <v>428</v>
          </cell>
          <cell r="Y950">
            <v>874</v>
          </cell>
          <cell r="Z950">
            <v>950</v>
          </cell>
          <cell r="AA950">
            <v>898</v>
          </cell>
          <cell r="AB950">
            <v>891</v>
          </cell>
          <cell r="AC950">
            <v>891</v>
          </cell>
          <cell r="AD950">
            <v>891</v>
          </cell>
          <cell r="AE950">
            <v>192</v>
          </cell>
          <cell r="AF950">
            <v>192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</v>
          </cell>
          <cell r="AP950">
            <v>1098</v>
          </cell>
          <cell r="AQ950">
            <v>1098</v>
          </cell>
          <cell r="AR950">
            <v>1098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1</v>
          </cell>
          <cell r="BH950">
            <v>20001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254</v>
          </cell>
          <cell r="BZ950">
            <v>254</v>
          </cell>
          <cell r="CA950">
            <v>254</v>
          </cell>
          <cell r="CB950">
            <v>1</v>
          </cell>
          <cell r="CC950">
            <v>1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2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9</v>
          </cell>
          <cell r="CQ950">
            <v>9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10000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4000</v>
          </cell>
          <cell r="I951">
            <v>3500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4000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3500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4600</v>
          </cell>
          <cell r="AO951">
            <v>5000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3500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3650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3500</v>
          </cell>
          <cell r="BX951">
            <v>3766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3500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3550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3500</v>
          </cell>
          <cell r="DE951">
            <v>1</v>
          </cell>
          <cell r="DF951">
            <v>3500</v>
          </cell>
          <cell r="DG951">
            <v>3000</v>
          </cell>
          <cell r="DH951">
            <v>3500</v>
          </cell>
          <cell r="DI951">
            <v>3500</v>
          </cell>
          <cell r="DJ951">
            <v>3500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5493</v>
          </cell>
          <cell r="CY954">
            <v>15687</v>
          </cell>
          <cell r="CZ954">
            <v>5493</v>
          </cell>
          <cell r="DA954">
            <v>5493</v>
          </cell>
          <cell r="DB954">
            <v>5493</v>
          </cell>
          <cell r="DC954">
            <v>5493</v>
          </cell>
          <cell r="DD954">
            <v>10590</v>
          </cell>
          <cell r="DE954">
            <v>5493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15618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0</v>
          </cell>
          <cell r="G963">
            <v>13207</v>
          </cell>
          <cell r="H963">
            <v>13207</v>
          </cell>
          <cell r="I963">
            <v>0</v>
          </cell>
          <cell r="J963">
            <v>40090</v>
          </cell>
          <cell r="K963">
            <v>13000</v>
          </cell>
          <cell r="L963">
            <v>49875</v>
          </cell>
          <cell r="M963">
            <v>0</v>
          </cell>
          <cell r="N963">
            <v>7699</v>
          </cell>
          <cell r="O963">
            <v>7699</v>
          </cell>
          <cell r="P963">
            <v>7699</v>
          </cell>
          <cell r="Q963">
            <v>0</v>
          </cell>
          <cell r="R963">
            <v>25736</v>
          </cell>
          <cell r="S963">
            <v>30953</v>
          </cell>
          <cell r="T963">
            <v>21628</v>
          </cell>
          <cell r="U963">
            <v>70568</v>
          </cell>
          <cell r="V963">
            <v>70568</v>
          </cell>
          <cell r="W963">
            <v>70568</v>
          </cell>
          <cell r="X963">
            <v>75915</v>
          </cell>
          <cell r="Y963">
            <v>34786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9507</v>
          </cell>
          <cell r="AJ963">
            <v>9507</v>
          </cell>
          <cell r="AK963">
            <v>9507</v>
          </cell>
          <cell r="AL963">
            <v>4275</v>
          </cell>
          <cell r="AM963">
            <v>9507</v>
          </cell>
          <cell r="AN963">
            <v>39846</v>
          </cell>
          <cell r="AO963">
            <v>0</v>
          </cell>
          <cell r="AP963">
            <v>0</v>
          </cell>
          <cell r="AQ963">
            <v>16965</v>
          </cell>
          <cell r="AR963">
            <v>14492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6000</v>
          </cell>
          <cell r="DE963">
            <v>0</v>
          </cell>
          <cell r="DF963">
            <v>41000</v>
          </cell>
          <cell r="DG963">
            <v>7000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25000</v>
          </cell>
          <cell r="I965">
            <v>23500</v>
          </cell>
          <cell r="J965">
            <v>25000</v>
          </cell>
          <cell r="K965">
            <v>25000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35000</v>
          </cell>
          <cell r="Q965">
            <v>30000</v>
          </cell>
          <cell r="R965">
            <v>30000</v>
          </cell>
          <cell r="S965">
            <v>30000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35000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23500</v>
          </cell>
          <cell r="AG965">
            <v>35000</v>
          </cell>
          <cell r="AH965">
            <v>35000</v>
          </cell>
          <cell r="AI965">
            <v>45000</v>
          </cell>
          <cell r="AJ965">
            <v>45000</v>
          </cell>
          <cell r="AK965">
            <v>45000</v>
          </cell>
          <cell r="AL965">
            <v>35000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23500</v>
          </cell>
          <cell r="AS965">
            <v>24500</v>
          </cell>
          <cell r="AT965">
            <v>24500</v>
          </cell>
          <cell r="AU965">
            <v>24500</v>
          </cell>
          <cell r="AV965">
            <v>28500</v>
          </cell>
          <cell r="AW965">
            <v>28500</v>
          </cell>
          <cell r="AX965">
            <v>28500</v>
          </cell>
          <cell r="AY965">
            <v>52433</v>
          </cell>
          <cell r="AZ965">
            <v>46540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28500</v>
          </cell>
          <cell r="BH965">
            <v>30671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28500</v>
          </cell>
          <cell r="BP965">
            <v>30000</v>
          </cell>
          <cell r="BQ965">
            <v>30000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28500</v>
          </cell>
          <cell r="BX965">
            <v>30000</v>
          </cell>
          <cell r="BY965">
            <v>30581</v>
          </cell>
          <cell r="BZ965">
            <v>30581</v>
          </cell>
          <cell r="CA965">
            <v>30581</v>
          </cell>
          <cell r="CB965">
            <v>21000</v>
          </cell>
          <cell r="CC965">
            <v>21000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5000</v>
          </cell>
          <cell r="CJ965">
            <v>9600</v>
          </cell>
          <cell r="CK965">
            <v>9600</v>
          </cell>
          <cell r="CL965">
            <v>12000</v>
          </cell>
          <cell r="CM965">
            <v>12000</v>
          </cell>
          <cell r="CN965">
            <v>12000</v>
          </cell>
          <cell r="CO965">
            <v>42000</v>
          </cell>
          <cell r="CP965">
            <v>18906</v>
          </cell>
          <cell r="CQ965">
            <v>18906</v>
          </cell>
          <cell r="CR965">
            <v>28906</v>
          </cell>
          <cell r="CS965">
            <v>28031</v>
          </cell>
          <cell r="CT965">
            <v>14000</v>
          </cell>
          <cell r="CU965">
            <v>14000</v>
          </cell>
          <cell r="CV965">
            <v>14000</v>
          </cell>
          <cell r="CW965">
            <v>19584</v>
          </cell>
          <cell r="CX965">
            <v>19584</v>
          </cell>
          <cell r="CY965">
            <v>19584</v>
          </cell>
          <cell r="CZ965">
            <v>32584</v>
          </cell>
          <cell r="DA965">
            <v>19584</v>
          </cell>
          <cell r="DB965">
            <v>19584</v>
          </cell>
          <cell r="DC965">
            <v>19584</v>
          </cell>
          <cell r="DD965">
            <v>19584</v>
          </cell>
          <cell r="DE965">
            <v>29584</v>
          </cell>
          <cell r="DF965">
            <v>14586</v>
          </cell>
          <cell r="DG965">
            <v>14586</v>
          </cell>
          <cell r="DH965">
            <v>11556</v>
          </cell>
          <cell r="DI965">
            <v>11556</v>
          </cell>
          <cell r="DJ965">
            <v>11556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590288</v>
          </cell>
          <cell r="G966">
            <v>528505</v>
          </cell>
          <cell r="H966">
            <v>542162</v>
          </cell>
          <cell r="I966">
            <v>529124</v>
          </cell>
          <cell r="J966">
            <v>523915</v>
          </cell>
          <cell r="K966">
            <v>537286</v>
          </cell>
          <cell r="L966">
            <v>567226</v>
          </cell>
          <cell r="M966">
            <v>561648</v>
          </cell>
          <cell r="N966">
            <v>547486</v>
          </cell>
          <cell r="O966">
            <v>547580</v>
          </cell>
          <cell r="P966">
            <v>548094</v>
          </cell>
          <cell r="Q966">
            <v>589607</v>
          </cell>
          <cell r="R966">
            <v>546182</v>
          </cell>
          <cell r="S966">
            <v>539648</v>
          </cell>
          <cell r="T966">
            <v>493290</v>
          </cell>
          <cell r="U966">
            <v>464773</v>
          </cell>
          <cell r="V966">
            <v>464773</v>
          </cell>
          <cell r="W966">
            <v>467340</v>
          </cell>
          <cell r="X966">
            <v>551103</v>
          </cell>
          <cell r="Y966">
            <v>554974</v>
          </cell>
          <cell r="Z966">
            <v>646346</v>
          </cell>
          <cell r="AA966">
            <v>592330</v>
          </cell>
          <cell r="AB966">
            <v>526609</v>
          </cell>
          <cell r="AC966">
            <v>510212</v>
          </cell>
          <cell r="AD966">
            <v>400293</v>
          </cell>
          <cell r="AE966">
            <v>528331</v>
          </cell>
          <cell r="AF966">
            <v>705568</v>
          </cell>
          <cell r="AG966">
            <v>725306</v>
          </cell>
          <cell r="AH966">
            <v>615954</v>
          </cell>
          <cell r="AI966">
            <v>486284</v>
          </cell>
          <cell r="AJ966">
            <v>485778</v>
          </cell>
          <cell r="AK966">
            <v>485778</v>
          </cell>
          <cell r="AL966">
            <v>485778</v>
          </cell>
          <cell r="AM966">
            <v>496141</v>
          </cell>
          <cell r="AN966">
            <v>591736</v>
          </cell>
          <cell r="AO966">
            <v>570668</v>
          </cell>
          <cell r="AP966">
            <v>529124</v>
          </cell>
          <cell r="AQ966">
            <v>528924</v>
          </cell>
          <cell r="AR966">
            <v>529124</v>
          </cell>
          <cell r="AS966">
            <v>604136</v>
          </cell>
          <cell r="AT966">
            <v>762471</v>
          </cell>
          <cell r="AU966">
            <v>820707</v>
          </cell>
          <cell r="AV966">
            <v>762445</v>
          </cell>
          <cell r="AW966">
            <v>665732</v>
          </cell>
          <cell r="AX966">
            <v>654987</v>
          </cell>
          <cell r="AY966">
            <v>777669</v>
          </cell>
          <cell r="AZ966">
            <v>758880</v>
          </cell>
          <cell r="BA966">
            <v>733573</v>
          </cell>
          <cell r="BB966">
            <v>789639</v>
          </cell>
          <cell r="BC966">
            <v>835815</v>
          </cell>
          <cell r="BD966">
            <v>750779</v>
          </cell>
          <cell r="BE966">
            <v>751448</v>
          </cell>
          <cell r="BF966">
            <v>771448</v>
          </cell>
          <cell r="BG966">
            <v>726013</v>
          </cell>
          <cell r="BH966">
            <v>724069</v>
          </cell>
          <cell r="BI966">
            <v>752053</v>
          </cell>
          <cell r="BJ966">
            <v>729777</v>
          </cell>
          <cell r="BK966">
            <v>726346</v>
          </cell>
          <cell r="BL966">
            <v>726347</v>
          </cell>
          <cell r="BM966">
            <v>706892</v>
          </cell>
          <cell r="BN966">
            <v>739621</v>
          </cell>
          <cell r="BO966">
            <v>685435</v>
          </cell>
          <cell r="BP966">
            <v>642399</v>
          </cell>
          <cell r="BQ966">
            <v>669971</v>
          </cell>
          <cell r="BR966">
            <v>644123</v>
          </cell>
          <cell r="BS966">
            <v>642812</v>
          </cell>
          <cell r="BT966">
            <v>643433</v>
          </cell>
          <cell r="BU966">
            <v>651127</v>
          </cell>
          <cell r="BV966">
            <v>643139</v>
          </cell>
          <cell r="BW966">
            <v>722545</v>
          </cell>
          <cell r="BX966">
            <v>759081</v>
          </cell>
          <cell r="BY966">
            <v>685637</v>
          </cell>
          <cell r="BZ966">
            <v>691482</v>
          </cell>
          <cell r="CA966">
            <v>705090</v>
          </cell>
          <cell r="CB966">
            <v>713902</v>
          </cell>
          <cell r="CC966">
            <v>675417</v>
          </cell>
          <cell r="CD966">
            <v>897368</v>
          </cell>
          <cell r="CE966">
            <v>765487</v>
          </cell>
          <cell r="CF966">
            <v>747938</v>
          </cell>
          <cell r="CG966">
            <v>747938</v>
          </cell>
          <cell r="CH966">
            <v>747055</v>
          </cell>
          <cell r="CI966">
            <v>777806</v>
          </cell>
          <cell r="CJ966">
            <v>753428</v>
          </cell>
          <cell r="CK966">
            <v>674999</v>
          </cell>
          <cell r="CL966">
            <v>780556</v>
          </cell>
          <cell r="CM966">
            <v>781335</v>
          </cell>
          <cell r="CN966">
            <v>781335</v>
          </cell>
          <cell r="CO966">
            <v>776617</v>
          </cell>
          <cell r="CP966">
            <v>643076</v>
          </cell>
          <cell r="CQ966">
            <v>643076</v>
          </cell>
          <cell r="CR966">
            <v>663232</v>
          </cell>
          <cell r="CS966">
            <v>700378</v>
          </cell>
          <cell r="CT966">
            <v>688611</v>
          </cell>
          <cell r="CU966">
            <v>683748</v>
          </cell>
          <cell r="CV966">
            <v>688611</v>
          </cell>
          <cell r="CW966">
            <v>583242</v>
          </cell>
          <cell r="CX966">
            <v>701395</v>
          </cell>
          <cell r="CY966">
            <v>750025</v>
          </cell>
          <cell r="CZ966">
            <v>722859</v>
          </cell>
          <cell r="DA966">
            <v>736592</v>
          </cell>
          <cell r="DB966">
            <v>736592</v>
          </cell>
          <cell r="DC966">
            <v>736592</v>
          </cell>
          <cell r="DD966">
            <v>746216</v>
          </cell>
          <cell r="DE966">
            <v>749561</v>
          </cell>
          <cell r="DF966">
            <v>923287</v>
          </cell>
          <cell r="DG966">
            <v>928687</v>
          </cell>
          <cell r="DH966">
            <v>974373</v>
          </cell>
          <cell r="DI966">
            <v>974373</v>
          </cell>
          <cell r="DJ966">
            <v>974373</v>
          </cell>
          <cell r="DK966">
            <v>1014732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29487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0</v>
          </cell>
          <cell r="H982">
            <v>6117</v>
          </cell>
          <cell r="I982">
            <v>66963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7117</v>
          </cell>
          <cell r="P982">
            <v>7117</v>
          </cell>
          <cell r="Q982">
            <v>0</v>
          </cell>
          <cell r="R982">
            <v>0</v>
          </cell>
          <cell r="S982">
            <v>0</v>
          </cell>
          <cell r="T982">
            <v>3441</v>
          </cell>
          <cell r="U982">
            <v>3963</v>
          </cell>
          <cell r="V982">
            <v>3963</v>
          </cell>
          <cell r="W982">
            <v>12263</v>
          </cell>
          <cell r="X982">
            <v>7353</v>
          </cell>
          <cell r="Y982">
            <v>0</v>
          </cell>
          <cell r="Z982">
            <v>6353</v>
          </cell>
          <cell r="AA982">
            <v>1463</v>
          </cell>
          <cell r="AB982">
            <v>13463</v>
          </cell>
          <cell r="AC982">
            <v>13463</v>
          </cell>
          <cell r="AD982">
            <v>13463</v>
          </cell>
          <cell r="AE982">
            <v>2463</v>
          </cell>
          <cell r="AF982">
            <v>0</v>
          </cell>
          <cell r="AG982">
            <v>0</v>
          </cell>
          <cell r="AH982">
            <v>0</v>
          </cell>
          <cell r="AI982">
            <v>41395</v>
          </cell>
          <cell r="AJ982">
            <v>44389</v>
          </cell>
          <cell r="AK982">
            <v>49452</v>
          </cell>
          <cell r="AL982">
            <v>33395</v>
          </cell>
          <cell r="AM982">
            <v>5463</v>
          </cell>
          <cell r="AN982">
            <v>5463</v>
          </cell>
          <cell r="AO982">
            <v>5463</v>
          </cell>
          <cell r="AP982">
            <v>66963</v>
          </cell>
          <cell r="AQ982">
            <v>63663</v>
          </cell>
          <cell r="AR982">
            <v>63663</v>
          </cell>
          <cell r="AS982">
            <v>3213</v>
          </cell>
          <cell r="AT982">
            <v>3213</v>
          </cell>
          <cell r="AU982">
            <v>2171</v>
          </cell>
          <cell r="AV982">
            <v>0</v>
          </cell>
          <cell r="AW982">
            <v>101193</v>
          </cell>
          <cell r="AX982">
            <v>101193</v>
          </cell>
          <cell r="AY982">
            <v>41500</v>
          </cell>
          <cell r="AZ982">
            <v>42751</v>
          </cell>
          <cell r="BA982">
            <v>29012</v>
          </cell>
          <cell r="BB982">
            <v>29012</v>
          </cell>
          <cell r="BC982">
            <v>33345</v>
          </cell>
          <cell r="BD982">
            <v>37932</v>
          </cell>
          <cell r="BE982">
            <v>37932</v>
          </cell>
          <cell r="BF982">
            <v>37932</v>
          </cell>
          <cell r="BG982">
            <v>34874</v>
          </cell>
          <cell r="BH982">
            <v>34874</v>
          </cell>
          <cell r="BI982">
            <v>0</v>
          </cell>
          <cell r="BJ982">
            <v>0</v>
          </cell>
          <cell r="BK982">
            <v>842</v>
          </cell>
          <cell r="BL982">
            <v>842</v>
          </cell>
          <cell r="BM982">
            <v>842</v>
          </cell>
          <cell r="BN982">
            <v>842</v>
          </cell>
          <cell r="BO982">
            <v>12056</v>
          </cell>
          <cell r="BP982">
            <v>0</v>
          </cell>
          <cell r="BQ982">
            <v>0</v>
          </cell>
          <cell r="BR982">
            <v>42055</v>
          </cell>
          <cell r="BS982">
            <v>42055</v>
          </cell>
          <cell r="BT982">
            <v>42055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5597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2424</v>
          </cell>
          <cell r="CQ982">
            <v>2424</v>
          </cell>
          <cell r="CR982">
            <v>2424</v>
          </cell>
          <cell r="CS982">
            <v>2424</v>
          </cell>
          <cell r="CT982">
            <v>4848</v>
          </cell>
          <cell r="CU982">
            <v>14137</v>
          </cell>
          <cell r="CV982">
            <v>4848</v>
          </cell>
          <cell r="CW982">
            <v>14137</v>
          </cell>
          <cell r="CX982">
            <v>54137</v>
          </cell>
          <cell r="CY982">
            <v>7847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107736</v>
          </cell>
          <cell r="DG982">
            <v>41050</v>
          </cell>
          <cell r="DH982">
            <v>14579</v>
          </cell>
          <cell r="DI982">
            <v>14579</v>
          </cell>
          <cell r="DJ982">
            <v>14579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10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40056</v>
          </cell>
          <cell r="I993">
            <v>40000</v>
          </cell>
          <cell r="J993">
            <v>40056</v>
          </cell>
          <cell r="K993">
            <v>40056</v>
          </cell>
          <cell r="L993">
            <v>34656</v>
          </cell>
          <cell r="M993">
            <v>30056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40056</v>
          </cell>
          <cell r="T993">
            <v>42756</v>
          </cell>
          <cell r="U993">
            <v>40000</v>
          </cell>
          <cell r="V993">
            <v>40000</v>
          </cell>
          <cell r="W993">
            <v>40000</v>
          </cell>
          <cell r="X993">
            <v>40000</v>
          </cell>
          <cell r="Y993">
            <v>35000</v>
          </cell>
          <cell r="Z993">
            <v>30000</v>
          </cell>
          <cell r="AA993">
            <v>30000</v>
          </cell>
          <cell r="AB993">
            <v>25000</v>
          </cell>
          <cell r="AC993">
            <v>25000</v>
          </cell>
          <cell r="AD993">
            <v>25000</v>
          </cell>
          <cell r="AE993">
            <v>35000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40000</v>
          </cell>
          <cell r="AV993">
            <v>17500</v>
          </cell>
          <cell r="AW993">
            <v>16000</v>
          </cell>
          <cell r="AX993">
            <v>40000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45146</v>
          </cell>
          <cell r="BD993">
            <v>57646</v>
          </cell>
          <cell r="BE993">
            <v>57646</v>
          </cell>
          <cell r="BF993">
            <v>57646</v>
          </cell>
          <cell r="BG993">
            <v>47646</v>
          </cell>
          <cell r="BH993">
            <v>47646</v>
          </cell>
          <cell r="BI993">
            <v>47646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47421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27421</v>
          </cell>
          <cell r="BU993">
            <v>29421</v>
          </cell>
          <cell r="BV993">
            <v>24921</v>
          </cell>
          <cell r="BW993">
            <v>24921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14921</v>
          </cell>
          <cell r="CC993">
            <v>1000</v>
          </cell>
          <cell r="CD993">
            <v>19713</v>
          </cell>
          <cell r="CE993">
            <v>14713</v>
          </cell>
          <cell r="CF993">
            <v>13713</v>
          </cell>
          <cell r="CG993">
            <v>13713</v>
          </cell>
          <cell r="CH993">
            <v>13713</v>
          </cell>
          <cell r="CI993">
            <v>5600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1600</v>
          </cell>
          <cell r="CX993">
            <v>7600</v>
          </cell>
          <cell r="CY993">
            <v>1600</v>
          </cell>
          <cell r="CZ993">
            <v>1600</v>
          </cell>
          <cell r="DA993">
            <v>12478</v>
          </cell>
          <cell r="DB993">
            <v>12478</v>
          </cell>
          <cell r="DC993">
            <v>12478</v>
          </cell>
          <cell r="DD993">
            <v>1600</v>
          </cell>
          <cell r="DE993">
            <v>1600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10797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1438</v>
          </cell>
          <cell r="I995">
            <v>2114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1438</v>
          </cell>
          <cell r="S995">
            <v>1849</v>
          </cell>
          <cell r="T995">
            <v>1849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2871</v>
          </cell>
          <cell r="Z995">
            <v>2078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2143</v>
          </cell>
          <cell r="AG995">
            <v>1750</v>
          </cell>
          <cell r="AH995">
            <v>1750</v>
          </cell>
          <cell r="AI995">
            <v>1673</v>
          </cell>
          <cell r="AJ995">
            <v>1673</v>
          </cell>
          <cell r="AK995">
            <v>1673</v>
          </cell>
          <cell r="AL995">
            <v>1673</v>
          </cell>
          <cell r="AM995">
            <v>1899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2114</v>
          </cell>
          <cell r="AS995">
            <v>2061</v>
          </cell>
          <cell r="AT995">
            <v>2061</v>
          </cell>
          <cell r="AU995">
            <v>2061</v>
          </cell>
          <cell r="AV995">
            <v>1504</v>
          </cell>
          <cell r="AW995">
            <v>1504</v>
          </cell>
          <cell r="AX995">
            <v>1504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2016</v>
          </cell>
          <cell r="BX995">
            <v>2006</v>
          </cell>
          <cell r="BY995">
            <v>2006</v>
          </cell>
          <cell r="BZ995">
            <v>2006</v>
          </cell>
          <cell r="CA995">
            <v>2016</v>
          </cell>
          <cell r="CB995">
            <v>2016</v>
          </cell>
          <cell r="CC995">
            <v>2016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2738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1912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2006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25906</v>
          </cell>
          <cell r="I996">
            <v>5326</v>
          </cell>
          <cell r="J996">
            <v>25411</v>
          </cell>
          <cell r="K996">
            <v>25411</v>
          </cell>
          <cell r="L996">
            <v>17411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25511</v>
          </cell>
          <cell r="R996">
            <v>25484</v>
          </cell>
          <cell r="S996">
            <v>25484</v>
          </cell>
          <cell r="T996">
            <v>25484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27231</v>
          </cell>
          <cell r="Z996">
            <v>34996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26996</v>
          </cell>
          <cell r="AG996">
            <v>23696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23726</v>
          </cell>
          <cell r="AN996">
            <v>24426</v>
          </cell>
          <cell r="AO996">
            <v>24426</v>
          </cell>
          <cell r="AP996">
            <v>5326</v>
          </cell>
          <cell r="AQ996">
            <v>5326</v>
          </cell>
          <cell r="AR996">
            <v>5326</v>
          </cell>
          <cell r="AS996">
            <v>24426</v>
          </cell>
          <cell r="AT996">
            <v>24426</v>
          </cell>
          <cell r="AU996">
            <v>21826</v>
          </cell>
          <cell r="AV996">
            <v>21826</v>
          </cell>
          <cell r="AW996">
            <v>21826</v>
          </cell>
          <cell r="AX996">
            <v>21826</v>
          </cell>
          <cell r="AY996">
            <v>28343</v>
          </cell>
          <cell r="AZ996">
            <v>28343</v>
          </cell>
          <cell r="BA996">
            <v>12343</v>
          </cell>
          <cell r="BB996">
            <v>19593</v>
          </cell>
          <cell r="BC996">
            <v>23343</v>
          </cell>
          <cell r="BD996">
            <v>26933</v>
          </cell>
          <cell r="BE996">
            <v>26933</v>
          </cell>
          <cell r="BF996">
            <v>26933</v>
          </cell>
          <cell r="BG996">
            <v>25533</v>
          </cell>
          <cell r="BH996">
            <v>26933</v>
          </cell>
          <cell r="BI996">
            <v>26933</v>
          </cell>
          <cell r="BJ996">
            <v>27263</v>
          </cell>
          <cell r="BK996">
            <v>30763</v>
          </cell>
          <cell r="BL996">
            <v>30763</v>
          </cell>
          <cell r="BM996">
            <v>30763</v>
          </cell>
          <cell r="BN996">
            <v>27263</v>
          </cell>
          <cell r="BO996">
            <v>27263</v>
          </cell>
          <cell r="BP996">
            <v>31163</v>
          </cell>
          <cell r="BQ996">
            <v>42963</v>
          </cell>
          <cell r="BR996">
            <v>27363</v>
          </cell>
          <cell r="BS996">
            <v>27363</v>
          </cell>
          <cell r="BT996">
            <v>27363</v>
          </cell>
          <cell r="BU996">
            <v>22473</v>
          </cell>
          <cell r="BV996">
            <v>22473</v>
          </cell>
          <cell r="BW996">
            <v>22473</v>
          </cell>
          <cell r="BX996">
            <v>37073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22473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23291</v>
          </cell>
          <cell r="CI996">
            <v>23691</v>
          </cell>
          <cell r="CJ996">
            <v>23203</v>
          </cell>
          <cell r="CK996">
            <v>23691</v>
          </cell>
          <cell r="CL996">
            <v>23203</v>
          </cell>
          <cell r="CM996">
            <v>23203</v>
          </cell>
          <cell r="CN996">
            <v>23203</v>
          </cell>
          <cell r="CO996">
            <v>23203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19727</v>
          </cell>
          <cell r="DA996">
            <v>5727</v>
          </cell>
          <cell r="DB996">
            <v>5727</v>
          </cell>
          <cell r="DC996">
            <v>5727</v>
          </cell>
          <cell r="DD996">
            <v>5727</v>
          </cell>
          <cell r="DE996">
            <v>6225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5986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4200</v>
          </cell>
          <cell r="G997">
            <v>4250</v>
          </cell>
          <cell r="H997">
            <v>4250</v>
          </cell>
          <cell r="I997">
            <v>5350</v>
          </cell>
          <cell r="J997">
            <v>4500</v>
          </cell>
          <cell r="K997">
            <v>4500</v>
          </cell>
          <cell r="L997">
            <v>4550</v>
          </cell>
          <cell r="M997">
            <v>4550</v>
          </cell>
          <cell r="N997">
            <v>4650</v>
          </cell>
          <cell r="O997">
            <v>4650</v>
          </cell>
          <cell r="P997">
            <v>4650</v>
          </cell>
          <cell r="Q997">
            <v>4800</v>
          </cell>
          <cell r="R997">
            <v>4800</v>
          </cell>
          <cell r="S997">
            <v>4800</v>
          </cell>
          <cell r="T997">
            <v>4800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5060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5095</v>
          </cell>
          <cell r="AM997">
            <v>4490</v>
          </cell>
          <cell r="AN997">
            <v>5190</v>
          </cell>
          <cell r="AO997">
            <v>5350</v>
          </cell>
          <cell r="AP997">
            <v>5350</v>
          </cell>
          <cell r="AQ997">
            <v>5350</v>
          </cell>
          <cell r="AR997">
            <v>5350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5320</v>
          </cell>
          <cell r="AY997">
            <v>5695</v>
          </cell>
          <cell r="AZ997">
            <v>5695</v>
          </cell>
          <cell r="BA997">
            <v>5695</v>
          </cell>
          <cell r="BB997">
            <v>5695</v>
          </cell>
          <cell r="BC997">
            <v>5645</v>
          </cell>
          <cell r="BD997">
            <v>5645</v>
          </cell>
          <cell r="BE997">
            <v>5645</v>
          </cell>
          <cell r="BF997">
            <v>5645</v>
          </cell>
          <cell r="BG997">
            <v>5670</v>
          </cell>
          <cell r="BH997">
            <v>5670</v>
          </cell>
          <cell r="BI997">
            <v>5670</v>
          </cell>
          <cell r="BJ997">
            <v>5670</v>
          </cell>
          <cell r="BK997">
            <v>5570</v>
          </cell>
          <cell r="BL997">
            <v>5570</v>
          </cell>
          <cell r="BM997">
            <v>5570</v>
          </cell>
          <cell r="BN997">
            <v>5570</v>
          </cell>
          <cell r="BO997">
            <v>5870</v>
          </cell>
          <cell r="BP997">
            <v>5870</v>
          </cell>
          <cell r="BQ997">
            <v>5870</v>
          </cell>
          <cell r="BR997">
            <v>5640</v>
          </cell>
          <cell r="BS997">
            <v>5640</v>
          </cell>
          <cell r="BT997">
            <v>5640</v>
          </cell>
          <cell r="BU997">
            <v>5540</v>
          </cell>
          <cell r="BV997">
            <v>5540</v>
          </cell>
          <cell r="BW997">
            <v>5540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5210</v>
          </cell>
          <cell r="CD997">
            <v>5658</v>
          </cell>
          <cell r="CE997">
            <v>6158</v>
          </cell>
          <cell r="CF997">
            <v>6658</v>
          </cell>
          <cell r="CG997">
            <v>6658</v>
          </cell>
          <cell r="CH997">
            <v>6658</v>
          </cell>
          <cell r="CI997">
            <v>6658</v>
          </cell>
          <cell r="CJ997">
            <v>6833</v>
          </cell>
          <cell r="CK997">
            <v>6833</v>
          </cell>
          <cell r="CL997">
            <v>5383</v>
          </cell>
          <cell r="CM997">
            <v>5383</v>
          </cell>
          <cell r="CN997">
            <v>5383</v>
          </cell>
          <cell r="CO997">
            <v>5383</v>
          </cell>
          <cell r="CP997">
            <v>6383</v>
          </cell>
          <cell r="CQ997">
            <v>6383</v>
          </cell>
          <cell r="CR997">
            <v>6383</v>
          </cell>
          <cell r="CS997">
            <v>6383</v>
          </cell>
          <cell r="CT997">
            <v>6716</v>
          </cell>
          <cell r="CU997">
            <v>6716</v>
          </cell>
          <cell r="CV997">
            <v>6716</v>
          </cell>
          <cell r="CW997">
            <v>5383</v>
          </cell>
          <cell r="CX997">
            <v>6283</v>
          </cell>
          <cell r="CY997">
            <v>5220</v>
          </cell>
          <cell r="CZ997">
            <v>5220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4560</v>
          </cell>
          <cell r="DF997">
            <v>6367</v>
          </cell>
          <cell r="DG997">
            <v>6167</v>
          </cell>
          <cell r="DH997">
            <v>6067</v>
          </cell>
          <cell r="DI997">
            <v>6067</v>
          </cell>
          <cell r="DJ997">
            <v>6067</v>
          </cell>
          <cell r="DK997">
            <v>5440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38500</v>
          </cell>
          <cell r="I998">
            <v>22000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38500</v>
          </cell>
          <cell r="U998">
            <v>22000</v>
          </cell>
          <cell r="V998">
            <v>22000</v>
          </cell>
          <cell r="W998">
            <v>22000</v>
          </cell>
          <cell r="X998">
            <v>22079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22000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52000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8571</v>
          </cell>
          <cell r="DF998">
            <v>5026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29748</v>
          </cell>
          <cell r="G999">
            <v>0</v>
          </cell>
          <cell r="H999">
            <v>0</v>
          </cell>
          <cell r="I999">
            <v>0</v>
          </cell>
          <cell r="J999">
            <v>39664</v>
          </cell>
          <cell r="K999">
            <v>29748</v>
          </cell>
          <cell r="L999">
            <v>29500</v>
          </cell>
          <cell r="M999">
            <v>19832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40408</v>
          </cell>
          <cell r="S999">
            <v>48588</v>
          </cell>
          <cell r="T999">
            <v>19832</v>
          </cell>
          <cell r="U999">
            <v>0</v>
          </cell>
          <cell r="V999">
            <v>0</v>
          </cell>
          <cell r="W999">
            <v>0</v>
          </cell>
          <cell r="X999">
            <v>83294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59466</v>
          </cell>
          <cell r="BV999">
            <v>49555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19822</v>
          </cell>
          <cell r="CE999">
            <v>19822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22084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50000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102000</v>
          </cell>
          <cell r="BL1000">
            <v>102000</v>
          </cell>
          <cell r="BM1000">
            <v>102000</v>
          </cell>
          <cell r="BN1000">
            <v>105001</v>
          </cell>
          <cell r="BO1000">
            <v>50000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150000</v>
          </cell>
          <cell r="BZ1000">
            <v>150000</v>
          </cell>
          <cell r="CA1000">
            <v>150000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51160</v>
          </cell>
          <cell r="CJ1000">
            <v>73000</v>
          </cell>
          <cell r="CK1000">
            <v>162753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94747</v>
          </cell>
          <cell r="CU1000">
            <v>94747</v>
          </cell>
          <cell r="CV1000">
            <v>94747</v>
          </cell>
          <cell r="CW1000">
            <v>95000</v>
          </cell>
          <cell r="CX1000">
            <v>50000</v>
          </cell>
          <cell r="CY1000">
            <v>0</v>
          </cell>
          <cell r="CZ1000">
            <v>0</v>
          </cell>
          <cell r="DA1000">
            <v>50000</v>
          </cell>
          <cell r="DB1000">
            <v>50000</v>
          </cell>
          <cell r="DC1000">
            <v>50000</v>
          </cell>
          <cell r="DD1000">
            <v>100000</v>
          </cell>
          <cell r="DE1000">
            <v>55000</v>
          </cell>
          <cell r="DF1000">
            <v>120000</v>
          </cell>
          <cell r="DG1000">
            <v>62500</v>
          </cell>
          <cell r="DH1000">
            <v>100000</v>
          </cell>
          <cell r="DI1000">
            <v>100000</v>
          </cell>
          <cell r="DJ1000">
            <v>100000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10000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0</v>
          </cell>
          <cell r="I1003">
            <v>4047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4047</v>
          </cell>
          <cell r="AQ1003">
            <v>4047</v>
          </cell>
          <cell r="AR1003">
            <v>4047</v>
          </cell>
          <cell r="AS1003">
            <v>0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4047</v>
          </cell>
          <cell r="AY1003">
            <v>15012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13182</v>
          </cell>
          <cell r="BI1003">
            <v>14501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19527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18514</v>
          </cell>
          <cell r="CC1003">
            <v>18501</v>
          </cell>
          <cell r="CD1003">
            <v>20033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19691</v>
          </cell>
          <cell r="CK1003">
            <v>22250</v>
          </cell>
          <cell r="CL1003">
            <v>19691</v>
          </cell>
          <cell r="CM1003">
            <v>19691</v>
          </cell>
          <cell r="CN1003">
            <v>19691</v>
          </cell>
          <cell r="CO1003">
            <v>19691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21037</v>
          </cell>
          <cell r="CW1003">
            <v>14037</v>
          </cell>
          <cell r="CX1003">
            <v>24787</v>
          </cell>
          <cell r="CY1003">
            <v>24787</v>
          </cell>
          <cell r="CZ1003">
            <v>29572</v>
          </cell>
          <cell r="DA1003">
            <v>29572</v>
          </cell>
          <cell r="DB1003">
            <v>29572</v>
          </cell>
          <cell r="DC1003">
            <v>29572</v>
          </cell>
          <cell r="DD1003">
            <v>31618</v>
          </cell>
          <cell r="DE1003">
            <v>31618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600</v>
          </cell>
          <cell r="I1004">
            <v>1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600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625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525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1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600</v>
          </cell>
          <cell r="AY1004">
            <v>100</v>
          </cell>
          <cell r="AZ1004">
            <v>100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675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700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650</v>
          </cell>
          <cell r="CM1004">
            <v>650</v>
          </cell>
          <cell r="CN1004">
            <v>650</v>
          </cell>
          <cell r="CO1004">
            <v>650</v>
          </cell>
          <cell r="CP1004">
            <v>525</v>
          </cell>
          <cell r="CQ1004">
            <v>525</v>
          </cell>
          <cell r="CR1004">
            <v>525</v>
          </cell>
          <cell r="CS1004">
            <v>525</v>
          </cell>
          <cell r="CT1004">
            <v>335</v>
          </cell>
          <cell r="CU1004">
            <v>335</v>
          </cell>
          <cell r="CV1004">
            <v>335</v>
          </cell>
          <cell r="CW1004">
            <v>335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475</v>
          </cell>
          <cell r="DF1004">
            <v>1</v>
          </cell>
          <cell r="DG1004">
            <v>1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180662</v>
          </cell>
          <cell r="G1006">
            <v>163575</v>
          </cell>
          <cell r="H1006">
            <v>163575</v>
          </cell>
          <cell r="I1006">
            <v>113466</v>
          </cell>
          <cell r="J1006">
            <v>181742</v>
          </cell>
          <cell r="K1006">
            <v>173725</v>
          </cell>
          <cell r="L1006">
            <v>181725</v>
          </cell>
          <cell r="M1006">
            <v>208069</v>
          </cell>
          <cell r="N1006">
            <v>197646</v>
          </cell>
          <cell r="O1006">
            <v>197646</v>
          </cell>
          <cell r="P1006">
            <v>197646</v>
          </cell>
          <cell r="Q1006">
            <v>177645</v>
          </cell>
          <cell r="R1006">
            <v>156492</v>
          </cell>
          <cell r="S1006">
            <v>146231</v>
          </cell>
          <cell r="T1006">
            <v>158198</v>
          </cell>
          <cell r="U1006">
            <v>133089</v>
          </cell>
          <cell r="V1006">
            <v>133089</v>
          </cell>
          <cell r="W1006">
            <v>132081</v>
          </cell>
          <cell r="X1006">
            <v>145051</v>
          </cell>
          <cell r="Y1006">
            <v>172887</v>
          </cell>
          <cell r="Z1006">
            <v>164076</v>
          </cell>
          <cell r="AA1006">
            <v>101587</v>
          </cell>
          <cell r="AB1006">
            <v>86342</v>
          </cell>
          <cell r="AC1006">
            <v>86342</v>
          </cell>
          <cell r="AD1006">
            <v>86342</v>
          </cell>
          <cell r="AE1006">
            <v>111306</v>
          </cell>
          <cell r="AF1006">
            <v>144925</v>
          </cell>
          <cell r="AG1006">
            <v>142648</v>
          </cell>
          <cell r="AH1006">
            <v>123231</v>
          </cell>
          <cell r="AI1006">
            <v>116390</v>
          </cell>
          <cell r="AJ1006">
            <v>116989</v>
          </cell>
          <cell r="AK1006">
            <v>119989</v>
          </cell>
          <cell r="AL1006">
            <v>132017</v>
          </cell>
          <cell r="AM1006">
            <v>122225</v>
          </cell>
          <cell r="AN1006">
            <v>130442</v>
          </cell>
          <cell r="AO1006">
            <v>109541</v>
          </cell>
          <cell r="AP1006">
            <v>113466</v>
          </cell>
          <cell r="AQ1006">
            <v>113213</v>
          </cell>
          <cell r="AR1006">
            <v>113213</v>
          </cell>
          <cell r="AS1006">
            <v>149774</v>
          </cell>
          <cell r="AT1006">
            <v>120639</v>
          </cell>
          <cell r="AU1006">
            <v>115569</v>
          </cell>
          <cell r="AV1006">
            <v>122003</v>
          </cell>
          <cell r="AW1006">
            <v>144194</v>
          </cell>
          <cell r="AX1006">
            <v>119193</v>
          </cell>
          <cell r="AY1006">
            <v>205007</v>
          </cell>
          <cell r="AZ1006">
            <v>215017</v>
          </cell>
          <cell r="BA1006">
            <v>212323</v>
          </cell>
          <cell r="BB1006">
            <v>224988</v>
          </cell>
          <cell r="BC1006">
            <v>224971</v>
          </cell>
          <cell r="BD1006">
            <v>207923</v>
          </cell>
          <cell r="BE1006">
            <v>207942</v>
          </cell>
          <cell r="BF1006">
            <v>207966</v>
          </cell>
          <cell r="BG1006">
            <v>247821</v>
          </cell>
          <cell r="BH1006">
            <v>220690</v>
          </cell>
          <cell r="BI1006">
            <v>217679</v>
          </cell>
          <cell r="BJ1006">
            <v>219980</v>
          </cell>
          <cell r="BK1006">
            <v>199127</v>
          </cell>
          <cell r="BL1006">
            <v>199127</v>
          </cell>
          <cell r="BM1006">
            <v>192162</v>
          </cell>
          <cell r="BN1006">
            <v>181436</v>
          </cell>
          <cell r="BO1006">
            <v>196913</v>
          </cell>
          <cell r="BP1006">
            <v>190953</v>
          </cell>
          <cell r="BQ1006">
            <v>200476</v>
          </cell>
          <cell r="BR1006">
            <v>197345</v>
          </cell>
          <cell r="BS1006">
            <v>197345</v>
          </cell>
          <cell r="BT1006">
            <v>197345</v>
          </cell>
          <cell r="BU1006">
            <v>173556</v>
          </cell>
          <cell r="BV1006">
            <v>178317</v>
          </cell>
          <cell r="BW1006">
            <v>179798</v>
          </cell>
          <cell r="BX1006">
            <v>213404</v>
          </cell>
          <cell r="BY1006">
            <v>217018</v>
          </cell>
          <cell r="BZ1006">
            <v>217018</v>
          </cell>
          <cell r="CA1006">
            <v>217017</v>
          </cell>
          <cell r="CB1006">
            <v>191709</v>
          </cell>
          <cell r="CC1006">
            <v>201384</v>
          </cell>
          <cell r="CD1006">
            <v>189601</v>
          </cell>
          <cell r="CE1006">
            <v>158294</v>
          </cell>
          <cell r="CF1006">
            <v>152215</v>
          </cell>
          <cell r="CG1006">
            <v>151719</v>
          </cell>
          <cell r="CH1006">
            <v>152919</v>
          </cell>
          <cell r="CI1006">
            <v>170056</v>
          </cell>
          <cell r="CJ1006">
            <v>177439</v>
          </cell>
          <cell r="CK1006">
            <v>120865</v>
          </cell>
          <cell r="CL1006">
            <v>172043</v>
          </cell>
          <cell r="CM1006">
            <v>169681</v>
          </cell>
          <cell r="CN1006">
            <v>167018</v>
          </cell>
          <cell r="CO1006">
            <v>168210</v>
          </cell>
          <cell r="CP1006">
            <v>181592</v>
          </cell>
          <cell r="CQ1006">
            <v>181592</v>
          </cell>
          <cell r="CR1006">
            <v>174043</v>
          </cell>
          <cell r="CS1006">
            <v>175993</v>
          </cell>
          <cell r="CT1006">
            <v>175941</v>
          </cell>
          <cell r="CU1006">
            <v>185940</v>
          </cell>
          <cell r="CV1006">
            <v>175941</v>
          </cell>
          <cell r="CW1006">
            <v>178282</v>
          </cell>
          <cell r="CX1006">
            <v>145617</v>
          </cell>
          <cell r="CY1006">
            <v>197285</v>
          </cell>
          <cell r="CZ1006">
            <v>228301</v>
          </cell>
          <cell r="DA1006">
            <v>204419</v>
          </cell>
          <cell r="DB1006">
            <v>204419</v>
          </cell>
          <cell r="DC1006">
            <v>204419</v>
          </cell>
          <cell r="DD1006">
            <v>196321</v>
          </cell>
          <cell r="DE1006">
            <v>208662</v>
          </cell>
          <cell r="DF1006">
            <v>179154</v>
          </cell>
          <cell r="DG1006">
            <v>193302</v>
          </cell>
          <cell r="DH1006">
            <v>200805</v>
          </cell>
          <cell r="DI1006">
            <v>200805</v>
          </cell>
          <cell r="DJ1006">
            <v>200805</v>
          </cell>
          <cell r="DK1006">
            <v>205124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9794</v>
          </cell>
          <cell r="I1007">
            <v>19991</v>
          </cell>
          <cell r="J1007">
            <v>22380</v>
          </cell>
          <cell r="K1007">
            <v>9781</v>
          </cell>
          <cell r="L1007">
            <v>12311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9794</v>
          </cell>
          <cell r="S1007">
            <v>9809</v>
          </cell>
          <cell r="T1007">
            <v>9794</v>
          </cell>
          <cell r="U1007">
            <v>12979</v>
          </cell>
          <cell r="V1007">
            <v>12979</v>
          </cell>
          <cell r="W1007">
            <v>12979</v>
          </cell>
          <cell r="X1007">
            <v>17005</v>
          </cell>
          <cell r="Y1007">
            <v>17979</v>
          </cell>
          <cell r="Z1007">
            <v>17005</v>
          </cell>
          <cell r="AA1007">
            <v>53189</v>
          </cell>
          <cell r="AB1007">
            <v>49413</v>
          </cell>
          <cell r="AC1007">
            <v>17005</v>
          </cell>
          <cell r="AD1007">
            <v>8505</v>
          </cell>
          <cell r="AE1007">
            <v>17005</v>
          </cell>
          <cell r="AF1007">
            <v>9958</v>
          </cell>
          <cell r="AG1007">
            <v>6937</v>
          </cell>
          <cell r="AH1007">
            <v>11972</v>
          </cell>
          <cell r="AI1007">
            <v>17005</v>
          </cell>
          <cell r="AJ1007">
            <v>17005</v>
          </cell>
          <cell r="AK1007">
            <v>17005</v>
          </cell>
          <cell r="AL1007">
            <v>11972</v>
          </cell>
          <cell r="AM1007">
            <v>6937</v>
          </cell>
          <cell r="AN1007">
            <v>1904</v>
          </cell>
          <cell r="AO1007">
            <v>14992</v>
          </cell>
          <cell r="AP1007">
            <v>19991</v>
          </cell>
          <cell r="AQ1007">
            <v>19991</v>
          </cell>
          <cell r="AR1007">
            <v>19991</v>
          </cell>
          <cell r="AS1007">
            <v>13951</v>
          </cell>
          <cell r="AT1007">
            <v>8952</v>
          </cell>
          <cell r="AU1007">
            <v>3916</v>
          </cell>
          <cell r="AV1007">
            <v>5427</v>
          </cell>
          <cell r="AW1007">
            <v>4420</v>
          </cell>
          <cell r="AX1007">
            <v>4420</v>
          </cell>
          <cell r="AY1007">
            <v>28201</v>
          </cell>
          <cell r="AZ1007">
            <v>29436</v>
          </cell>
          <cell r="BA1007">
            <v>43823</v>
          </cell>
          <cell r="BB1007">
            <v>54370</v>
          </cell>
          <cell r="BC1007">
            <v>34470</v>
          </cell>
          <cell r="BD1007">
            <v>28511</v>
          </cell>
          <cell r="BE1007">
            <v>28512</v>
          </cell>
          <cell r="BF1007">
            <v>25982</v>
          </cell>
          <cell r="BG1007">
            <v>34471</v>
          </cell>
          <cell r="BH1007">
            <v>34471</v>
          </cell>
          <cell r="BI1007">
            <v>30732</v>
          </cell>
          <cell r="BJ1007">
            <v>35767</v>
          </cell>
          <cell r="BK1007">
            <v>29327</v>
          </cell>
          <cell r="BL1007">
            <v>29326</v>
          </cell>
          <cell r="BM1007">
            <v>29326</v>
          </cell>
          <cell r="BN1007">
            <v>24293</v>
          </cell>
          <cell r="BO1007">
            <v>24632</v>
          </cell>
          <cell r="BP1007">
            <v>21304</v>
          </cell>
          <cell r="BQ1007">
            <v>24531</v>
          </cell>
          <cell r="BR1007">
            <v>35765</v>
          </cell>
          <cell r="BS1007">
            <v>35766</v>
          </cell>
          <cell r="BT1007">
            <v>46366</v>
          </cell>
          <cell r="BU1007">
            <v>31428</v>
          </cell>
          <cell r="BV1007">
            <v>30075</v>
          </cell>
          <cell r="BW1007">
            <v>48337</v>
          </cell>
          <cell r="BX1007">
            <v>56230</v>
          </cell>
          <cell r="BY1007">
            <v>49860</v>
          </cell>
          <cell r="BZ1007">
            <v>49861</v>
          </cell>
          <cell r="CA1007">
            <v>49860</v>
          </cell>
          <cell r="CB1007">
            <v>29725</v>
          </cell>
          <cell r="CC1007">
            <v>41578</v>
          </cell>
          <cell r="CD1007">
            <v>38320</v>
          </cell>
          <cell r="CE1007">
            <v>34067</v>
          </cell>
          <cell r="CF1007">
            <v>32986</v>
          </cell>
          <cell r="CG1007">
            <v>33798</v>
          </cell>
          <cell r="CH1007">
            <v>33042</v>
          </cell>
          <cell r="CI1007">
            <v>29247</v>
          </cell>
          <cell r="CJ1007">
            <v>39097</v>
          </cell>
          <cell r="CK1007">
            <v>31504</v>
          </cell>
          <cell r="CL1007">
            <v>31569</v>
          </cell>
          <cell r="CM1007">
            <v>35338</v>
          </cell>
          <cell r="CN1007">
            <v>35355</v>
          </cell>
          <cell r="CO1007">
            <v>47814</v>
          </cell>
          <cell r="CP1007">
            <v>42352</v>
          </cell>
          <cell r="CQ1007">
            <v>42352</v>
          </cell>
          <cell r="CR1007">
            <v>44365</v>
          </cell>
          <cell r="CS1007">
            <v>44039</v>
          </cell>
          <cell r="CT1007">
            <v>49519</v>
          </cell>
          <cell r="CU1007">
            <v>51593</v>
          </cell>
          <cell r="CV1007">
            <v>49519</v>
          </cell>
          <cell r="CW1007">
            <v>46555</v>
          </cell>
          <cell r="CX1007">
            <v>48588</v>
          </cell>
          <cell r="CY1007">
            <v>52507</v>
          </cell>
          <cell r="CZ1007">
            <v>48154</v>
          </cell>
          <cell r="DA1007">
            <v>62694</v>
          </cell>
          <cell r="DB1007">
            <v>62694</v>
          </cell>
          <cell r="DC1007">
            <v>62694</v>
          </cell>
          <cell r="DD1007">
            <v>48012</v>
          </cell>
          <cell r="DE1007">
            <v>45708</v>
          </cell>
          <cell r="DF1007">
            <v>45512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45511</v>
          </cell>
          <cell r="DK1007">
            <v>40477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10000</v>
          </cell>
          <cell r="M1009">
            <v>40000</v>
          </cell>
          <cell r="N1009">
            <v>0</v>
          </cell>
          <cell r="O1009">
            <v>15000</v>
          </cell>
          <cell r="P1009">
            <v>15000</v>
          </cell>
          <cell r="Q1009">
            <v>2500</v>
          </cell>
          <cell r="R1009">
            <v>28546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2000</v>
          </cell>
          <cell r="AJ1009">
            <v>2000</v>
          </cell>
          <cell r="AK1009">
            <v>2000</v>
          </cell>
          <cell r="AL1009">
            <v>2000</v>
          </cell>
          <cell r="AM1009">
            <v>55000</v>
          </cell>
          <cell r="AN1009">
            <v>52500</v>
          </cell>
          <cell r="AO1009">
            <v>15000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7348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345</v>
          </cell>
          <cell r="I1011">
            <v>315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345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365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315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275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350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1</v>
          </cell>
          <cell r="CI1011">
            <v>300</v>
          </cell>
          <cell r="CJ1011">
            <v>300</v>
          </cell>
          <cell r="CK1011">
            <v>300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420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670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41000</v>
          </cell>
          <cell r="G1013">
            <v>44000</v>
          </cell>
          <cell r="H1013">
            <v>44000</v>
          </cell>
          <cell r="I1013">
            <v>41500</v>
          </cell>
          <cell r="J1013">
            <v>44000</v>
          </cell>
          <cell r="K1013">
            <v>43047</v>
          </cell>
          <cell r="L1013">
            <v>43047</v>
          </cell>
          <cell r="M1013">
            <v>44000</v>
          </cell>
          <cell r="N1013">
            <v>44000</v>
          </cell>
          <cell r="O1013">
            <v>43999</v>
          </cell>
          <cell r="P1013">
            <v>44000</v>
          </cell>
          <cell r="Q1013">
            <v>44000</v>
          </cell>
          <cell r="R1013">
            <v>44000</v>
          </cell>
          <cell r="S1013">
            <v>44000</v>
          </cell>
          <cell r="T1013">
            <v>36000</v>
          </cell>
          <cell r="U1013">
            <v>41500</v>
          </cell>
          <cell r="V1013">
            <v>41500</v>
          </cell>
          <cell r="W1013">
            <v>41500</v>
          </cell>
          <cell r="X1013">
            <v>41498</v>
          </cell>
          <cell r="Y1013">
            <v>41496</v>
          </cell>
          <cell r="Z1013">
            <v>40537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41500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49000</v>
          </cell>
          <cell r="AI1013">
            <v>41500</v>
          </cell>
          <cell r="AJ1013">
            <v>41496</v>
          </cell>
          <cell r="AK1013">
            <v>41500</v>
          </cell>
          <cell r="AL1013">
            <v>41500</v>
          </cell>
          <cell r="AM1013">
            <v>41500</v>
          </cell>
          <cell r="AN1013">
            <v>41494</v>
          </cell>
          <cell r="AO1013">
            <v>41500</v>
          </cell>
          <cell r="AP1013">
            <v>41500</v>
          </cell>
          <cell r="AQ1013">
            <v>41430</v>
          </cell>
          <cell r="AR1013">
            <v>41430</v>
          </cell>
          <cell r="AS1013">
            <v>41500</v>
          </cell>
          <cell r="AT1013">
            <v>41500</v>
          </cell>
          <cell r="AU1013">
            <v>41500</v>
          </cell>
          <cell r="AV1013">
            <v>41088</v>
          </cell>
          <cell r="AW1013">
            <v>39500</v>
          </cell>
          <cell r="AX1013">
            <v>26500</v>
          </cell>
          <cell r="AY1013">
            <v>43935</v>
          </cell>
          <cell r="AZ1013">
            <v>43185</v>
          </cell>
          <cell r="BA1013">
            <v>43185</v>
          </cell>
          <cell r="BB1013">
            <v>43935</v>
          </cell>
          <cell r="BC1013">
            <v>43935</v>
          </cell>
          <cell r="BD1013">
            <v>40465</v>
          </cell>
          <cell r="BE1013">
            <v>40465</v>
          </cell>
          <cell r="BF1013">
            <v>40465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43935</v>
          </cell>
          <cell r="BW1013">
            <v>43889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43935</v>
          </cell>
          <cell r="CC1013">
            <v>43934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43800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43799</v>
          </cell>
          <cell r="CP1013">
            <v>43800</v>
          </cell>
          <cell r="CQ1013">
            <v>43800</v>
          </cell>
          <cell r="CR1013">
            <v>47900</v>
          </cell>
          <cell r="CS1013">
            <v>47900</v>
          </cell>
          <cell r="CT1013">
            <v>43800</v>
          </cell>
          <cell r="CU1013">
            <v>43800</v>
          </cell>
          <cell r="CV1013">
            <v>43800</v>
          </cell>
          <cell r="CW1013">
            <v>50800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43800</v>
          </cell>
          <cell r="DE1013">
            <v>41300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12388</v>
          </cell>
          <cell r="I1015">
            <v>13211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12388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12487</v>
          </cell>
          <cell r="AG1015">
            <v>13285</v>
          </cell>
          <cell r="AH1015">
            <v>13285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13211</v>
          </cell>
          <cell r="AS1015">
            <v>12646</v>
          </cell>
          <cell r="AT1015">
            <v>12646</v>
          </cell>
          <cell r="AU1015">
            <v>12646</v>
          </cell>
          <cell r="AV1015">
            <v>12646</v>
          </cell>
          <cell r="AW1015">
            <v>0</v>
          </cell>
          <cell r="AX1015">
            <v>12671</v>
          </cell>
          <cell r="AY1015">
            <v>13349</v>
          </cell>
          <cell r="AZ1015">
            <v>13349</v>
          </cell>
          <cell r="BA1015">
            <v>13349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12273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12208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13703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12704</v>
          </cell>
          <cell r="CX1015">
            <v>12554</v>
          </cell>
          <cell r="CY1015">
            <v>12554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12561</v>
          </cell>
          <cell r="DF1015">
            <v>11669</v>
          </cell>
          <cell r="DG1015">
            <v>11669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13364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4807</v>
          </cell>
          <cell r="I1016">
            <v>2304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4807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2722</v>
          </cell>
          <cell r="AA1016">
            <v>2620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2304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2457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2315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1892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2950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10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0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10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0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9411</v>
          </cell>
          <cell r="G1020">
            <v>10422</v>
          </cell>
          <cell r="H1020">
            <v>8921</v>
          </cell>
          <cell r="I1020">
            <v>8941</v>
          </cell>
          <cell r="J1020">
            <v>9315</v>
          </cell>
          <cell r="K1020">
            <v>9090</v>
          </cell>
          <cell r="L1020">
            <v>9128</v>
          </cell>
          <cell r="M1020">
            <v>9832</v>
          </cell>
          <cell r="N1020">
            <v>10802</v>
          </cell>
          <cell r="O1020">
            <v>10680</v>
          </cell>
          <cell r="P1020">
            <v>10033</v>
          </cell>
          <cell r="Q1020">
            <v>9134</v>
          </cell>
          <cell r="R1020">
            <v>9184</v>
          </cell>
          <cell r="S1020">
            <v>9276</v>
          </cell>
          <cell r="T1020">
            <v>6680</v>
          </cell>
          <cell r="U1020">
            <v>7987</v>
          </cell>
          <cell r="V1020">
            <v>7987</v>
          </cell>
          <cell r="W1020">
            <v>8241</v>
          </cell>
          <cell r="X1020">
            <v>8186</v>
          </cell>
          <cell r="Y1020">
            <v>8218</v>
          </cell>
          <cell r="Z1020">
            <v>8241</v>
          </cell>
          <cell r="AA1020">
            <v>8170</v>
          </cell>
          <cell r="AB1020">
            <v>9146</v>
          </cell>
          <cell r="AC1020">
            <v>9152</v>
          </cell>
          <cell r="AD1020">
            <v>8156</v>
          </cell>
          <cell r="AE1020">
            <v>8121</v>
          </cell>
          <cell r="AF1020">
            <v>8648</v>
          </cell>
          <cell r="AG1020">
            <v>10830</v>
          </cell>
          <cell r="AH1020">
            <v>10576</v>
          </cell>
          <cell r="AI1020">
            <v>10338</v>
          </cell>
          <cell r="AJ1020">
            <v>8743</v>
          </cell>
          <cell r="AK1020">
            <v>8739</v>
          </cell>
          <cell r="AL1020">
            <v>8722</v>
          </cell>
          <cell r="AM1020">
            <v>8977</v>
          </cell>
          <cell r="AN1020">
            <v>9003</v>
          </cell>
          <cell r="AO1020">
            <v>8991</v>
          </cell>
          <cell r="AP1020">
            <v>8941</v>
          </cell>
          <cell r="AQ1020">
            <v>9003</v>
          </cell>
          <cell r="AR1020">
            <v>9324</v>
          </cell>
          <cell r="AS1020">
            <v>10890</v>
          </cell>
          <cell r="AT1020">
            <v>10482</v>
          </cell>
          <cell r="AU1020">
            <v>10905</v>
          </cell>
          <cell r="AV1020">
            <v>10622</v>
          </cell>
          <cell r="AW1020">
            <v>9038</v>
          </cell>
          <cell r="AX1020">
            <v>10368</v>
          </cell>
          <cell r="AY1020">
            <v>12458</v>
          </cell>
          <cell r="AZ1020">
            <v>13951</v>
          </cell>
          <cell r="BA1020">
            <v>12922</v>
          </cell>
          <cell r="BB1020">
            <v>15636</v>
          </cell>
          <cell r="BC1020">
            <v>15882</v>
          </cell>
          <cell r="BD1020">
            <v>15027</v>
          </cell>
          <cell r="BE1020">
            <v>15031</v>
          </cell>
          <cell r="BF1020">
            <v>13936</v>
          </cell>
          <cell r="BG1020">
            <v>15135</v>
          </cell>
          <cell r="BH1020">
            <v>15145</v>
          </cell>
          <cell r="BI1020">
            <v>13464</v>
          </cell>
          <cell r="BJ1020">
            <v>13599</v>
          </cell>
          <cell r="BK1020">
            <v>13038</v>
          </cell>
          <cell r="BL1020">
            <v>13226</v>
          </cell>
          <cell r="BM1020">
            <v>13550</v>
          </cell>
          <cell r="BN1020">
            <v>13650</v>
          </cell>
          <cell r="BO1020">
            <v>12987</v>
          </cell>
          <cell r="BP1020">
            <v>13298</v>
          </cell>
          <cell r="BQ1020">
            <v>13292</v>
          </cell>
          <cell r="BR1020">
            <v>13713</v>
          </cell>
          <cell r="BS1020">
            <v>13749</v>
          </cell>
          <cell r="BT1020">
            <v>13757</v>
          </cell>
          <cell r="BU1020">
            <v>14750</v>
          </cell>
          <cell r="BV1020">
            <v>14652</v>
          </cell>
          <cell r="BW1020">
            <v>14665</v>
          </cell>
          <cell r="BX1020">
            <v>14697</v>
          </cell>
          <cell r="BY1020">
            <v>14419</v>
          </cell>
          <cell r="BZ1020">
            <v>14935</v>
          </cell>
          <cell r="CA1020">
            <v>15119</v>
          </cell>
          <cell r="CB1020">
            <v>14814</v>
          </cell>
          <cell r="CC1020">
            <v>14830</v>
          </cell>
          <cell r="CD1020">
            <v>16186</v>
          </cell>
          <cell r="CE1020">
            <v>14480</v>
          </cell>
          <cell r="CF1020">
            <v>16114</v>
          </cell>
          <cell r="CG1020">
            <v>14443</v>
          </cell>
          <cell r="CH1020">
            <v>15924</v>
          </cell>
          <cell r="CI1020">
            <v>14609</v>
          </cell>
          <cell r="CJ1020">
            <v>17005</v>
          </cell>
          <cell r="CK1020">
            <v>15517</v>
          </cell>
          <cell r="CL1020">
            <v>14689</v>
          </cell>
          <cell r="CM1020">
            <v>14685</v>
          </cell>
          <cell r="CN1020">
            <v>16276</v>
          </cell>
          <cell r="CO1020">
            <v>16287</v>
          </cell>
          <cell r="CP1020">
            <v>14444</v>
          </cell>
          <cell r="CQ1020">
            <v>14444</v>
          </cell>
          <cell r="CR1020">
            <v>14453</v>
          </cell>
          <cell r="CS1020">
            <v>15265</v>
          </cell>
          <cell r="CT1020">
            <v>16094</v>
          </cell>
          <cell r="CU1020">
            <v>16218</v>
          </cell>
          <cell r="CV1020">
            <v>16094</v>
          </cell>
          <cell r="CW1020">
            <v>9206</v>
          </cell>
          <cell r="CX1020">
            <v>15027</v>
          </cell>
          <cell r="CY1020">
            <v>14708</v>
          </cell>
          <cell r="CZ1020">
            <v>15563</v>
          </cell>
          <cell r="DA1020">
            <v>16724</v>
          </cell>
          <cell r="DB1020">
            <v>16724</v>
          </cell>
          <cell r="DC1020">
            <v>16724</v>
          </cell>
          <cell r="DD1020">
            <v>16876</v>
          </cell>
          <cell r="DE1020">
            <v>15096</v>
          </cell>
          <cell r="DF1020">
            <v>14994</v>
          </cell>
          <cell r="DG1020">
            <v>14990</v>
          </cell>
          <cell r="DH1020">
            <v>15100</v>
          </cell>
          <cell r="DI1020">
            <v>15100</v>
          </cell>
          <cell r="DJ1020">
            <v>15100</v>
          </cell>
          <cell r="DK1020">
            <v>15055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71051</v>
          </cell>
          <cell r="G1021">
            <v>55037</v>
          </cell>
          <cell r="H1021">
            <v>55037</v>
          </cell>
          <cell r="I1021">
            <v>5000</v>
          </cell>
          <cell r="J1021">
            <v>55224</v>
          </cell>
          <cell r="K1021">
            <v>49538</v>
          </cell>
          <cell r="L1021">
            <v>55224</v>
          </cell>
          <cell r="M1021">
            <v>71051</v>
          </cell>
          <cell r="N1021">
            <v>63637</v>
          </cell>
          <cell r="O1021">
            <v>63637</v>
          </cell>
          <cell r="P1021">
            <v>63637</v>
          </cell>
          <cell r="Q1021">
            <v>51479</v>
          </cell>
          <cell r="R1021">
            <v>17055</v>
          </cell>
          <cell r="S1021">
            <v>31273</v>
          </cell>
          <cell r="T1021">
            <v>50198</v>
          </cell>
          <cell r="U1021">
            <v>48112</v>
          </cell>
          <cell r="V1021">
            <v>48112</v>
          </cell>
          <cell r="W1021">
            <v>48112</v>
          </cell>
          <cell r="X1021">
            <v>47874</v>
          </cell>
          <cell r="Y1021">
            <v>47874</v>
          </cell>
          <cell r="Z1021">
            <v>32184</v>
          </cell>
          <cell r="AA1021">
            <v>8905</v>
          </cell>
          <cell r="AB1021">
            <v>2079</v>
          </cell>
          <cell r="AC1021">
            <v>2079</v>
          </cell>
          <cell r="AD1021">
            <v>2079</v>
          </cell>
          <cell r="AE1021">
            <v>1923</v>
          </cell>
          <cell r="AF1021">
            <v>4747</v>
          </cell>
          <cell r="AG1021">
            <v>4699</v>
          </cell>
          <cell r="AH1021">
            <v>1189</v>
          </cell>
          <cell r="AI1021">
            <v>5341</v>
          </cell>
          <cell r="AJ1021">
            <v>5341</v>
          </cell>
          <cell r="AK1021">
            <v>5341</v>
          </cell>
          <cell r="AL1021">
            <v>5341</v>
          </cell>
          <cell r="AM1021">
            <v>6329</v>
          </cell>
          <cell r="AN1021">
            <v>6329</v>
          </cell>
          <cell r="AO1021">
            <v>3392</v>
          </cell>
          <cell r="AP1021">
            <v>5000</v>
          </cell>
          <cell r="AQ1021">
            <v>5000</v>
          </cell>
          <cell r="AR1021">
            <v>5000</v>
          </cell>
          <cell r="AS1021">
            <v>11818</v>
          </cell>
          <cell r="AT1021">
            <v>3782</v>
          </cell>
          <cell r="AU1021">
            <v>4696</v>
          </cell>
          <cell r="AV1021">
            <v>1049</v>
          </cell>
          <cell r="AW1021">
            <v>1168</v>
          </cell>
          <cell r="AX1021">
            <v>1168</v>
          </cell>
          <cell r="AY1021">
            <v>55053</v>
          </cell>
          <cell r="AZ1021">
            <v>57041</v>
          </cell>
          <cell r="BA1021">
            <v>69964</v>
          </cell>
          <cell r="BB1021">
            <v>58035</v>
          </cell>
          <cell r="BC1021">
            <v>58035</v>
          </cell>
          <cell r="BD1021">
            <v>54017</v>
          </cell>
          <cell r="BE1021">
            <v>54017</v>
          </cell>
          <cell r="BF1021">
            <v>54017</v>
          </cell>
          <cell r="BG1021">
            <v>67976</v>
          </cell>
          <cell r="BH1021">
            <v>47155</v>
          </cell>
          <cell r="BI1021">
            <v>48142</v>
          </cell>
          <cell r="BJ1021">
            <v>60023</v>
          </cell>
          <cell r="BK1021">
            <v>59135</v>
          </cell>
          <cell r="BL1021">
            <v>59135</v>
          </cell>
          <cell r="BM1021">
            <v>59135</v>
          </cell>
          <cell r="BN1021">
            <v>58878</v>
          </cell>
          <cell r="BO1021">
            <v>62667</v>
          </cell>
          <cell r="BP1021">
            <v>69963</v>
          </cell>
          <cell r="BQ1021">
            <v>58682</v>
          </cell>
          <cell r="BR1021">
            <v>56557</v>
          </cell>
          <cell r="BS1021">
            <v>56557</v>
          </cell>
          <cell r="BT1021">
            <v>56557</v>
          </cell>
          <cell r="BU1021">
            <v>41783</v>
          </cell>
          <cell r="BV1021">
            <v>44543</v>
          </cell>
          <cell r="BW1021">
            <v>49435</v>
          </cell>
          <cell r="BX1021">
            <v>69963</v>
          </cell>
          <cell r="BY1021">
            <v>58966</v>
          </cell>
          <cell r="BZ1021">
            <v>58966</v>
          </cell>
          <cell r="CA1021">
            <v>58966</v>
          </cell>
          <cell r="CB1021">
            <v>54854</v>
          </cell>
          <cell r="CC1021">
            <v>53069</v>
          </cell>
          <cell r="CD1021">
            <v>13740</v>
          </cell>
          <cell r="CE1021">
            <v>30398</v>
          </cell>
          <cell r="CF1021">
            <v>54782</v>
          </cell>
          <cell r="CG1021">
            <v>54782</v>
          </cell>
          <cell r="CH1021">
            <v>54782</v>
          </cell>
          <cell r="CI1021">
            <v>49846</v>
          </cell>
          <cell r="CJ1021">
            <v>68929</v>
          </cell>
          <cell r="CK1021">
            <v>45098</v>
          </cell>
          <cell r="CL1021">
            <v>59751</v>
          </cell>
          <cell r="CM1021">
            <v>59751</v>
          </cell>
          <cell r="CN1021">
            <v>59751</v>
          </cell>
          <cell r="CO1021">
            <v>59751</v>
          </cell>
          <cell r="CP1021">
            <v>75219</v>
          </cell>
          <cell r="CQ1021">
            <v>75219</v>
          </cell>
          <cell r="CR1021">
            <v>74662</v>
          </cell>
          <cell r="CS1021">
            <v>74613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70248</v>
          </cell>
          <cell r="CX1021">
            <v>71624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70248</v>
          </cell>
          <cell r="DF1021">
            <v>71559</v>
          </cell>
          <cell r="DG1021">
            <v>64601</v>
          </cell>
          <cell r="DH1021">
            <v>61618</v>
          </cell>
          <cell r="DI1021">
            <v>61618</v>
          </cell>
          <cell r="DJ1021">
            <v>61618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</v>
          </cell>
          <cell r="I1027">
            <v>218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2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409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300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218</v>
          </cell>
          <cell r="AU1027">
            <v>2</v>
          </cell>
          <cell r="AV1027">
            <v>2</v>
          </cell>
          <cell r="AW1027">
            <v>2</v>
          </cell>
          <cell r="AX1027">
            <v>2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3</v>
          </cell>
          <cell r="CK1027">
            <v>109</v>
          </cell>
          <cell r="CL1027">
            <v>478</v>
          </cell>
          <cell r="CM1027">
            <v>478</v>
          </cell>
          <cell r="CN1027">
            <v>478</v>
          </cell>
          <cell r="CO1027">
            <v>478</v>
          </cell>
          <cell r="CP1027">
            <v>587</v>
          </cell>
          <cell r="CQ1027">
            <v>587</v>
          </cell>
          <cell r="CR1027">
            <v>587</v>
          </cell>
          <cell r="CS1027">
            <v>587</v>
          </cell>
          <cell r="CT1027">
            <v>533</v>
          </cell>
          <cell r="CU1027">
            <v>533</v>
          </cell>
          <cell r="CV1027">
            <v>533</v>
          </cell>
          <cell r="CW1027">
            <v>533</v>
          </cell>
          <cell r="CX1027">
            <v>315</v>
          </cell>
          <cell r="CY1027">
            <v>315</v>
          </cell>
          <cell r="CZ1027">
            <v>315</v>
          </cell>
          <cell r="DA1027">
            <v>162</v>
          </cell>
          <cell r="DB1027">
            <v>162</v>
          </cell>
          <cell r="DC1027">
            <v>162</v>
          </cell>
          <cell r="DD1027">
            <v>162</v>
          </cell>
          <cell r="DE1027">
            <v>163</v>
          </cell>
          <cell r="DF1027">
            <v>26</v>
          </cell>
          <cell r="DG1027">
            <v>26</v>
          </cell>
          <cell r="DH1027">
            <v>429</v>
          </cell>
          <cell r="DI1027">
            <v>429</v>
          </cell>
          <cell r="DJ1027">
            <v>429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31295</v>
          </cell>
          <cell r="G1034">
            <v>30240</v>
          </cell>
          <cell r="H1034">
            <v>30240</v>
          </cell>
          <cell r="I1034">
            <v>21000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31295</v>
          </cell>
          <cell r="U1034">
            <v>26926</v>
          </cell>
          <cell r="V1034">
            <v>26926</v>
          </cell>
          <cell r="W1034">
            <v>27411</v>
          </cell>
          <cell r="X1034">
            <v>26500</v>
          </cell>
          <cell r="Y1034">
            <v>24795</v>
          </cell>
          <cell r="Z1034">
            <v>29795</v>
          </cell>
          <cell r="AA1034">
            <v>28508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29795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22528</v>
          </cell>
          <cell r="AO1034">
            <v>12726</v>
          </cell>
          <cell r="AP1034">
            <v>21000</v>
          </cell>
          <cell r="AQ1034">
            <v>21000</v>
          </cell>
          <cell r="AR1034">
            <v>21000</v>
          </cell>
          <cell r="AS1034">
            <v>17627</v>
          </cell>
          <cell r="AT1034">
            <v>29795</v>
          </cell>
          <cell r="AU1034">
            <v>29795</v>
          </cell>
          <cell r="AV1034">
            <v>24894</v>
          </cell>
          <cell r="AW1034">
            <v>21795</v>
          </cell>
          <cell r="AX1034">
            <v>21795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29795</v>
          </cell>
          <cell r="BV1034">
            <v>28403</v>
          </cell>
          <cell r="BW1034">
            <v>29795</v>
          </cell>
          <cell r="BX1034">
            <v>36295</v>
          </cell>
          <cell r="BY1034">
            <v>34795</v>
          </cell>
          <cell r="BZ1034">
            <v>34795</v>
          </cell>
          <cell r="CA1034">
            <v>34795</v>
          </cell>
          <cell r="CB1034">
            <v>29795</v>
          </cell>
          <cell r="CC1034">
            <v>29795</v>
          </cell>
          <cell r="CD1034">
            <v>41295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31295</v>
          </cell>
          <cell r="CT1034">
            <v>30975</v>
          </cell>
          <cell r="CU1034">
            <v>31593</v>
          </cell>
          <cell r="CV1034">
            <v>30975</v>
          </cell>
          <cell r="CW1034">
            <v>31592</v>
          </cell>
          <cell r="CX1034">
            <v>31295</v>
          </cell>
          <cell r="CY1034">
            <v>31691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31592</v>
          </cell>
          <cell r="DE1034">
            <v>31295</v>
          </cell>
          <cell r="DF1034">
            <v>34296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35296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15069</v>
          </cell>
          <cell r="H1035">
            <v>13849</v>
          </cell>
          <cell r="I1035">
            <v>2761</v>
          </cell>
          <cell r="J1035">
            <v>17309</v>
          </cell>
          <cell r="K1035">
            <v>14999</v>
          </cell>
          <cell r="L1035">
            <v>17999</v>
          </cell>
          <cell r="M1035">
            <v>14999</v>
          </cell>
          <cell r="N1035">
            <v>15069</v>
          </cell>
          <cell r="O1035">
            <v>14214</v>
          </cell>
          <cell r="P1035">
            <v>13894</v>
          </cell>
          <cell r="Q1035">
            <v>17562</v>
          </cell>
          <cell r="R1035">
            <v>15071</v>
          </cell>
          <cell r="S1035">
            <v>15071</v>
          </cell>
          <cell r="T1035">
            <v>15071</v>
          </cell>
          <cell r="U1035">
            <v>2315</v>
          </cell>
          <cell r="V1035">
            <v>2315</v>
          </cell>
          <cell r="W1035">
            <v>1230</v>
          </cell>
          <cell r="X1035">
            <v>9658</v>
          </cell>
          <cell r="Y1035">
            <v>10128</v>
          </cell>
          <cell r="Z1035">
            <v>10136</v>
          </cell>
          <cell r="AA1035">
            <v>10136</v>
          </cell>
          <cell r="AB1035">
            <v>2058</v>
          </cell>
          <cell r="AC1035">
            <v>1563</v>
          </cell>
          <cell r="AD1035">
            <v>1220</v>
          </cell>
          <cell r="AE1035">
            <v>11648</v>
          </cell>
          <cell r="AF1035">
            <v>12171</v>
          </cell>
          <cell r="AG1035">
            <v>12171</v>
          </cell>
          <cell r="AH1035">
            <v>15448</v>
          </cell>
          <cell r="AI1035">
            <v>15625</v>
          </cell>
          <cell r="AJ1035">
            <v>14286</v>
          </cell>
          <cell r="AK1035">
            <v>14295</v>
          </cell>
          <cell r="AL1035">
            <v>14903</v>
          </cell>
          <cell r="AM1035">
            <v>15391</v>
          </cell>
          <cell r="AN1035">
            <v>2756</v>
          </cell>
          <cell r="AO1035">
            <v>2686</v>
          </cell>
          <cell r="AP1035">
            <v>2761</v>
          </cell>
          <cell r="AQ1035">
            <v>1726</v>
          </cell>
          <cell r="AR1035">
            <v>1640</v>
          </cell>
          <cell r="AS1035">
            <v>15098</v>
          </cell>
          <cell r="AT1035">
            <v>15526</v>
          </cell>
          <cell r="AU1035">
            <v>15486</v>
          </cell>
          <cell r="AV1035">
            <v>15486</v>
          </cell>
          <cell r="AW1035">
            <v>15486</v>
          </cell>
          <cell r="AX1035">
            <v>14345</v>
          </cell>
          <cell r="AY1035">
            <v>16355</v>
          </cell>
          <cell r="AZ1035">
            <v>16932</v>
          </cell>
          <cell r="BA1035">
            <v>14437</v>
          </cell>
          <cell r="BB1035">
            <v>14440</v>
          </cell>
          <cell r="BC1035">
            <v>14485</v>
          </cell>
          <cell r="BD1035">
            <v>14490</v>
          </cell>
          <cell r="BE1035">
            <v>13395</v>
          </cell>
          <cell r="BF1035">
            <v>13340</v>
          </cell>
          <cell r="BG1035">
            <v>13235</v>
          </cell>
          <cell r="BH1035">
            <v>14488</v>
          </cell>
          <cell r="BI1035">
            <v>14488</v>
          </cell>
          <cell r="BJ1035">
            <v>14694</v>
          </cell>
          <cell r="BK1035">
            <v>17694</v>
          </cell>
          <cell r="BL1035">
            <v>16402</v>
          </cell>
          <cell r="BM1035">
            <v>16375</v>
          </cell>
          <cell r="BN1035">
            <v>17182</v>
          </cell>
          <cell r="BO1035">
            <v>17774</v>
          </cell>
          <cell r="BP1035">
            <v>16774</v>
          </cell>
          <cell r="BQ1035">
            <v>16774</v>
          </cell>
          <cell r="BR1035">
            <v>14774</v>
          </cell>
          <cell r="BS1035">
            <v>13427</v>
          </cell>
          <cell r="BT1035">
            <v>13400</v>
          </cell>
          <cell r="BU1035">
            <v>15201</v>
          </cell>
          <cell r="BV1035">
            <v>17764</v>
          </cell>
          <cell r="BW1035">
            <v>15775</v>
          </cell>
          <cell r="BX1035">
            <v>15775</v>
          </cell>
          <cell r="BY1035">
            <v>15975</v>
          </cell>
          <cell r="BZ1035">
            <v>14423</v>
          </cell>
          <cell r="CA1035">
            <v>14402</v>
          </cell>
          <cell r="CB1035">
            <v>15214</v>
          </cell>
          <cell r="CC1035">
            <v>16095</v>
          </cell>
          <cell r="CD1035">
            <v>15675</v>
          </cell>
          <cell r="CE1035">
            <v>15675</v>
          </cell>
          <cell r="CF1035">
            <v>10738</v>
          </cell>
          <cell r="CG1035">
            <v>9499</v>
          </cell>
          <cell r="CH1035">
            <v>9495</v>
          </cell>
          <cell r="CI1035">
            <v>15066</v>
          </cell>
          <cell r="CJ1035">
            <v>15440</v>
          </cell>
          <cell r="CK1035">
            <v>15694</v>
          </cell>
          <cell r="CL1035">
            <v>15694</v>
          </cell>
          <cell r="CM1035">
            <v>15461</v>
          </cell>
          <cell r="CN1035">
            <v>14329</v>
          </cell>
          <cell r="CO1035">
            <v>14379</v>
          </cell>
          <cell r="CP1035">
            <v>15690</v>
          </cell>
          <cell r="CQ1035">
            <v>15690</v>
          </cell>
          <cell r="CR1035">
            <v>15690</v>
          </cell>
          <cell r="CS1035">
            <v>5871</v>
          </cell>
          <cell r="CT1035">
            <v>15745</v>
          </cell>
          <cell r="CU1035">
            <v>14496</v>
          </cell>
          <cell r="CV1035">
            <v>15745</v>
          </cell>
          <cell r="CW1035">
            <v>15262</v>
          </cell>
          <cell r="CX1035">
            <v>15745</v>
          </cell>
          <cell r="CY1035">
            <v>15945</v>
          </cell>
          <cell r="CZ1035">
            <v>15663</v>
          </cell>
          <cell r="DA1035">
            <v>15800</v>
          </cell>
          <cell r="DB1035">
            <v>15800</v>
          </cell>
          <cell r="DC1035">
            <v>15800</v>
          </cell>
          <cell r="DD1035">
            <v>15157</v>
          </cell>
          <cell r="DE1035">
            <v>15603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15784</v>
          </cell>
          <cell r="DK1035">
            <v>15324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100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110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100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110</v>
          </cell>
          <cell r="CJ1037">
            <v>76</v>
          </cell>
          <cell r="CK1037">
            <v>76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10575</v>
          </cell>
          <cell r="G1038">
            <v>12246</v>
          </cell>
          <cell r="H1038">
            <v>12246</v>
          </cell>
          <cell r="I1038">
            <v>11993</v>
          </cell>
          <cell r="J1038">
            <v>11202</v>
          </cell>
          <cell r="K1038">
            <v>11202</v>
          </cell>
          <cell r="L1038">
            <v>11202</v>
          </cell>
          <cell r="M1038">
            <v>13203</v>
          </cell>
          <cell r="N1038">
            <v>16702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11247</v>
          </cell>
          <cell r="T1038">
            <v>11154</v>
          </cell>
          <cell r="U1038">
            <v>16274</v>
          </cell>
          <cell r="V1038">
            <v>16274</v>
          </cell>
          <cell r="W1038">
            <v>15444</v>
          </cell>
          <cell r="X1038">
            <v>13944</v>
          </cell>
          <cell r="Y1038">
            <v>11244</v>
          </cell>
          <cell r="Z1038">
            <v>9744</v>
          </cell>
          <cell r="AA1038">
            <v>9744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8144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10793</v>
          </cell>
          <cell r="AL1038">
            <v>10093</v>
          </cell>
          <cell r="AM1038">
            <v>10093</v>
          </cell>
          <cell r="AN1038">
            <v>12093</v>
          </cell>
          <cell r="AO1038">
            <v>12093</v>
          </cell>
          <cell r="AP1038">
            <v>11993</v>
          </cell>
          <cell r="AQ1038">
            <v>11993</v>
          </cell>
          <cell r="AR1038">
            <v>11993</v>
          </cell>
          <cell r="AS1038">
            <v>10593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9593</v>
          </cell>
          <cell r="AY1038">
            <v>10936</v>
          </cell>
          <cell r="AZ1038">
            <v>10936</v>
          </cell>
          <cell r="BA1038">
            <v>10936</v>
          </cell>
          <cell r="BB1038">
            <v>8948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10698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1763</v>
          </cell>
          <cell r="CD1038">
            <v>1917</v>
          </cell>
          <cell r="CE1038">
            <v>1916</v>
          </cell>
          <cell r="CF1038">
            <v>1916</v>
          </cell>
          <cell r="CG1038">
            <v>1916</v>
          </cell>
          <cell r="CH1038">
            <v>1916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5844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5290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12401</v>
          </cell>
          <cell r="DK1038">
            <v>23097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450</v>
          </cell>
          <cell r="I1039">
            <v>400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450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400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3900</v>
          </cell>
          <cell r="I1040">
            <v>2800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3900</v>
          </cell>
          <cell r="U1040">
            <v>4000</v>
          </cell>
          <cell r="V1040">
            <v>4000</v>
          </cell>
          <cell r="W1040">
            <v>4000</v>
          </cell>
          <cell r="X1040">
            <v>4000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2800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2000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2295</v>
          </cell>
          <cell r="G1043">
            <v>10000</v>
          </cell>
          <cell r="H1043">
            <v>10000</v>
          </cell>
          <cell r="I1043">
            <v>2649</v>
          </cell>
          <cell r="J1043">
            <v>10000</v>
          </cell>
          <cell r="K1043">
            <v>10000</v>
          </cell>
          <cell r="L1043">
            <v>10000</v>
          </cell>
          <cell r="M1043">
            <v>5184</v>
          </cell>
          <cell r="N1043">
            <v>5184</v>
          </cell>
          <cell r="O1043">
            <v>5184</v>
          </cell>
          <cell r="P1043">
            <v>5184</v>
          </cell>
          <cell r="Q1043">
            <v>10000</v>
          </cell>
          <cell r="R1043">
            <v>10000</v>
          </cell>
          <cell r="S1043">
            <v>10000</v>
          </cell>
          <cell r="T1043">
            <v>10000</v>
          </cell>
          <cell r="U1043">
            <v>2500</v>
          </cell>
          <cell r="V1043">
            <v>2500</v>
          </cell>
          <cell r="W1043">
            <v>2500</v>
          </cell>
          <cell r="X1043">
            <v>0</v>
          </cell>
          <cell r="Y1043">
            <v>3000</v>
          </cell>
          <cell r="Z1043">
            <v>3000</v>
          </cell>
          <cell r="AA1043">
            <v>3000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10000</v>
          </cell>
          <cell r="AG1043">
            <v>15000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6000</v>
          </cell>
          <cell r="AN1043">
            <v>10000</v>
          </cell>
          <cell r="AO1043">
            <v>9999</v>
          </cell>
          <cell r="AP1043">
            <v>2649</v>
          </cell>
          <cell r="AQ1043">
            <v>2649</v>
          </cell>
          <cell r="AR1043">
            <v>2649</v>
          </cell>
          <cell r="AS1043">
            <v>10000</v>
          </cell>
          <cell r="AT1043">
            <v>9999</v>
          </cell>
          <cell r="AU1043">
            <v>10000</v>
          </cell>
          <cell r="AV1043">
            <v>9999</v>
          </cell>
          <cell r="AW1043">
            <v>10000</v>
          </cell>
          <cell r="AX1043">
            <v>10000</v>
          </cell>
          <cell r="AY1043">
            <v>22500</v>
          </cell>
          <cell r="AZ1043">
            <v>22500</v>
          </cell>
          <cell r="BA1043">
            <v>10000</v>
          </cell>
          <cell r="BB1043">
            <v>20000</v>
          </cell>
          <cell r="BC1043">
            <v>20000</v>
          </cell>
          <cell r="BD1043">
            <v>10000</v>
          </cell>
          <cell r="BE1043">
            <v>10000</v>
          </cell>
          <cell r="BF1043">
            <v>10000</v>
          </cell>
          <cell r="BG1043">
            <v>20000</v>
          </cell>
          <cell r="BH1043">
            <v>20000</v>
          </cell>
          <cell r="BI1043">
            <v>20000</v>
          </cell>
          <cell r="BJ1043">
            <v>10000</v>
          </cell>
          <cell r="BK1043">
            <v>19000</v>
          </cell>
          <cell r="BL1043">
            <v>19000</v>
          </cell>
          <cell r="BM1043">
            <v>19000</v>
          </cell>
          <cell r="BN1043">
            <v>10000</v>
          </cell>
          <cell r="BO1043">
            <v>40000</v>
          </cell>
          <cell r="BP1043">
            <v>35000</v>
          </cell>
          <cell r="BQ1043">
            <v>35000</v>
          </cell>
          <cell r="BR1043">
            <v>18000</v>
          </cell>
          <cell r="BS1043">
            <v>18000</v>
          </cell>
          <cell r="BT1043">
            <v>18000</v>
          </cell>
          <cell r="BU1043">
            <v>25000</v>
          </cell>
          <cell r="BV1043">
            <v>25000</v>
          </cell>
          <cell r="BW1043">
            <v>20000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10000</v>
          </cell>
          <cell r="CD1043">
            <v>12000</v>
          </cell>
          <cell r="CE1043">
            <v>12000</v>
          </cell>
          <cell r="CF1043">
            <v>17000</v>
          </cell>
          <cell r="CG1043">
            <v>17000</v>
          </cell>
          <cell r="CH1043">
            <v>16993</v>
          </cell>
          <cell r="CI1043">
            <v>22000</v>
          </cell>
          <cell r="CJ1043">
            <v>27000</v>
          </cell>
          <cell r="CK1043">
            <v>27000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12000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700</v>
          </cell>
          <cell r="I1044">
            <v>450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700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800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450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425</v>
          </cell>
          <cell r="I1046">
            <v>395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425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395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316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195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316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722</v>
          </cell>
          <cell r="I1050">
            <v>400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722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800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400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722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550</v>
          </cell>
          <cell r="CB1050">
            <v>350</v>
          </cell>
          <cell r="CC1050">
            <v>750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500</v>
          </cell>
          <cell r="CT1050">
            <v>600</v>
          </cell>
          <cell r="CU1050">
            <v>600</v>
          </cell>
          <cell r="CV1050">
            <v>600</v>
          </cell>
          <cell r="CW1050">
            <v>600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550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50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297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25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99</v>
          </cell>
          <cell r="CP1053">
            <v>198</v>
          </cell>
          <cell r="CQ1053">
            <v>198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1252</v>
          </cell>
          <cell r="I1060">
            <v>5397</v>
          </cell>
          <cell r="J1060">
            <v>2252</v>
          </cell>
          <cell r="K1060">
            <v>2252</v>
          </cell>
          <cell r="L1060">
            <v>2252</v>
          </cell>
          <cell r="M1060">
            <v>1209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1266</v>
          </cell>
          <cell r="S1060">
            <v>4179</v>
          </cell>
          <cell r="T1060">
            <v>6179</v>
          </cell>
          <cell r="U1060">
            <v>5929</v>
          </cell>
          <cell r="V1060">
            <v>5929</v>
          </cell>
          <cell r="W1060">
            <v>5929</v>
          </cell>
          <cell r="X1060">
            <v>5887</v>
          </cell>
          <cell r="Y1060">
            <v>6887</v>
          </cell>
          <cell r="Z1060">
            <v>5887</v>
          </cell>
          <cell r="AA1060">
            <v>5887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7842</v>
          </cell>
          <cell r="AH1060">
            <v>6297</v>
          </cell>
          <cell r="AI1060">
            <v>7097</v>
          </cell>
          <cell r="AJ1060">
            <v>7097</v>
          </cell>
          <cell r="AK1060">
            <v>7097</v>
          </cell>
          <cell r="AL1060">
            <v>7097</v>
          </cell>
          <cell r="AM1060">
            <v>5097</v>
          </cell>
          <cell r="AN1060">
            <v>6897</v>
          </cell>
          <cell r="AO1060">
            <v>5897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5397</v>
          </cell>
          <cell r="AU1060">
            <v>2897</v>
          </cell>
          <cell r="AV1060">
            <v>2897</v>
          </cell>
          <cell r="AW1060">
            <v>2897</v>
          </cell>
          <cell r="AX1060">
            <v>2897</v>
          </cell>
          <cell r="AY1060">
            <v>7344</v>
          </cell>
          <cell r="AZ1060">
            <v>7394</v>
          </cell>
          <cell r="BA1060">
            <v>2365</v>
          </cell>
          <cell r="BB1060">
            <v>365</v>
          </cell>
          <cell r="BC1060">
            <v>365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3501</v>
          </cell>
          <cell r="BJ1060">
            <v>2501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134</v>
          </cell>
          <cell r="I1062">
            <v>245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134</v>
          </cell>
          <cell r="R1062">
            <v>0</v>
          </cell>
          <cell r="S1062">
            <v>0</v>
          </cell>
          <cell r="T1062">
            <v>0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245</v>
          </cell>
          <cell r="AY1062">
            <v>2532</v>
          </cell>
          <cell r="AZ1062">
            <v>2532</v>
          </cell>
          <cell r="BA1062">
            <v>2532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169</v>
          </cell>
          <cell r="I1063">
            <v>384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169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100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384</v>
          </cell>
          <cell r="AT1063">
            <v>0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384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300</v>
          </cell>
          <cell r="CC1063">
            <v>552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650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5</v>
          </cell>
          <cell r="I1064">
            <v>10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5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10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7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1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230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0</v>
          </cell>
          <cell r="G1067">
            <v>5000</v>
          </cell>
          <cell r="H1067">
            <v>5000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1</v>
          </cell>
          <cell r="I1068">
            <v>0</v>
          </cell>
          <cell r="J1068">
            <v>1</v>
          </cell>
          <cell r="K1068">
            <v>1</v>
          </cell>
          <cell r="L1068">
            <v>1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10</v>
          </cell>
          <cell r="U1068">
            <v>64</v>
          </cell>
          <cell r="V1068">
            <v>64</v>
          </cell>
          <cell r="W1068">
            <v>64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3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1450</v>
          </cell>
          <cell r="I1070">
            <v>1350</v>
          </cell>
          <cell r="J1070">
            <v>1450</v>
          </cell>
          <cell r="K1070">
            <v>1450</v>
          </cell>
          <cell r="L1070">
            <v>1450</v>
          </cell>
          <cell r="M1070">
            <v>1450</v>
          </cell>
          <cell r="N1070">
            <v>2889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1450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1350</v>
          </cell>
          <cell r="AT1070">
            <v>1</v>
          </cell>
          <cell r="AU1070">
            <v>0</v>
          </cell>
          <cell r="AV1070">
            <v>1350</v>
          </cell>
          <cell r="AW1070">
            <v>1350</v>
          </cell>
          <cell r="AX1070">
            <v>1350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1200</v>
          </cell>
          <cell r="CD1070">
            <v>25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1354</v>
          </cell>
          <cell r="CS1070">
            <v>1854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1354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1400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3</v>
          </cell>
          <cell r="I1075">
            <v>1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3</v>
          </cell>
          <cell r="R1075">
            <v>2</v>
          </cell>
          <cell r="S1075">
            <v>2</v>
          </cell>
          <cell r="T1075">
            <v>2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3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2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1</v>
          </cell>
          <cell r="AU1075">
            <v>31</v>
          </cell>
          <cell r="AV1075">
            <v>31</v>
          </cell>
          <cell r="AW1075">
            <v>31</v>
          </cell>
          <cell r="AX1075">
            <v>31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35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26</v>
          </cell>
          <cell r="DF1075">
            <v>111</v>
          </cell>
          <cell r="DG1075">
            <v>161</v>
          </cell>
          <cell r="DH1075">
            <v>161</v>
          </cell>
          <cell r="DI1075">
            <v>161</v>
          </cell>
          <cell r="DJ1075">
            <v>161</v>
          </cell>
          <cell r="DK1075">
            <v>26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32604</v>
          </cell>
          <cell r="G1077">
            <v>36619</v>
          </cell>
          <cell r="H1077">
            <v>36620</v>
          </cell>
          <cell r="I1077">
            <v>31640</v>
          </cell>
          <cell r="J1077">
            <v>50000</v>
          </cell>
          <cell r="K1077">
            <v>50000</v>
          </cell>
          <cell r="L1077">
            <v>50000</v>
          </cell>
          <cell r="M1077">
            <v>50000</v>
          </cell>
          <cell r="N1077">
            <v>33703</v>
          </cell>
          <cell r="O1077">
            <v>33703</v>
          </cell>
          <cell r="P1077">
            <v>33703</v>
          </cell>
          <cell r="Q1077">
            <v>38950</v>
          </cell>
          <cell r="R1077">
            <v>46030</v>
          </cell>
          <cell r="S1077">
            <v>46313</v>
          </cell>
          <cell r="T1077">
            <v>9268</v>
          </cell>
          <cell r="U1077">
            <v>25000</v>
          </cell>
          <cell r="V1077">
            <v>25000</v>
          </cell>
          <cell r="W1077">
            <v>25000</v>
          </cell>
          <cell r="X1077">
            <v>34267</v>
          </cell>
          <cell r="Y1077">
            <v>34197</v>
          </cell>
          <cell r="Z1077">
            <v>36392</v>
          </cell>
          <cell r="AA1077">
            <v>27674</v>
          </cell>
          <cell r="AB1077">
            <v>28198</v>
          </cell>
          <cell r="AC1077">
            <v>26714</v>
          </cell>
          <cell r="AD1077">
            <v>26714</v>
          </cell>
          <cell r="AE1077">
            <v>34490</v>
          </cell>
          <cell r="AF1077">
            <v>34208</v>
          </cell>
          <cell r="AG1077">
            <v>34123</v>
          </cell>
          <cell r="AH1077">
            <v>27249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36017</v>
          </cell>
          <cell r="AM1077">
            <v>35147</v>
          </cell>
          <cell r="AN1077">
            <v>36078</v>
          </cell>
          <cell r="AO1077">
            <v>25000</v>
          </cell>
          <cell r="AP1077">
            <v>31640</v>
          </cell>
          <cell r="AQ1077">
            <v>31640</v>
          </cell>
          <cell r="AR1077">
            <v>31640</v>
          </cell>
          <cell r="AS1077">
            <v>25008</v>
          </cell>
          <cell r="AT1077">
            <v>29062</v>
          </cell>
          <cell r="AU1077">
            <v>49937</v>
          </cell>
          <cell r="AV1077">
            <v>34609</v>
          </cell>
          <cell r="AW1077">
            <v>49937</v>
          </cell>
          <cell r="AX1077">
            <v>49937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49912</v>
          </cell>
          <cell r="BD1077">
            <v>41911</v>
          </cell>
          <cell r="BE1077">
            <v>41911</v>
          </cell>
          <cell r="BF1077">
            <v>41911</v>
          </cell>
          <cell r="BG1077">
            <v>49912</v>
          </cell>
          <cell r="BH1077">
            <v>49912</v>
          </cell>
          <cell r="BI1077">
            <v>41911</v>
          </cell>
          <cell r="BJ1077">
            <v>28134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49912</v>
          </cell>
          <cell r="CC1077">
            <v>40013</v>
          </cell>
          <cell r="CD1077">
            <v>69912</v>
          </cell>
          <cell r="CE1077">
            <v>49912</v>
          </cell>
          <cell r="CF1077">
            <v>43476</v>
          </cell>
          <cell r="CG1077">
            <v>43476</v>
          </cell>
          <cell r="CH1077">
            <v>44664</v>
          </cell>
          <cell r="CI1077">
            <v>49912</v>
          </cell>
          <cell r="CJ1077">
            <v>34724</v>
          </cell>
          <cell r="CK1077">
            <v>35905</v>
          </cell>
          <cell r="CL1077">
            <v>43774</v>
          </cell>
          <cell r="CM1077">
            <v>43774</v>
          </cell>
          <cell r="CN1077">
            <v>43774</v>
          </cell>
          <cell r="CO1077">
            <v>43774</v>
          </cell>
          <cell r="CP1077">
            <v>36845</v>
          </cell>
          <cell r="CQ1077">
            <v>36845</v>
          </cell>
          <cell r="CR1077">
            <v>38033</v>
          </cell>
          <cell r="CS1077">
            <v>40013</v>
          </cell>
          <cell r="CT1077">
            <v>49912</v>
          </cell>
          <cell r="CU1077">
            <v>49912</v>
          </cell>
          <cell r="CV1077">
            <v>49912</v>
          </cell>
          <cell r="CW1077">
            <v>49912</v>
          </cell>
          <cell r="CX1077">
            <v>26946</v>
          </cell>
          <cell r="CY1077">
            <v>24941</v>
          </cell>
          <cell r="CZ1077">
            <v>31447</v>
          </cell>
          <cell r="DA1077">
            <v>31744</v>
          </cell>
          <cell r="DB1077">
            <v>31744</v>
          </cell>
          <cell r="DC1077">
            <v>31744</v>
          </cell>
          <cell r="DD1077">
            <v>23773</v>
          </cell>
          <cell r="DE1077">
            <v>37835</v>
          </cell>
          <cell r="DF1077">
            <v>35033</v>
          </cell>
          <cell r="DG1077">
            <v>39774</v>
          </cell>
          <cell r="DH1077">
            <v>31003</v>
          </cell>
          <cell r="DI1077">
            <v>31003</v>
          </cell>
          <cell r="DJ1077">
            <v>31003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1</v>
          </cell>
          <cell r="L1078">
            <v>0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1</v>
          </cell>
          <cell r="R1078">
            <v>0</v>
          </cell>
          <cell r="S1078">
            <v>0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1</v>
          </cell>
          <cell r="Y1078">
            <v>56</v>
          </cell>
          <cell r="Z1078">
            <v>1</v>
          </cell>
          <cell r="AA1078">
            <v>1</v>
          </cell>
          <cell r="AB1078">
            <v>56</v>
          </cell>
          <cell r="AC1078">
            <v>56</v>
          </cell>
          <cell r="AD1078">
            <v>56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1</v>
          </cell>
          <cell r="AM1078">
            <v>56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1</v>
          </cell>
          <cell r="AT1078">
            <v>56</v>
          </cell>
          <cell r="AU1078">
            <v>56</v>
          </cell>
          <cell r="AV1078">
            <v>1</v>
          </cell>
          <cell r="AW1078">
            <v>56</v>
          </cell>
          <cell r="AX1078">
            <v>56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71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100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0</v>
          </cell>
          <cell r="DG1078">
            <v>100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0</v>
          </cell>
          <cell r="I1079">
            <v>600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725</v>
          </cell>
          <cell r="S1079">
            <v>1245</v>
          </cell>
          <cell r="T1079">
            <v>1245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443</v>
          </cell>
          <cell r="Z1079">
            <v>302</v>
          </cell>
          <cell r="AA1079">
            <v>302</v>
          </cell>
          <cell r="AB1079">
            <v>802</v>
          </cell>
          <cell r="AC1079">
            <v>802</v>
          </cell>
          <cell r="AD1079">
            <v>802</v>
          </cell>
          <cell r="AE1079">
            <v>1302</v>
          </cell>
          <cell r="AF1079">
            <v>1302</v>
          </cell>
          <cell r="AG1079">
            <v>1302</v>
          </cell>
          <cell r="AH1079">
            <v>1452</v>
          </cell>
          <cell r="AI1079">
            <v>1452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911</v>
          </cell>
          <cell r="AP1079">
            <v>600</v>
          </cell>
          <cell r="AQ1079">
            <v>600</v>
          </cell>
          <cell r="AR1079">
            <v>600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1034</v>
          </cell>
          <cell r="AY1079">
            <v>84</v>
          </cell>
          <cell r="AZ1079">
            <v>184</v>
          </cell>
          <cell r="BA1079">
            <v>684</v>
          </cell>
          <cell r="BB1079">
            <v>684</v>
          </cell>
          <cell r="BC1079">
            <v>684</v>
          </cell>
          <cell r="BD1079">
            <v>1034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1452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702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716</v>
          </cell>
          <cell r="CD1079">
            <v>93</v>
          </cell>
          <cell r="CE1079">
            <v>93</v>
          </cell>
          <cell r="CF1079">
            <v>593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911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716</v>
          </cell>
          <cell r="DF1079">
            <v>1476</v>
          </cell>
          <cell r="DG1079">
            <v>1476</v>
          </cell>
          <cell r="DH1079">
            <v>726</v>
          </cell>
          <cell r="DI1079">
            <v>726</v>
          </cell>
          <cell r="DJ1079">
            <v>726</v>
          </cell>
          <cell r="DK1079">
            <v>226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346</v>
          </cell>
          <cell r="I1081">
            <v>529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346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454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529</v>
          </cell>
          <cell r="AH1081">
            <v>200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529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329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590</v>
          </cell>
          <cell r="CC1081">
            <v>588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608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50</v>
          </cell>
          <cell r="J1083">
            <v>48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50</v>
          </cell>
          <cell r="AW1083">
            <v>49</v>
          </cell>
          <cell r="AX1083">
            <v>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50</v>
          </cell>
          <cell r="BO1083">
            <v>43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1007</v>
          </cell>
          <cell r="G1084">
            <v>1560</v>
          </cell>
          <cell r="H1084">
            <v>1205</v>
          </cell>
          <cell r="I1084">
            <v>2402</v>
          </cell>
          <cell r="J1084">
            <v>1425</v>
          </cell>
          <cell r="K1084">
            <v>1483</v>
          </cell>
          <cell r="L1084">
            <v>7170</v>
          </cell>
          <cell r="M1084">
            <v>1292</v>
          </cell>
          <cell r="N1084">
            <v>2628</v>
          </cell>
          <cell r="O1084">
            <v>2210</v>
          </cell>
          <cell r="P1084">
            <v>1974</v>
          </cell>
          <cell r="Q1084">
            <v>2538</v>
          </cell>
          <cell r="R1084">
            <v>7945</v>
          </cell>
          <cell r="S1084">
            <v>9426</v>
          </cell>
          <cell r="T1084">
            <v>1974</v>
          </cell>
          <cell r="U1084">
            <v>3434</v>
          </cell>
          <cell r="V1084">
            <v>3434</v>
          </cell>
          <cell r="W1084">
            <v>2217</v>
          </cell>
          <cell r="X1084">
            <v>2299</v>
          </cell>
          <cell r="Y1084">
            <v>2299</v>
          </cell>
          <cell r="Z1084">
            <v>1897</v>
          </cell>
          <cell r="AA1084">
            <v>2514</v>
          </cell>
          <cell r="AB1084">
            <v>1527</v>
          </cell>
          <cell r="AC1084">
            <v>1527</v>
          </cell>
          <cell r="AD1084">
            <v>1643</v>
          </cell>
          <cell r="AE1084">
            <v>1935</v>
          </cell>
          <cell r="AF1084">
            <v>3499</v>
          </cell>
          <cell r="AG1084">
            <v>3949</v>
          </cell>
          <cell r="AH1084">
            <v>3679</v>
          </cell>
          <cell r="AI1084">
            <v>2180</v>
          </cell>
          <cell r="AJ1084">
            <v>2524</v>
          </cell>
          <cell r="AK1084">
            <v>2524</v>
          </cell>
          <cell r="AL1084">
            <v>2524</v>
          </cell>
          <cell r="AM1084">
            <v>2455</v>
          </cell>
          <cell r="AN1084">
            <v>2503</v>
          </cell>
          <cell r="AO1084">
            <v>2503</v>
          </cell>
          <cell r="AP1084">
            <v>2402</v>
          </cell>
          <cell r="AQ1084">
            <v>2691</v>
          </cell>
          <cell r="AR1084">
            <v>2345</v>
          </cell>
          <cell r="AS1084">
            <v>13493</v>
          </cell>
          <cell r="AT1084">
            <v>3465</v>
          </cell>
          <cell r="AU1084">
            <v>7404</v>
          </cell>
          <cell r="AV1084">
            <v>2963</v>
          </cell>
          <cell r="AW1084">
            <v>6519</v>
          </cell>
          <cell r="AX1084">
            <v>6519</v>
          </cell>
          <cell r="AY1084">
            <v>6400</v>
          </cell>
          <cell r="AZ1084">
            <v>3606</v>
          </cell>
          <cell r="BA1084">
            <v>10517</v>
          </cell>
          <cell r="BB1084">
            <v>3878</v>
          </cell>
          <cell r="BC1084">
            <v>3109</v>
          </cell>
          <cell r="BD1084">
            <v>4724</v>
          </cell>
          <cell r="BE1084">
            <v>4113</v>
          </cell>
          <cell r="BF1084">
            <v>4113</v>
          </cell>
          <cell r="BG1084">
            <v>3329</v>
          </cell>
          <cell r="BH1084">
            <v>3329</v>
          </cell>
          <cell r="BI1084">
            <v>3607</v>
          </cell>
          <cell r="BJ1084">
            <v>3607</v>
          </cell>
          <cell r="BK1084">
            <v>3712</v>
          </cell>
          <cell r="BL1084">
            <v>3712</v>
          </cell>
          <cell r="BM1084">
            <v>3491</v>
          </cell>
          <cell r="BN1084">
            <v>3273</v>
          </cell>
          <cell r="BO1084">
            <v>3498</v>
          </cell>
          <cell r="BP1084">
            <v>4207</v>
          </cell>
          <cell r="BQ1084">
            <v>4540</v>
          </cell>
          <cell r="BR1084">
            <v>4244</v>
          </cell>
          <cell r="BS1084">
            <v>3966</v>
          </cell>
          <cell r="BT1084">
            <v>3745</v>
          </cell>
          <cell r="BU1084">
            <v>4042</v>
          </cell>
          <cell r="BV1084">
            <v>4042</v>
          </cell>
          <cell r="BW1084">
            <v>4238</v>
          </cell>
          <cell r="BX1084">
            <v>4238</v>
          </cell>
          <cell r="BY1084">
            <v>5158</v>
          </cell>
          <cell r="BZ1084">
            <v>4936</v>
          </cell>
          <cell r="CA1084">
            <v>4936</v>
          </cell>
          <cell r="CB1084">
            <v>9872</v>
          </cell>
          <cell r="CC1084">
            <v>6231</v>
          </cell>
          <cell r="CD1084">
            <v>13</v>
          </cell>
          <cell r="CE1084">
            <v>4425</v>
          </cell>
          <cell r="CF1084">
            <v>4526</v>
          </cell>
          <cell r="CG1084">
            <v>5095</v>
          </cell>
          <cell r="CH1084">
            <v>4733</v>
          </cell>
          <cell r="CI1084">
            <v>2577</v>
          </cell>
          <cell r="CJ1084">
            <v>5174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4958</v>
          </cell>
          <cell r="CP1084">
            <v>4821</v>
          </cell>
          <cell r="CQ1084">
            <v>4821</v>
          </cell>
          <cell r="CR1084">
            <v>5809</v>
          </cell>
          <cell r="CS1084">
            <v>4979</v>
          </cell>
          <cell r="CT1084">
            <v>4181</v>
          </cell>
          <cell r="CU1084">
            <v>3917</v>
          </cell>
          <cell r="CV1084">
            <v>4181</v>
          </cell>
          <cell r="CW1084">
            <v>1419</v>
          </cell>
          <cell r="CX1084">
            <v>3916</v>
          </cell>
          <cell r="CY1084">
            <v>4924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4936</v>
          </cell>
          <cell r="DF1084">
            <v>0</v>
          </cell>
          <cell r="DG1084">
            <v>9505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0</v>
          </cell>
          <cell r="I1085">
            <v>92000</v>
          </cell>
          <cell r="J1085">
            <v>0</v>
          </cell>
          <cell r="K1085">
            <v>0</v>
          </cell>
          <cell r="L1085">
            <v>0</v>
          </cell>
          <cell r="M1085">
            <v>25000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3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52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23330</v>
          </cell>
          <cell r="I1087">
            <v>26154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23055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24000</v>
          </cell>
          <cell r="Z1087">
            <v>23575</v>
          </cell>
          <cell r="AA1087">
            <v>23575</v>
          </cell>
          <cell r="AB1087">
            <v>23275</v>
          </cell>
          <cell r="AC1087">
            <v>23275</v>
          </cell>
          <cell r="AD1087">
            <v>23275</v>
          </cell>
          <cell r="AE1087">
            <v>22985</v>
          </cell>
          <cell r="AF1087">
            <v>22985</v>
          </cell>
          <cell r="AG1087">
            <v>22985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24600</v>
          </cell>
          <cell r="AM1087">
            <v>20725</v>
          </cell>
          <cell r="AN1087">
            <v>20725</v>
          </cell>
          <cell r="AO1087">
            <v>23410</v>
          </cell>
          <cell r="AP1087">
            <v>26154</v>
          </cell>
          <cell r="AQ1087">
            <v>26154</v>
          </cell>
          <cell r="AR1087">
            <v>26154</v>
          </cell>
          <cell r="AS1087">
            <v>22209</v>
          </cell>
          <cell r="AT1087">
            <v>22209</v>
          </cell>
          <cell r="AU1087">
            <v>21410</v>
          </cell>
          <cell r="AV1087">
            <v>21410</v>
          </cell>
          <cell r="AW1087">
            <v>21410</v>
          </cell>
          <cell r="AX1087">
            <v>21410</v>
          </cell>
          <cell r="AY1087">
            <v>18858</v>
          </cell>
          <cell r="AZ1087">
            <v>18858</v>
          </cell>
          <cell r="BA1087">
            <v>25637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23300</v>
          </cell>
          <cell r="BH1087">
            <v>23426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24100</v>
          </cell>
          <cell r="BO1087">
            <v>24000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23909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22250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24875</v>
          </cell>
          <cell r="CI1087">
            <v>24500</v>
          </cell>
          <cell r="CJ1087">
            <v>24500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26500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25425</v>
          </cell>
          <cell r="DF1087">
            <v>19676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3628</v>
          </cell>
          <cell r="I1088">
            <v>4438</v>
          </cell>
          <cell r="J1088">
            <v>3628</v>
          </cell>
          <cell r="K1088">
            <v>3628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3836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3903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3739</v>
          </cell>
          <cell r="AH1088">
            <v>3745</v>
          </cell>
          <cell r="AI1088">
            <v>3888</v>
          </cell>
          <cell r="AJ1088">
            <v>3888</v>
          </cell>
          <cell r="AK1088">
            <v>3888</v>
          </cell>
          <cell r="AL1088">
            <v>3888</v>
          </cell>
          <cell r="AM1088">
            <v>4530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4438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4231</v>
          </cell>
          <cell r="AY1088">
            <v>9877</v>
          </cell>
          <cell r="AZ1088">
            <v>9877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9469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3864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1133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1073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848</v>
          </cell>
          <cell r="CP1088">
            <v>3184</v>
          </cell>
          <cell r="CQ1088">
            <v>3184</v>
          </cell>
          <cell r="CR1088">
            <v>3184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4493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3640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0</v>
          </cell>
          <cell r="I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3</v>
          </cell>
          <cell r="AX1090">
            <v>2</v>
          </cell>
          <cell r="AY1090">
            <v>2</v>
          </cell>
          <cell r="AZ1090">
            <v>2</v>
          </cell>
          <cell r="BA1090">
            <v>3500</v>
          </cell>
          <cell r="BB1090">
            <v>3500</v>
          </cell>
          <cell r="BC1090">
            <v>3000</v>
          </cell>
          <cell r="BD1090">
            <v>3000</v>
          </cell>
          <cell r="BE1090">
            <v>3000</v>
          </cell>
          <cell r="BF1090">
            <v>3000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2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836</v>
          </cell>
          <cell r="CC1090">
            <v>835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1003</v>
          </cell>
          <cell r="CI1090">
            <v>2003</v>
          </cell>
          <cell r="CJ1090">
            <v>2003</v>
          </cell>
          <cell r="CK1090">
            <v>2003</v>
          </cell>
          <cell r="CL1090">
            <v>1003</v>
          </cell>
          <cell r="CM1090">
            <v>1003</v>
          </cell>
          <cell r="CN1090">
            <v>1003</v>
          </cell>
          <cell r="CO1090">
            <v>1003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3</v>
          </cell>
          <cell r="CY1090">
            <v>1002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1001</v>
          </cell>
          <cell r="DF1090">
            <v>3003</v>
          </cell>
          <cell r="DG1090">
            <v>3003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69932</v>
          </cell>
          <cell r="G1091">
            <v>64931</v>
          </cell>
          <cell r="H1091">
            <v>64931</v>
          </cell>
          <cell r="I1091">
            <v>74042</v>
          </cell>
          <cell r="J1091">
            <v>36931</v>
          </cell>
          <cell r="K1091">
            <v>36931</v>
          </cell>
          <cell r="L1091">
            <v>56932</v>
          </cell>
          <cell r="M1091">
            <v>56932</v>
          </cell>
          <cell r="N1091">
            <v>76932</v>
          </cell>
          <cell r="O1091">
            <v>76932</v>
          </cell>
          <cell r="P1091">
            <v>76932</v>
          </cell>
          <cell r="Q1091">
            <v>76932</v>
          </cell>
          <cell r="R1091">
            <v>83932</v>
          </cell>
          <cell r="S1091">
            <v>83932</v>
          </cell>
          <cell r="T1091">
            <v>83932</v>
          </cell>
          <cell r="U1091">
            <v>81674</v>
          </cell>
          <cell r="V1091">
            <v>81674</v>
          </cell>
          <cell r="W1091">
            <v>81674</v>
          </cell>
          <cell r="X1091">
            <v>81674</v>
          </cell>
          <cell r="Y1091">
            <v>84675</v>
          </cell>
          <cell r="Z1091">
            <v>81674</v>
          </cell>
          <cell r="AA1091">
            <v>84675</v>
          </cell>
          <cell r="AB1091">
            <v>84675</v>
          </cell>
          <cell r="AC1091">
            <v>84675</v>
          </cell>
          <cell r="AD1091">
            <v>84675</v>
          </cell>
          <cell r="AE1091">
            <v>59674</v>
          </cell>
          <cell r="AF1091">
            <v>79674</v>
          </cell>
          <cell r="AG1091">
            <v>79674</v>
          </cell>
          <cell r="AH1091">
            <v>79674</v>
          </cell>
          <cell r="AI1091">
            <v>91043</v>
          </cell>
          <cell r="AJ1091">
            <v>91043</v>
          </cell>
          <cell r="AK1091">
            <v>91043</v>
          </cell>
          <cell r="AL1091">
            <v>91043</v>
          </cell>
          <cell r="AM1091">
            <v>79042</v>
          </cell>
          <cell r="AN1091">
            <v>84043</v>
          </cell>
          <cell r="AO1091">
            <v>84043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74042</v>
          </cell>
          <cell r="AT1091">
            <v>78042</v>
          </cell>
          <cell r="AU1091">
            <v>78042</v>
          </cell>
          <cell r="AV1091">
            <v>78042</v>
          </cell>
          <cell r="AW1091">
            <v>88042</v>
          </cell>
          <cell r="AX1091">
            <v>88042</v>
          </cell>
          <cell r="AY1091">
            <v>79725</v>
          </cell>
          <cell r="AZ1091">
            <v>79725</v>
          </cell>
          <cell r="BA1091">
            <v>91725</v>
          </cell>
          <cell r="BB1091">
            <v>101725</v>
          </cell>
          <cell r="BC1091">
            <v>76725</v>
          </cell>
          <cell r="BD1091">
            <v>88725</v>
          </cell>
          <cell r="BE1091">
            <v>88725</v>
          </cell>
          <cell r="BF1091">
            <v>88725</v>
          </cell>
          <cell r="BG1091">
            <v>98725</v>
          </cell>
          <cell r="BH1091">
            <v>98725</v>
          </cell>
          <cell r="BI1091">
            <v>93725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88725</v>
          </cell>
          <cell r="BN1091">
            <v>91725</v>
          </cell>
          <cell r="BO1091">
            <v>73725</v>
          </cell>
          <cell r="BP1091">
            <v>73725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93725</v>
          </cell>
          <cell r="BU1091">
            <v>103725</v>
          </cell>
          <cell r="BV1091">
            <v>113725</v>
          </cell>
          <cell r="BW1091">
            <v>96725</v>
          </cell>
          <cell r="BX1091">
            <v>96725</v>
          </cell>
          <cell r="BY1091">
            <v>116725</v>
          </cell>
          <cell r="BZ1091">
            <v>116725</v>
          </cell>
          <cell r="CA1091">
            <v>116725</v>
          </cell>
          <cell r="CB1091">
            <v>103725</v>
          </cell>
          <cell r="CC1091">
            <v>133725</v>
          </cell>
          <cell r="CD1091">
            <v>104699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134699</v>
          </cell>
          <cell r="CJ1091">
            <v>129699</v>
          </cell>
          <cell r="CK1091">
            <v>129699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124699</v>
          </cell>
          <cell r="CP1091">
            <v>151699</v>
          </cell>
          <cell r="CQ1091">
            <v>151699</v>
          </cell>
          <cell r="CR1091">
            <v>151699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139699</v>
          </cell>
          <cell r="CW1091">
            <v>134699</v>
          </cell>
          <cell r="CX1091">
            <v>94699</v>
          </cell>
          <cell r="CY1091">
            <v>74700</v>
          </cell>
          <cell r="CZ1091">
            <v>122699</v>
          </cell>
          <cell r="DA1091">
            <v>157699</v>
          </cell>
          <cell r="DB1091">
            <v>157699</v>
          </cell>
          <cell r="DC1091">
            <v>157699</v>
          </cell>
          <cell r="DD1091">
            <v>131699</v>
          </cell>
          <cell r="DE1091">
            <v>131699</v>
          </cell>
          <cell r="DF1091">
            <v>126544</v>
          </cell>
          <cell r="DG1091">
            <v>126544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953</v>
          </cell>
          <cell r="I1095">
            <v>1176</v>
          </cell>
          <cell r="J1095">
            <v>922</v>
          </cell>
          <cell r="K1095">
            <v>922</v>
          </cell>
          <cell r="L1095">
            <v>922</v>
          </cell>
          <cell r="M1095">
            <v>922</v>
          </cell>
          <cell r="N1095">
            <v>907</v>
          </cell>
          <cell r="O1095">
            <v>907</v>
          </cell>
          <cell r="P1095">
            <v>907</v>
          </cell>
          <cell r="Q1095">
            <v>876</v>
          </cell>
          <cell r="R1095">
            <v>876</v>
          </cell>
          <cell r="S1095">
            <v>876</v>
          </cell>
          <cell r="T1095">
            <v>876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1097</v>
          </cell>
          <cell r="Z1095">
            <v>1087</v>
          </cell>
          <cell r="AA1095">
            <v>1087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1097</v>
          </cell>
          <cell r="AM1095">
            <v>1086</v>
          </cell>
          <cell r="AN1095">
            <v>1086</v>
          </cell>
          <cell r="AO1095">
            <v>1176</v>
          </cell>
          <cell r="AP1095">
            <v>1176</v>
          </cell>
          <cell r="AQ1095">
            <v>1176</v>
          </cell>
          <cell r="AR1095">
            <v>1176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1088</v>
          </cell>
          <cell r="AY1095">
            <v>865</v>
          </cell>
          <cell r="AZ1095">
            <v>865</v>
          </cell>
          <cell r="BA1095">
            <v>865</v>
          </cell>
          <cell r="BB1095">
            <v>865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825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850</v>
          </cell>
          <cell r="BR1095">
            <v>825</v>
          </cell>
          <cell r="BS1095">
            <v>825</v>
          </cell>
          <cell r="BT1095">
            <v>825</v>
          </cell>
          <cell r="BU1095">
            <v>690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655</v>
          </cell>
          <cell r="CD1095">
            <v>536</v>
          </cell>
          <cell r="CE1095">
            <v>536</v>
          </cell>
          <cell r="CF1095">
            <v>586</v>
          </cell>
          <cell r="CG1095">
            <v>586</v>
          </cell>
          <cell r="CH1095">
            <v>586</v>
          </cell>
          <cell r="CI1095">
            <v>586</v>
          </cell>
          <cell r="CJ1095">
            <v>661</v>
          </cell>
          <cell r="CK1095">
            <v>661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711</v>
          </cell>
          <cell r="CX1095">
            <v>686</v>
          </cell>
          <cell r="CY1095">
            <v>686</v>
          </cell>
          <cell r="CZ1095">
            <v>686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649</v>
          </cell>
          <cell r="DF1095">
            <v>845</v>
          </cell>
          <cell r="DG1095">
            <v>845</v>
          </cell>
          <cell r="DH1095">
            <v>795</v>
          </cell>
          <cell r="DI1095">
            <v>795</v>
          </cell>
          <cell r="DJ1095">
            <v>795</v>
          </cell>
          <cell r="DK1095">
            <v>795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2015</v>
          </cell>
          <cell r="G1096">
            <v>1945</v>
          </cell>
          <cell r="H1096">
            <v>1945</v>
          </cell>
          <cell r="I1096">
            <v>2990</v>
          </cell>
          <cell r="J1096">
            <v>755</v>
          </cell>
          <cell r="K1096">
            <v>755</v>
          </cell>
          <cell r="L1096">
            <v>755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2005</v>
          </cell>
          <cell r="S1096">
            <v>2444</v>
          </cell>
          <cell r="T1096">
            <v>2444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2725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2417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2990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2125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3125</v>
          </cell>
          <cell r="BQ1096">
            <v>3775</v>
          </cell>
          <cell r="BR1096">
            <v>3775</v>
          </cell>
          <cell r="BS1096">
            <v>3775</v>
          </cell>
          <cell r="BT1096">
            <v>3775</v>
          </cell>
          <cell r="BU1096">
            <v>3662</v>
          </cell>
          <cell r="BV1096">
            <v>3662</v>
          </cell>
          <cell r="BW1096">
            <v>3662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4212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3400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4900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5514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6214</v>
          </cell>
          <cell r="DF1096">
            <v>3400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6400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4000</v>
          </cell>
          <cell r="CD1099">
            <v>5000</v>
          </cell>
          <cell r="CE1099">
            <v>5000</v>
          </cell>
          <cell r="CF1099">
            <v>3000</v>
          </cell>
          <cell r="CG1099">
            <v>0</v>
          </cell>
          <cell r="CH1099">
            <v>3000</v>
          </cell>
          <cell r="CI1099">
            <v>3000</v>
          </cell>
          <cell r="CJ1099">
            <v>5000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3000</v>
          </cell>
          <cell r="CP1099">
            <v>0</v>
          </cell>
          <cell r="CQ1099">
            <v>0</v>
          </cell>
          <cell r="CR1099">
            <v>0</v>
          </cell>
          <cell r="CS1099">
            <v>5000</v>
          </cell>
          <cell r="CT1099">
            <v>7000</v>
          </cell>
          <cell r="CU1099">
            <v>7000</v>
          </cell>
          <cell r="CV1099">
            <v>7000</v>
          </cell>
          <cell r="CW1099">
            <v>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6000</v>
          </cell>
          <cell r="DE1099">
            <v>3000</v>
          </cell>
          <cell r="DF1099">
            <v>4000</v>
          </cell>
          <cell r="DG1099">
            <v>4000</v>
          </cell>
          <cell r="DH1099">
            <v>7000</v>
          </cell>
          <cell r="DI1099">
            <v>7000</v>
          </cell>
          <cell r="DJ1099">
            <v>7000</v>
          </cell>
          <cell r="DK1099">
            <v>4000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24134</v>
          </cell>
          <cell r="G1100">
            <v>22113</v>
          </cell>
          <cell r="H1100">
            <v>24492</v>
          </cell>
          <cell r="I1100">
            <v>41639</v>
          </cell>
          <cell r="J1100">
            <v>23525</v>
          </cell>
          <cell r="K1100">
            <v>26050</v>
          </cell>
          <cell r="L1100">
            <v>25246</v>
          </cell>
          <cell r="M1100">
            <v>25941</v>
          </cell>
          <cell r="N1100">
            <v>25786</v>
          </cell>
          <cell r="O1100">
            <v>26167</v>
          </cell>
          <cell r="P1100">
            <v>26035</v>
          </cell>
          <cell r="Q1100">
            <v>17023</v>
          </cell>
          <cell r="R1100">
            <v>17899</v>
          </cell>
          <cell r="S1100">
            <v>18421</v>
          </cell>
          <cell r="T1100">
            <v>18663</v>
          </cell>
          <cell r="U1100">
            <v>29543</v>
          </cell>
          <cell r="V1100">
            <v>29543</v>
          </cell>
          <cell r="W1100">
            <v>28599</v>
          </cell>
          <cell r="X1100">
            <v>24161</v>
          </cell>
          <cell r="Y1100">
            <v>22613</v>
          </cell>
          <cell r="Z1100">
            <v>16118</v>
          </cell>
          <cell r="AA1100">
            <v>15470</v>
          </cell>
          <cell r="AB1100">
            <v>14362</v>
          </cell>
          <cell r="AC1100">
            <v>15101</v>
          </cell>
          <cell r="AD1100">
            <v>14954</v>
          </cell>
          <cell r="AE1100">
            <v>34665</v>
          </cell>
          <cell r="AF1100">
            <v>34111</v>
          </cell>
          <cell r="AG1100">
            <v>36037</v>
          </cell>
          <cell r="AH1100">
            <v>48625</v>
          </cell>
          <cell r="AI1100">
            <v>33411</v>
          </cell>
          <cell r="AJ1100">
            <v>34502</v>
          </cell>
          <cell r="AK1100">
            <v>19047</v>
          </cell>
          <cell r="AL1100">
            <v>35124</v>
          </cell>
          <cell r="AM1100">
            <v>25834</v>
          </cell>
          <cell r="AN1100">
            <v>39823</v>
          </cell>
          <cell r="AO1100">
            <v>41529</v>
          </cell>
          <cell r="AP1100">
            <v>41639</v>
          </cell>
          <cell r="AQ1100">
            <v>40431</v>
          </cell>
          <cell r="AR1100">
            <v>39785</v>
          </cell>
          <cell r="AS1100">
            <v>39953</v>
          </cell>
          <cell r="AT1100">
            <v>42808</v>
          </cell>
          <cell r="AU1100">
            <v>43205</v>
          </cell>
          <cell r="AV1100">
            <v>37786</v>
          </cell>
          <cell r="AW1100">
            <v>30253</v>
          </cell>
          <cell r="AX1100">
            <v>30191</v>
          </cell>
          <cell r="AY1100">
            <v>30692</v>
          </cell>
          <cell r="AZ1100">
            <v>31456</v>
          </cell>
          <cell r="BA1100">
            <v>32546</v>
          </cell>
          <cell r="BB1100">
            <v>31726</v>
          </cell>
          <cell r="BC1100">
            <v>41652</v>
          </cell>
          <cell r="BD1100">
            <v>50808</v>
          </cell>
          <cell r="BE1100">
            <v>50466</v>
          </cell>
          <cell r="BF1100">
            <v>50131</v>
          </cell>
          <cell r="BG1100">
            <v>46494</v>
          </cell>
          <cell r="BH1100">
            <v>53539</v>
          </cell>
          <cell r="BI1100">
            <v>54002</v>
          </cell>
          <cell r="BJ1100">
            <v>54139</v>
          </cell>
          <cell r="BK1100">
            <v>54655</v>
          </cell>
          <cell r="BL1100">
            <v>54418</v>
          </cell>
          <cell r="BM1100">
            <v>54252</v>
          </cell>
          <cell r="BN1100">
            <v>54810</v>
          </cell>
          <cell r="BO1100">
            <v>55021</v>
          </cell>
          <cell r="BP1100">
            <v>55782</v>
          </cell>
          <cell r="BQ1100">
            <v>55748</v>
          </cell>
          <cell r="BR1100">
            <v>54898</v>
          </cell>
          <cell r="BS1100">
            <v>54234</v>
          </cell>
          <cell r="BT1100">
            <v>54239</v>
          </cell>
          <cell r="BU1100">
            <v>58374</v>
          </cell>
          <cell r="BV1100">
            <v>58419</v>
          </cell>
          <cell r="BW1100">
            <v>56870</v>
          </cell>
          <cell r="BX1100">
            <v>54858</v>
          </cell>
          <cell r="BY1100">
            <v>60655</v>
          </cell>
          <cell r="BZ1100">
            <v>60958</v>
          </cell>
          <cell r="CA1100">
            <v>61534</v>
          </cell>
          <cell r="CB1100">
            <v>56161</v>
          </cell>
          <cell r="CC1100">
            <v>58298</v>
          </cell>
          <cell r="CD1100">
            <v>61431</v>
          </cell>
          <cell r="CE1100">
            <v>56077</v>
          </cell>
          <cell r="CF1100">
            <v>56013</v>
          </cell>
          <cell r="CG1100">
            <v>56111</v>
          </cell>
          <cell r="CH1100">
            <v>55518</v>
          </cell>
          <cell r="CI1100">
            <v>56161</v>
          </cell>
          <cell r="CJ1100">
            <v>56728</v>
          </cell>
          <cell r="CK1100">
            <v>58788</v>
          </cell>
          <cell r="CL1100">
            <v>56348</v>
          </cell>
          <cell r="CM1100">
            <v>56237</v>
          </cell>
          <cell r="CN1100">
            <v>56411</v>
          </cell>
          <cell r="CO1100">
            <v>56471</v>
          </cell>
          <cell r="CP1100">
            <v>57142</v>
          </cell>
          <cell r="CQ1100">
            <v>57142</v>
          </cell>
          <cell r="CR1100">
            <v>35366</v>
          </cell>
          <cell r="CS1100">
            <v>34496</v>
          </cell>
          <cell r="CT1100">
            <v>48329</v>
          </cell>
          <cell r="CU1100">
            <v>48221</v>
          </cell>
          <cell r="CV1100">
            <v>48329</v>
          </cell>
          <cell r="CW1100">
            <v>48883</v>
          </cell>
          <cell r="CX1100">
            <v>49228</v>
          </cell>
          <cell r="CY1100">
            <v>30600</v>
          </cell>
          <cell r="CZ1100">
            <v>45682</v>
          </cell>
          <cell r="DA1100">
            <v>40833</v>
          </cell>
          <cell r="DB1100">
            <v>40833</v>
          </cell>
          <cell r="DC1100">
            <v>40833</v>
          </cell>
          <cell r="DD1100">
            <v>50399</v>
          </cell>
          <cell r="DE1100">
            <v>50832</v>
          </cell>
          <cell r="DF1100">
            <v>51626</v>
          </cell>
          <cell r="DG1100">
            <v>31489</v>
          </cell>
          <cell r="DH1100">
            <v>59224</v>
          </cell>
          <cell r="DI1100">
            <v>59224</v>
          </cell>
          <cell r="DJ1100">
            <v>59224</v>
          </cell>
          <cell r="DK1100">
            <v>61394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577</v>
          </cell>
          <cell r="I1101">
            <v>384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577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581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384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370</v>
          </cell>
          <cell r="BD1101">
            <v>860</v>
          </cell>
          <cell r="BE1101">
            <v>860</v>
          </cell>
          <cell r="BF1101">
            <v>860</v>
          </cell>
          <cell r="BG1101">
            <v>566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370</v>
          </cell>
          <cell r="BN1101">
            <v>959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370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451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526</v>
          </cell>
          <cell r="I1102">
            <v>780</v>
          </cell>
          <cell r="J1102">
            <v>526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290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182</v>
          </cell>
          <cell r="AO1102">
            <v>780</v>
          </cell>
          <cell r="AP1102">
            <v>780</v>
          </cell>
          <cell r="AQ1102">
            <v>780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290</v>
          </cell>
          <cell r="AY1102">
            <v>200</v>
          </cell>
          <cell r="AZ1102">
            <v>200</v>
          </cell>
          <cell r="BA1102">
            <v>200</v>
          </cell>
          <cell r="BB1102">
            <v>200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377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315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250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100</v>
          </cell>
          <cell r="I1104">
            <v>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100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500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1200</v>
          </cell>
          <cell r="CD1105">
            <v>600</v>
          </cell>
          <cell r="CE1105">
            <v>600</v>
          </cell>
          <cell r="CF1105">
            <v>600</v>
          </cell>
          <cell r="CG1105">
            <v>600</v>
          </cell>
          <cell r="CH1105">
            <v>1000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1500</v>
          </cell>
          <cell r="CS1105">
            <v>1750</v>
          </cell>
          <cell r="CT1105">
            <v>1750</v>
          </cell>
          <cell r="CU1105">
            <v>1750</v>
          </cell>
          <cell r="CV1105">
            <v>1750</v>
          </cell>
          <cell r="CW1105">
            <v>1300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1650</v>
          </cell>
          <cell r="I1108">
            <v>1630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1650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1630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1674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1650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1500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1773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500</v>
          </cell>
          <cell r="I1112">
            <v>600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500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600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115</v>
          </cell>
          <cell r="I1115">
            <v>150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115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150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160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150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1884</v>
          </cell>
          <cell r="G1118">
            <v>2509</v>
          </cell>
          <cell r="H1118">
            <v>2509</v>
          </cell>
          <cell r="I1118">
            <v>2349</v>
          </cell>
          <cell r="J1118">
            <v>2509</v>
          </cell>
          <cell r="K1118">
            <v>529</v>
          </cell>
          <cell r="L1118">
            <v>2409</v>
          </cell>
          <cell r="M1118">
            <v>2719</v>
          </cell>
          <cell r="N1118">
            <v>3175</v>
          </cell>
          <cell r="O1118">
            <v>3175</v>
          </cell>
          <cell r="P1118">
            <v>3175</v>
          </cell>
          <cell r="Q1118">
            <v>619</v>
          </cell>
          <cell r="R1118">
            <v>2719</v>
          </cell>
          <cell r="S1118">
            <v>2719</v>
          </cell>
          <cell r="T1118">
            <v>2719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2625</v>
          </cell>
          <cell r="Z1118">
            <v>2624</v>
          </cell>
          <cell r="AA1118">
            <v>2314</v>
          </cell>
          <cell r="AB1118">
            <v>2314</v>
          </cell>
          <cell r="AC1118">
            <v>2314</v>
          </cell>
          <cell r="AD1118">
            <v>2314</v>
          </cell>
          <cell r="AE1118">
            <v>2444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2194</v>
          </cell>
          <cell r="AM1118">
            <v>3549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2349</v>
          </cell>
          <cell r="AU1118">
            <v>1149</v>
          </cell>
          <cell r="AV1118">
            <v>2349</v>
          </cell>
          <cell r="AW1118">
            <v>2349</v>
          </cell>
          <cell r="AX1118">
            <v>2349</v>
          </cell>
          <cell r="AY1118">
            <v>2339</v>
          </cell>
          <cell r="AZ1118">
            <v>2339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2639</v>
          </cell>
          <cell r="BG1118">
            <v>3064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2635</v>
          </cell>
          <cell r="BN1118">
            <v>2670</v>
          </cell>
          <cell r="BO1118">
            <v>2670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2770</v>
          </cell>
          <cell r="BU1118">
            <v>2300</v>
          </cell>
          <cell r="BV1118">
            <v>2300</v>
          </cell>
          <cell r="BW1118">
            <v>2300</v>
          </cell>
          <cell r="BX1118">
            <v>2300</v>
          </cell>
          <cell r="BY1118">
            <v>1401</v>
          </cell>
          <cell r="BZ1118">
            <v>1401</v>
          </cell>
          <cell r="CA1118">
            <v>1401</v>
          </cell>
          <cell r="CB1118">
            <v>1401</v>
          </cell>
          <cell r="CC1118">
            <v>1436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1551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371</v>
          </cell>
          <cell r="I1119">
            <v>418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371</v>
          </cell>
          <cell r="U1119">
            <v>100</v>
          </cell>
          <cell r="V1119">
            <v>100</v>
          </cell>
          <cell r="W1119">
            <v>100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418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395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500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275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400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50</v>
          </cell>
          <cell r="G1121">
            <v>30</v>
          </cell>
          <cell r="H1121">
            <v>30</v>
          </cell>
          <cell r="I1121">
            <v>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50</v>
          </cell>
          <cell r="U1121">
            <v>397</v>
          </cell>
          <cell r="V1121">
            <v>397</v>
          </cell>
          <cell r="W1121">
            <v>397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99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6800</v>
          </cell>
          <cell r="G1122">
            <v>7800</v>
          </cell>
          <cell r="H1122">
            <v>7800</v>
          </cell>
          <cell r="I1122">
            <v>5000</v>
          </cell>
          <cell r="J1122">
            <v>5800</v>
          </cell>
          <cell r="K1122">
            <v>7800</v>
          </cell>
          <cell r="L1122">
            <v>10800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5800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7000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5000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5900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5400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3500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5500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3500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3200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3500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4250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3500</v>
          </cell>
          <cell r="DF1125">
            <v>2425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965</v>
          </cell>
          <cell r="I1128">
            <v>1100</v>
          </cell>
          <cell r="J1128">
            <v>965</v>
          </cell>
          <cell r="K1128">
            <v>110</v>
          </cell>
          <cell r="L1128">
            <v>865</v>
          </cell>
          <cell r="M1128">
            <v>1290</v>
          </cell>
          <cell r="N1128">
            <v>1745</v>
          </cell>
          <cell r="O1128">
            <v>1745</v>
          </cell>
          <cell r="P1128">
            <v>1745</v>
          </cell>
          <cell r="Q1128">
            <v>290</v>
          </cell>
          <cell r="R1128">
            <v>1290</v>
          </cell>
          <cell r="S1128">
            <v>1290</v>
          </cell>
          <cell r="T1128">
            <v>1290</v>
          </cell>
          <cell r="U1128">
            <v>880</v>
          </cell>
          <cell r="V1128">
            <v>880</v>
          </cell>
          <cell r="W1128">
            <v>880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1300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1400</v>
          </cell>
          <cell r="AM1128">
            <v>1900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1100</v>
          </cell>
          <cell r="AU1128">
            <v>500</v>
          </cell>
          <cell r="AV1128">
            <v>1100</v>
          </cell>
          <cell r="AW1128">
            <v>1100</v>
          </cell>
          <cell r="AX1128">
            <v>1100</v>
          </cell>
          <cell r="AY1128">
            <v>1200</v>
          </cell>
          <cell r="AZ1128">
            <v>1200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900</v>
          </cell>
          <cell r="BG1128">
            <v>1300</v>
          </cell>
          <cell r="BH1128">
            <v>1300</v>
          </cell>
          <cell r="BI1128">
            <v>1300</v>
          </cell>
          <cell r="BJ1128">
            <v>900</v>
          </cell>
          <cell r="BK1128">
            <v>900</v>
          </cell>
          <cell r="BL1128">
            <v>900</v>
          </cell>
          <cell r="BM1128">
            <v>900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1000</v>
          </cell>
          <cell r="BU1128">
            <v>1200</v>
          </cell>
          <cell r="BV1128">
            <v>1200</v>
          </cell>
          <cell r="BW1128">
            <v>1200</v>
          </cell>
          <cell r="BX1128">
            <v>1200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1500</v>
          </cell>
          <cell r="CD1128">
            <v>1496</v>
          </cell>
          <cell r="CE1128">
            <v>1496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1329</v>
          </cell>
          <cell r="CM1128">
            <v>1750</v>
          </cell>
          <cell r="CN1128">
            <v>1750</v>
          </cell>
          <cell r="CO1128">
            <v>1750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1170</v>
          </cell>
          <cell r="DF1128">
            <v>1100</v>
          </cell>
          <cell r="DG1128">
            <v>1100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0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206</v>
          </cell>
          <cell r="I1132">
            <v>230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206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230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200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0</v>
          </cell>
          <cell r="G1135">
            <v>335</v>
          </cell>
          <cell r="H1135">
            <v>335</v>
          </cell>
          <cell r="I1135">
            <v>508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335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508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335</v>
          </cell>
          <cell r="AY1135">
            <v>700</v>
          </cell>
          <cell r="AZ1135">
            <v>700</v>
          </cell>
          <cell r="BA1135">
            <v>700</v>
          </cell>
          <cell r="BB1135">
            <v>900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700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335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0</v>
          </cell>
          <cell r="I1139">
            <v>5750</v>
          </cell>
          <cell r="J1139">
            <v>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6400</v>
          </cell>
          <cell r="Y1139">
            <v>6350</v>
          </cell>
          <cell r="Z1139">
            <v>6400</v>
          </cell>
          <cell r="AA1139">
            <v>6750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5750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4750</v>
          </cell>
          <cell r="AY1139">
            <v>10150</v>
          </cell>
          <cell r="AZ1139">
            <v>8750</v>
          </cell>
          <cell r="BA1139">
            <v>12750</v>
          </cell>
          <cell r="BB1139">
            <v>12750</v>
          </cell>
          <cell r="BC1139">
            <v>8750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6750</v>
          </cell>
          <cell r="BI1139">
            <v>6975</v>
          </cell>
          <cell r="BJ1139">
            <v>4750</v>
          </cell>
          <cell r="BK1139">
            <v>6750</v>
          </cell>
          <cell r="BL1139">
            <v>6750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4750</v>
          </cell>
          <cell r="CF1139">
            <v>7750</v>
          </cell>
          <cell r="CG1139">
            <v>7750</v>
          </cell>
          <cell r="CH1139">
            <v>7750</v>
          </cell>
          <cell r="CI1139">
            <v>7750</v>
          </cell>
          <cell r="CJ1139">
            <v>9750</v>
          </cell>
          <cell r="CK1139">
            <v>9750</v>
          </cell>
          <cell r="CL1139">
            <v>8750</v>
          </cell>
          <cell r="CM1139">
            <v>8750</v>
          </cell>
          <cell r="CN1139">
            <v>8750</v>
          </cell>
          <cell r="CO1139">
            <v>8750</v>
          </cell>
          <cell r="CP1139">
            <v>4750</v>
          </cell>
          <cell r="CQ1139">
            <v>4750</v>
          </cell>
          <cell r="CR1139">
            <v>5082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4750</v>
          </cell>
          <cell r="DF1139">
            <v>5000</v>
          </cell>
          <cell r="DG1139">
            <v>13000</v>
          </cell>
          <cell r="DH1139">
            <v>5000</v>
          </cell>
          <cell r="DI1139">
            <v>5000</v>
          </cell>
          <cell r="DJ1139">
            <v>5000</v>
          </cell>
          <cell r="DK1139">
            <v>10000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9996</v>
          </cell>
          <cell r="I1140">
            <v>11984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9996</v>
          </cell>
          <cell r="U1140">
            <v>10220</v>
          </cell>
          <cell r="V1140">
            <v>10220</v>
          </cell>
          <cell r="W1140">
            <v>10220</v>
          </cell>
          <cell r="X1140">
            <v>9920</v>
          </cell>
          <cell r="Y1140">
            <v>9920</v>
          </cell>
          <cell r="Z1140">
            <v>10084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9984</v>
          </cell>
          <cell r="AP1140">
            <v>11984</v>
          </cell>
          <cell r="AQ1140">
            <v>11984</v>
          </cell>
          <cell r="AR1140">
            <v>11984</v>
          </cell>
          <cell r="AS1140">
            <v>9519</v>
          </cell>
          <cell r="AT1140">
            <v>14519</v>
          </cell>
          <cell r="AU1140">
            <v>3450</v>
          </cell>
          <cell r="AV1140">
            <v>3845</v>
          </cell>
          <cell r="AW1140">
            <v>9741</v>
          </cell>
          <cell r="AX1140">
            <v>9741</v>
          </cell>
          <cell r="AY1140">
            <v>10682</v>
          </cell>
          <cell r="AZ1140">
            <v>10682</v>
          </cell>
          <cell r="BA1140">
            <v>10682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10381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9081</v>
          </cell>
          <cell r="BP1140">
            <v>9581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9081</v>
          </cell>
          <cell r="CD1140">
            <v>10051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10276</v>
          </cell>
          <cell r="CL1140">
            <v>11176</v>
          </cell>
          <cell r="CM1140">
            <v>11176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10276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10251</v>
          </cell>
          <cell r="CX1140">
            <v>10601</v>
          </cell>
          <cell r="CY1140">
            <v>10601</v>
          </cell>
          <cell r="CZ1140">
            <v>10401</v>
          </cell>
          <cell r="DA1140">
            <v>10090</v>
          </cell>
          <cell r="DB1140">
            <v>10090</v>
          </cell>
          <cell r="DC1140">
            <v>10090</v>
          </cell>
          <cell r="DD1140">
            <v>14890</v>
          </cell>
          <cell r="DE1140">
            <v>10090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15000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19000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20000</v>
          </cell>
          <cell r="U1141">
            <v>21000</v>
          </cell>
          <cell r="V1141">
            <v>21000</v>
          </cell>
          <cell r="W1141">
            <v>14000</v>
          </cell>
          <cell r="X1141">
            <v>100</v>
          </cell>
          <cell r="Y1141">
            <v>100</v>
          </cell>
          <cell r="Z1141">
            <v>20000</v>
          </cell>
          <cell r="AA1141">
            <v>20000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19000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17000</v>
          </cell>
          <cell r="AM1141">
            <v>18000</v>
          </cell>
          <cell r="AN1141">
            <v>18000</v>
          </cell>
          <cell r="AO1141">
            <v>18000</v>
          </cell>
          <cell r="AP1141">
            <v>19000</v>
          </cell>
          <cell r="AQ1141">
            <v>19000</v>
          </cell>
          <cell r="AR1141">
            <v>19000</v>
          </cell>
          <cell r="AS1141">
            <v>14500</v>
          </cell>
          <cell r="AT1141">
            <v>14500</v>
          </cell>
          <cell r="AU1141">
            <v>14500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17000</v>
          </cell>
          <cell r="AZ1141">
            <v>20000</v>
          </cell>
          <cell r="BA1141">
            <v>20000</v>
          </cell>
          <cell r="BB1141">
            <v>18000</v>
          </cell>
          <cell r="BC1141">
            <v>18000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16000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15000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14000</v>
          </cell>
          <cell r="CD1141">
            <v>20000</v>
          </cell>
          <cell r="CE1141">
            <v>20000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12000</v>
          </cell>
          <cell r="CJ1141">
            <v>14000</v>
          </cell>
          <cell r="CK1141">
            <v>14000</v>
          </cell>
          <cell r="CL1141">
            <v>14000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16000</v>
          </cell>
          <cell r="CW1141">
            <v>15000</v>
          </cell>
          <cell r="CX1141">
            <v>13000</v>
          </cell>
          <cell r="CY1141">
            <v>13000</v>
          </cell>
          <cell r="CZ1141">
            <v>13000</v>
          </cell>
          <cell r="DA1141">
            <v>9000</v>
          </cell>
          <cell r="DB1141">
            <v>9000</v>
          </cell>
          <cell r="DC1141">
            <v>9000</v>
          </cell>
          <cell r="DD1141">
            <v>13000</v>
          </cell>
          <cell r="DE1141">
            <v>13000</v>
          </cell>
          <cell r="DF1141">
            <v>15000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12000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8714</v>
          </cell>
          <cell r="G1142">
            <v>15714</v>
          </cell>
          <cell r="H1142">
            <v>15714</v>
          </cell>
          <cell r="I1142">
            <v>11971</v>
          </cell>
          <cell r="J1142">
            <v>13715</v>
          </cell>
          <cell r="K1142">
            <v>10714</v>
          </cell>
          <cell r="L1142">
            <v>10714</v>
          </cell>
          <cell r="M1142">
            <v>6879</v>
          </cell>
          <cell r="N1142">
            <v>7378</v>
          </cell>
          <cell r="O1142">
            <v>7378</v>
          </cell>
          <cell r="P1142">
            <v>7378</v>
          </cell>
          <cell r="Q1142">
            <v>7378</v>
          </cell>
          <cell r="R1142">
            <v>10377</v>
          </cell>
          <cell r="S1142">
            <v>8878</v>
          </cell>
          <cell r="T1142">
            <v>10378</v>
          </cell>
          <cell r="U1142">
            <v>11034</v>
          </cell>
          <cell r="V1142">
            <v>11034</v>
          </cell>
          <cell r="W1142">
            <v>11034</v>
          </cell>
          <cell r="X1142">
            <v>11834</v>
          </cell>
          <cell r="Y1142">
            <v>13835</v>
          </cell>
          <cell r="Z1142">
            <v>13836</v>
          </cell>
          <cell r="AA1142">
            <v>13836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9835</v>
          </cell>
          <cell r="AG1142">
            <v>13836</v>
          </cell>
          <cell r="AH1142">
            <v>8777</v>
          </cell>
          <cell r="AI1142">
            <v>3722</v>
          </cell>
          <cell r="AJ1142">
            <v>8722</v>
          </cell>
          <cell r="AK1142">
            <v>8722</v>
          </cell>
          <cell r="AL1142">
            <v>8722</v>
          </cell>
          <cell r="AM1142">
            <v>11722</v>
          </cell>
          <cell r="AN1142">
            <v>6971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11971</v>
          </cell>
          <cell r="AT1142">
            <v>13972</v>
          </cell>
          <cell r="AU1142">
            <v>10971</v>
          </cell>
          <cell r="AV1142">
            <v>10971</v>
          </cell>
          <cell r="AW1142">
            <v>7221</v>
          </cell>
          <cell r="AX1142">
            <v>7221</v>
          </cell>
          <cell r="AY1142">
            <v>15749</v>
          </cell>
          <cell r="AZ1142">
            <v>15749</v>
          </cell>
          <cell r="BA1142">
            <v>15749</v>
          </cell>
          <cell r="BB1142">
            <v>10749</v>
          </cell>
          <cell r="BC1142">
            <v>10749</v>
          </cell>
          <cell r="BD1142">
            <v>6663</v>
          </cell>
          <cell r="BE1142">
            <v>6663</v>
          </cell>
          <cell r="BF1142">
            <v>6663</v>
          </cell>
          <cell r="BG1142">
            <v>2663</v>
          </cell>
          <cell r="BH1142">
            <v>2663</v>
          </cell>
          <cell r="BI1142">
            <v>2663</v>
          </cell>
          <cell r="BJ1142">
            <v>3877</v>
          </cell>
          <cell r="BK1142">
            <v>3877</v>
          </cell>
          <cell r="BL1142">
            <v>3877</v>
          </cell>
          <cell r="BM1142">
            <v>3877</v>
          </cell>
          <cell r="BN1142">
            <v>6077</v>
          </cell>
          <cell r="BO1142">
            <v>17077</v>
          </cell>
          <cell r="BP1142">
            <v>17022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12022</v>
          </cell>
          <cell r="BU1142">
            <v>12132</v>
          </cell>
          <cell r="BV1142">
            <v>12686</v>
          </cell>
          <cell r="BW1142">
            <v>12686</v>
          </cell>
          <cell r="BX1142">
            <v>12686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9686</v>
          </cell>
          <cell r="CD1142">
            <v>11913</v>
          </cell>
          <cell r="CE1142">
            <v>11913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8913</v>
          </cell>
          <cell r="CK1142">
            <v>3913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6612</v>
          </cell>
          <cell r="CR1142">
            <v>7312</v>
          </cell>
          <cell r="CS1142">
            <v>10012</v>
          </cell>
          <cell r="CT1142">
            <v>9847</v>
          </cell>
          <cell r="CU1142">
            <v>9847</v>
          </cell>
          <cell r="CV1142">
            <v>9847</v>
          </cell>
          <cell r="CW1142">
            <v>9847</v>
          </cell>
          <cell r="CX1142">
            <v>12847</v>
          </cell>
          <cell r="CY1142">
            <v>12847</v>
          </cell>
          <cell r="CZ1142">
            <v>12847</v>
          </cell>
          <cell r="DA1142">
            <v>14397</v>
          </cell>
          <cell r="DB1142">
            <v>14397</v>
          </cell>
          <cell r="DC1142">
            <v>14397</v>
          </cell>
          <cell r="DD1142">
            <v>16562</v>
          </cell>
          <cell r="DE1142">
            <v>15562</v>
          </cell>
          <cell r="DF1142">
            <v>11939</v>
          </cell>
          <cell r="DG1142">
            <v>11939</v>
          </cell>
          <cell r="DH1142">
            <v>6939</v>
          </cell>
          <cell r="DI1142">
            <v>6939</v>
          </cell>
          <cell r="DJ1142">
            <v>6939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2417</v>
          </cell>
          <cell r="G1143">
            <v>2446</v>
          </cell>
          <cell r="H1143">
            <v>2446</v>
          </cell>
          <cell r="I1143">
            <v>4560</v>
          </cell>
          <cell r="J1143">
            <v>2446</v>
          </cell>
          <cell r="K1143">
            <v>2446</v>
          </cell>
          <cell r="L1143">
            <v>2446</v>
          </cell>
          <cell r="M1143">
            <v>2446</v>
          </cell>
          <cell r="N1143">
            <v>4444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2445</v>
          </cell>
          <cell r="U1143">
            <v>4690</v>
          </cell>
          <cell r="V1143">
            <v>4690</v>
          </cell>
          <cell r="W1143">
            <v>4690</v>
          </cell>
          <cell r="X1143">
            <v>3690</v>
          </cell>
          <cell r="Y1143">
            <v>1690</v>
          </cell>
          <cell r="Z1143">
            <v>1190</v>
          </cell>
          <cell r="AA1143">
            <v>1190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1790</v>
          </cell>
          <cell r="AH1143">
            <v>2596</v>
          </cell>
          <cell r="AI1143">
            <v>2596</v>
          </cell>
          <cell r="AJ1143">
            <v>2596</v>
          </cell>
          <cell r="AK1143">
            <v>2596</v>
          </cell>
          <cell r="AL1143">
            <v>2296</v>
          </cell>
          <cell r="AM1143">
            <v>2296</v>
          </cell>
          <cell r="AN1143">
            <v>4296</v>
          </cell>
          <cell r="AO1143">
            <v>4296</v>
          </cell>
          <cell r="AP1143">
            <v>4560</v>
          </cell>
          <cell r="AQ1143">
            <v>4560</v>
          </cell>
          <cell r="AR1143">
            <v>4560</v>
          </cell>
          <cell r="AS1143">
            <v>1960</v>
          </cell>
          <cell r="AT1143">
            <v>960</v>
          </cell>
          <cell r="AU1143">
            <v>960</v>
          </cell>
          <cell r="AV1143">
            <v>1458</v>
          </cell>
          <cell r="AW1143">
            <v>1428</v>
          </cell>
          <cell r="AX1143">
            <v>1428</v>
          </cell>
          <cell r="AY1143">
            <v>4335</v>
          </cell>
          <cell r="AZ1143">
            <v>4335</v>
          </cell>
          <cell r="BA1143">
            <v>4335</v>
          </cell>
          <cell r="BB1143">
            <v>6085</v>
          </cell>
          <cell r="BC1143">
            <v>3635</v>
          </cell>
          <cell r="BD1143">
            <v>3635</v>
          </cell>
          <cell r="BE1143">
            <v>3635</v>
          </cell>
          <cell r="BF1143">
            <v>3635</v>
          </cell>
          <cell r="BG1143">
            <v>2181</v>
          </cell>
          <cell r="BH1143">
            <v>2181</v>
          </cell>
          <cell r="BI1143">
            <v>2181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2567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3388</v>
          </cell>
          <cell r="CD1143">
            <v>5428</v>
          </cell>
          <cell r="CE1143">
            <v>5428</v>
          </cell>
          <cell r="CF1143">
            <v>6940</v>
          </cell>
          <cell r="CG1143">
            <v>6940</v>
          </cell>
          <cell r="CH1143">
            <v>6940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3012</v>
          </cell>
          <cell r="CR1143">
            <v>2759</v>
          </cell>
          <cell r="CS1143">
            <v>7759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2759</v>
          </cell>
          <cell r="DA1143">
            <v>3123</v>
          </cell>
          <cell r="DB1143">
            <v>3123</v>
          </cell>
          <cell r="DC1143">
            <v>3123</v>
          </cell>
          <cell r="DD1143">
            <v>3123</v>
          </cell>
          <cell r="DE1143">
            <v>2973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4977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850</v>
          </cell>
          <cell r="I1144">
            <v>1600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850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1600</v>
          </cell>
          <cell r="AV1144">
            <v>1100</v>
          </cell>
          <cell r="AW1144">
            <v>1600</v>
          </cell>
          <cell r="AX1144">
            <v>1600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1650</v>
          </cell>
          <cell r="CD1144">
            <v>1144</v>
          </cell>
          <cell r="CE1144">
            <v>1700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700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2080</v>
          </cell>
          <cell r="DA1144">
            <v>3080</v>
          </cell>
          <cell r="DB1144">
            <v>3080</v>
          </cell>
          <cell r="DC1144">
            <v>3080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37780</v>
          </cell>
          <cell r="G1146">
            <v>36796</v>
          </cell>
          <cell r="H1146">
            <v>36796</v>
          </cell>
          <cell r="I1146">
            <v>35900</v>
          </cell>
          <cell r="J1146">
            <v>36796</v>
          </cell>
          <cell r="K1146">
            <v>36796</v>
          </cell>
          <cell r="L1146">
            <v>36796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40600</v>
          </cell>
          <cell r="U1146">
            <v>45700</v>
          </cell>
          <cell r="V1146">
            <v>45700</v>
          </cell>
          <cell r="W1146">
            <v>45700</v>
          </cell>
          <cell r="X1146">
            <v>32700</v>
          </cell>
          <cell r="Y1146">
            <v>32700</v>
          </cell>
          <cell r="Z1146">
            <v>32700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33400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35900</v>
          </cell>
          <cell r="AY1146">
            <v>37442</v>
          </cell>
          <cell r="AZ1146">
            <v>37442</v>
          </cell>
          <cell r="BA1146">
            <v>32317</v>
          </cell>
          <cell r="BB1146">
            <v>33901</v>
          </cell>
          <cell r="BC1146">
            <v>33901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31101</v>
          </cell>
          <cell r="BI1146">
            <v>32626</v>
          </cell>
          <cell r="BJ1146">
            <v>36400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33000</v>
          </cell>
          <cell r="BO1146">
            <v>37900</v>
          </cell>
          <cell r="BP1146">
            <v>37900</v>
          </cell>
          <cell r="BQ1146">
            <v>36900</v>
          </cell>
          <cell r="BR1146">
            <v>36000</v>
          </cell>
          <cell r="BS1146">
            <v>36000</v>
          </cell>
          <cell r="BT1146">
            <v>36000</v>
          </cell>
          <cell r="BU1146">
            <v>27500</v>
          </cell>
          <cell r="BV1146">
            <v>27500</v>
          </cell>
          <cell r="BW1146">
            <v>27500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27710</v>
          </cell>
          <cell r="CD1146">
            <v>24230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26300</v>
          </cell>
          <cell r="CI1146">
            <v>27676</v>
          </cell>
          <cell r="CJ1146">
            <v>27676</v>
          </cell>
          <cell r="CK1146">
            <v>27676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29101</v>
          </cell>
          <cell r="CR1146">
            <v>28101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31402</v>
          </cell>
          <cell r="CW1146">
            <v>30830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29530</v>
          </cell>
          <cell r="DF1146">
            <v>25675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30000</v>
          </cell>
          <cell r="V1147">
            <v>30000</v>
          </cell>
          <cell r="W1147">
            <v>30000</v>
          </cell>
          <cell r="X1147">
            <v>29752</v>
          </cell>
          <cell r="Y1147">
            <v>30000</v>
          </cell>
          <cell r="Z1147">
            <v>30000</v>
          </cell>
          <cell r="AA1147">
            <v>30000</v>
          </cell>
          <cell r="AB1147">
            <v>20178</v>
          </cell>
          <cell r="AC1147">
            <v>30000</v>
          </cell>
          <cell r="AD1147">
            <v>30000</v>
          </cell>
          <cell r="AE1147">
            <v>20000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10000</v>
          </cell>
          <cell r="BE1147">
            <v>10000</v>
          </cell>
          <cell r="BF1147">
            <v>10000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15000</v>
          </cell>
          <cell r="BL1147">
            <v>15000</v>
          </cell>
          <cell r="BM1147">
            <v>15000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17701</v>
          </cell>
          <cell r="I1148">
            <v>25201</v>
          </cell>
          <cell r="J1148">
            <v>14151</v>
          </cell>
          <cell r="K1148">
            <v>14751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16751</v>
          </cell>
          <cell r="R1148">
            <v>20001</v>
          </cell>
          <cell r="S1148">
            <v>20001</v>
          </cell>
          <cell r="T1148">
            <v>20001</v>
          </cell>
          <cell r="U1148">
            <v>22501</v>
          </cell>
          <cell r="V1148">
            <v>22501</v>
          </cell>
          <cell r="W1148">
            <v>22501</v>
          </cell>
          <cell r="X1148">
            <v>20501</v>
          </cell>
          <cell r="Y1148">
            <v>20501</v>
          </cell>
          <cell r="Z1148">
            <v>20501</v>
          </cell>
          <cell r="AA1148">
            <v>23001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25751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25201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13751</v>
          </cell>
          <cell r="AY1148">
            <v>10701</v>
          </cell>
          <cell r="AZ1148">
            <v>10701</v>
          </cell>
          <cell r="BA1148">
            <v>10701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11201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7519</v>
          </cell>
          <cell r="BQ1148">
            <v>8369</v>
          </cell>
          <cell r="BR1148">
            <v>8369</v>
          </cell>
          <cell r="BS1148">
            <v>8369</v>
          </cell>
          <cell r="BT1148">
            <v>8369</v>
          </cell>
          <cell r="BU1148">
            <v>10289</v>
          </cell>
          <cell r="BV1148">
            <v>10289</v>
          </cell>
          <cell r="BW1148">
            <v>9421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5501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6951</v>
          </cell>
          <cell r="CI1148">
            <v>4751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1311</v>
          </cell>
          <cell r="CS1148">
            <v>1061</v>
          </cell>
          <cell r="CT1148">
            <v>1061</v>
          </cell>
          <cell r="CU1148">
            <v>1061</v>
          </cell>
          <cell r="CV1148">
            <v>1061</v>
          </cell>
          <cell r="CW1148">
            <v>1901</v>
          </cell>
          <cell r="CX1148">
            <v>6851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10701</v>
          </cell>
          <cell r="DD1148">
            <v>4243</v>
          </cell>
          <cell r="DE1148">
            <v>4243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3101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6275</v>
          </cell>
          <cell r="T1149">
            <v>10000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160</v>
          </cell>
          <cell r="AV1149">
            <v>160</v>
          </cell>
          <cell r="AW1149">
            <v>799</v>
          </cell>
          <cell r="AX1149">
            <v>661</v>
          </cell>
          <cell r="AY1149">
            <v>3200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1000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2394</v>
          </cell>
          <cell r="BV1149">
            <v>2394</v>
          </cell>
          <cell r="BW1149">
            <v>2394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1678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613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6000</v>
          </cell>
          <cell r="I1151">
            <v>7000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6000</v>
          </cell>
          <cell r="U1151">
            <v>5000</v>
          </cell>
          <cell r="V1151">
            <v>5000</v>
          </cell>
          <cell r="W1151">
            <v>5000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6000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7000</v>
          </cell>
          <cell r="AW1151">
            <v>8111</v>
          </cell>
          <cell r="AX1151">
            <v>8111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6200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7000</v>
          </cell>
          <cell r="BR1151">
            <v>6200</v>
          </cell>
          <cell r="BS1151">
            <v>6200</v>
          </cell>
          <cell r="BT1151">
            <v>6200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7000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9000</v>
          </cell>
          <cell r="CI1151">
            <v>7900</v>
          </cell>
          <cell r="CJ1151">
            <v>6000</v>
          </cell>
          <cell r="CK1151">
            <v>6000</v>
          </cell>
          <cell r="CL1151">
            <v>6000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1</v>
          </cell>
          <cell r="CR1151">
            <v>5200</v>
          </cell>
          <cell r="CS1151">
            <v>5200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5000</v>
          </cell>
          <cell r="DF1151">
            <v>6250</v>
          </cell>
          <cell r="DG1151">
            <v>6250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15000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28132</v>
          </cell>
          <cell r="I1153">
            <v>38894</v>
          </cell>
          <cell r="J1153">
            <v>15542</v>
          </cell>
          <cell r="K1153">
            <v>13830</v>
          </cell>
          <cell r="L1153">
            <v>24849</v>
          </cell>
          <cell r="M1153">
            <v>1733</v>
          </cell>
          <cell r="N1153">
            <v>1759</v>
          </cell>
          <cell r="O1153">
            <v>1759</v>
          </cell>
          <cell r="P1153">
            <v>1758</v>
          </cell>
          <cell r="Q1153">
            <v>1758</v>
          </cell>
          <cell r="R1153">
            <v>1757</v>
          </cell>
          <cell r="S1153">
            <v>1757</v>
          </cell>
          <cell r="T1153">
            <v>6556</v>
          </cell>
          <cell r="U1153">
            <v>26146</v>
          </cell>
          <cell r="V1153">
            <v>26146</v>
          </cell>
          <cell r="W1153">
            <v>26146</v>
          </cell>
          <cell r="X1153">
            <v>23928</v>
          </cell>
          <cell r="Y1153">
            <v>20218</v>
          </cell>
          <cell r="Z1153">
            <v>26809</v>
          </cell>
          <cell r="AA1153">
            <v>18113</v>
          </cell>
          <cell r="AB1153">
            <v>22087</v>
          </cell>
          <cell r="AC1153">
            <v>22087</v>
          </cell>
          <cell r="AD1153">
            <v>22087</v>
          </cell>
          <cell r="AE1153">
            <v>30113</v>
          </cell>
          <cell r="AF1153">
            <v>55864</v>
          </cell>
          <cell r="AG1153">
            <v>25656</v>
          </cell>
          <cell r="AH1153">
            <v>25435</v>
          </cell>
          <cell r="AI1153">
            <v>35210</v>
          </cell>
          <cell r="AJ1153">
            <v>35210</v>
          </cell>
          <cell r="AK1153">
            <v>35210</v>
          </cell>
          <cell r="AL1153">
            <v>35210</v>
          </cell>
          <cell r="AM1153">
            <v>8505</v>
          </cell>
          <cell r="AN1153">
            <v>16935</v>
          </cell>
          <cell r="AO1153">
            <v>9694</v>
          </cell>
          <cell r="AP1153">
            <v>38894</v>
          </cell>
          <cell r="AQ1153">
            <v>38894</v>
          </cell>
          <cell r="AR1153">
            <v>38894</v>
          </cell>
          <cell r="AS1153">
            <v>26698</v>
          </cell>
          <cell r="AT1153">
            <v>25545</v>
          </cell>
          <cell r="AU1153">
            <v>16055</v>
          </cell>
          <cell r="AV1153">
            <v>34729</v>
          </cell>
          <cell r="AW1153">
            <v>16852</v>
          </cell>
          <cell r="AX1153">
            <v>29678</v>
          </cell>
          <cell r="AY1153">
            <v>22657</v>
          </cell>
          <cell r="AZ1153">
            <v>17485</v>
          </cell>
          <cell r="BA1153">
            <v>13636</v>
          </cell>
          <cell r="BB1153">
            <v>21898</v>
          </cell>
          <cell r="BC1153">
            <v>44635</v>
          </cell>
          <cell r="BD1153">
            <v>19578</v>
          </cell>
          <cell r="BE1153">
            <v>19578</v>
          </cell>
          <cell r="BF1153">
            <v>19578</v>
          </cell>
          <cell r="BG1153">
            <v>50</v>
          </cell>
          <cell r="BH1153">
            <v>22596</v>
          </cell>
          <cell r="BI1153">
            <v>50</v>
          </cell>
          <cell r="BJ1153">
            <v>601</v>
          </cell>
          <cell r="BK1153">
            <v>14676</v>
          </cell>
          <cell r="BL1153">
            <v>14676</v>
          </cell>
          <cell r="BM1153">
            <v>14676</v>
          </cell>
          <cell r="BN1153">
            <v>50</v>
          </cell>
          <cell r="BO1153">
            <v>50</v>
          </cell>
          <cell r="BP1153">
            <v>13902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852</v>
          </cell>
          <cell r="BV1153">
            <v>14304</v>
          </cell>
          <cell r="BW1153">
            <v>21406</v>
          </cell>
          <cell r="BX1153">
            <v>27107</v>
          </cell>
          <cell r="BY1153">
            <v>25585</v>
          </cell>
          <cell r="BZ1153">
            <v>25585</v>
          </cell>
          <cell r="CA1153">
            <v>25585</v>
          </cell>
          <cell r="CB1153">
            <v>12311</v>
          </cell>
          <cell r="CC1153">
            <v>89165</v>
          </cell>
          <cell r="CD1153">
            <v>76091</v>
          </cell>
          <cell r="CE1153">
            <v>67391</v>
          </cell>
          <cell r="CF1153">
            <v>84558</v>
          </cell>
          <cell r="CG1153">
            <v>84558</v>
          </cell>
          <cell r="CH1153">
            <v>84897</v>
          </cell>
          <cell r="CI1153">
            <v>67456</v>
          </cell>
          <cell r="CJ1153">
            <v>58008</v>
          </cell>
          <cell r="CK1153">
            <v>10042</v>
          </cell>
          <cell r="CL1153">
            <v>22478</v>
          </cell>
          <cell r="CM1153">
            <v>22478</v>
          </cell>
          <cell r="CN1153">
            <v>22478</v>
          </cell>
          <cell r="CO1153">
            <v>22577</v>
          </cell>
          <cell r="CP1153">
            <v>50</v>
          </cell>
          <cell r="CQ1153">
            <v>50</v>
          </cell>
          <cell r="CR1153">
            <v>20376</v>
          </cell>
          <cell r="CS1153">
            <v>4991</v>
          </cell>
          <cell r="CT1153">
            <v>34421</v>
          </cell>
          <cell r="CU1153">
            <v>34421</v>
          </cell>
          <cell r="CV1153">
            <v>34421</v>
          </cell>
          <cell r="CW1153">
            <v>75</v>
          </cell>
          <cell r="CX1153">
            <v>75</v>
          </cell>
          <cell r="CY1153">
            <v>75</v>
          </cell>
          <cell r="CZ1153">
            <v>19756</v>
          </cell>
          <cell r="DA1153">
            <v>18942</v>
          </cell>
          <cell r="DB1153">
            <v>18942</v>
          </cell>
          <cell r="DC1153">
            <v>18942</v>
          </cell>
          <cell r="DD1153">
            <v>12491</v>
          </cell>
          <cell r="DE1153">
            <v>17349</v>
          </cell>
          <cell r="DF1153">
            <v>74406</v>
          </cell>
          <cell r="DG1153">
            <v>79734</v>
          </cell>
          <cell r="DH1153">
            <v>83283</v>
          </cell>
          <cell r="DI1153">
            <v>83283</v>
          </cell>
          <cell r="DJ1153">
            <v>83283</v>
          </cell>
          <cell r="DK1153">
            <v>94252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7174</v>
          </cell>
          <cell r="I1155">
            <v>7032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7174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7032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7428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7136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6818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6420</v>
          </cell>
          <cell r="CY1155">
            <v>5631</v>
          </cell>
          <cell r="CZ1155">
            <v>7209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6420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62485</v>
          </cell>
          <cell r="G1156">
            <v>104469</v>
          </cell>
          <cell r="H1156">
            <v>104469</v>
          </cell>
          <cell r="I1156">
            <v>39157</v>
          </cell>
          <cell r="J1156">
            <v>90608</v>
          </cell>
          <cell r="K1156">
            <v>52835</v>
          </cell>
          <cell r="L1156">
            <v>43835</v>
          </cell>
          <cell r="M1156">
            <v>41835</v>
          </cell>
          <cell r="N1156">
            <v>47117</v>
          </cell>
          <cell r="O1156">
            <v>47117</v>
          </cell>
          <cell r="P1156">
            <v>47117</v>
          </cell>
          <cell r="Q1156">
            <v>47193</v>
          </cell>
          <cell r="R1156">
            <v>46074</v>
          </cell>
          <cell r="S1156">
            <v>45193</v>
          </cell>
          <cell r="T1156">
            <v>45074</v>
          </cell>
          <cell r="U1156">
            <v>29380</v>
          </cell>
          <cell r="V1156">
            <v>29380</v>
          </cell>
          <cell r="W1156">
            <v>29380</v>
          </cell>
          <cell r="X1156">
            <v>29630</v>
          </cell>
          <cell r="Y1156">
            <v>34500</v>
          </cell>
          <cell r="Z1156">
            <v>44910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60590</v>
          </cell>
          <cell r="AE1156">
            <v>34610</v>
          </cell>
          <cell r="AF1156">
            <v>33900</v>
          </cell>
          <cell r="AG1156">
            <v>65150</v>
          </cell>
          <cell r="AH1156">
            <v>31542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29200</v>
          </cell>
          <cell r="AM1156">
            <v>27700</v>
          </cell>
          <cell r="AN1156">
            <v>29200</v>
          </cell>
          <cell r="AO1156">
            <v>37957</v>
          </cell>
          <cell r="AP1156">
            <v>39157</v>
          </cell>
          <cell r="AQ1156">
            <v>39157</v>
          </cell>
          <cell r="AR1156">
            <v>39157</v>
          </cell>
          <cell r="AS1156">
            <v>35757</v>
          </cell>
          <cell r="AT1156">
            <v>38757</v>
          </cell>
          <cell r="AU1156">
            <v>53167</v>
          </cell>
          <cell r="AV1156">
            <v>45357</v>
          </cell>
          <cell r="AW1156">
            <v>38357</v>
          </cell>
          <cell r="AX1156">
            <v>28357</v>
          </cell>
          <cell r="AY1156">
            <v>64573</v>
          </cell>
          <cell r="AZ1156">
            <v>61973</v>
          </cell>
          <cell r="BA1156">
            <v>71973</v>
          </cell>
          <cell r="BB1156">
            <v>71973</v>
          </cell>
          <cell r="BC1156">
            <v>76753</v>
          </cell>
          <cell r="BD1156">
            <v>69873</v>
          </cell>
          <cell r="BE1156">
            <v>69873</v>
          </cell>
          <cell r="BF1156">
            <v>69873</v>
          </cell>
          <cell r="BG1156">
            <v>72123</v>
          </cell>
          <cell r="BH1156">
            <v>72123</v>
          </cell>
          <cell r="BI1156">
            <v>72123</v>
          </cell>
          <cell r="BJ1156">
            <v>67856</v>
          </cell>
          <cell r="BK1156">
            <v>71856</v>
          </cell>
          <cell r="BL1156">
            <v>71856</v>
          </cell>
          <cell r="BM1156">
            <v>71856</v>
          </cell>
          <cell r="BN1156">
            <v>69556</v>
          </cell>
          <cell r="BO1156">
            <v>61709</v>
          </cell>
          <cell r="BP1156">
            <v>81913</v>
          </cell>
          <cell r="BQ1156">
            <v>66859</v>
          </cell>
          <cell r="BR1156">
            <v>61413</v>
          </cell>
          <cell r="BS1156">
            <v>61413</v>
          </cell>
          <cell r="BT1156">
            <v>61413</v>
          </cell>
          <cell r="BU1156">
            <v>65819</v>
          </cell>
          <cell r="BV1156">
            <v>65669</v>
          </cell>
          <cell r="BW1156">
            <v>65789</v>
          </cell>
          <cell r="BX1156">
            <v>85639</v>
          </cell>
          <cell r="BY1156">
            <v>62511</v>
          </cell>
          <cell r="BZ1156">
            <v>62511</v>
          </cell>
          <cell r="CA1156">
            <v>62511</v>
          </cell>
          <cell r="CB1156">
            <v>49011</v>
          </cell>
          <cell r="CC1156">
            <v>46011</v>
          </cell>
          <cell r="CD1156">
            <v>39262</v>
          </cell>
          <cell r="CE1156">
            <v>50206</v>
          </cell>
          <cell r="CF1156">
            <v>86453</v>
          </cell>
          <cell r="CG1156">
            <v>86453</v>
          </cell>
          <cell r="CH1156">
            <v>86453</v>
          </cell>
          <cell r="CI1156">
            <v>78524</v>
          </cell>
          <cell r="CJ1156">
            <v>53462</v>
          </cell>
          <cell r="CK1156">
            <v>27417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35417</v>
          </cell>
          <cell r="CP1156">
            <v>36267</v>
          </cell>
          <cell r="CQ1156">
            <v>36267</v>
          </cell>
          <cell r="CR1156">
            <v>52579</v>
          </cell>
          <cell r="CS1156">
            <v>44967</v>
          </cell>
          <cell r="CT1156">
            <v>39267</v>
          </cell>
          <cell r="CU1156">
            <v>39267</v>
          </cell>
          <cell r="CV1156">
            <v>39267</v>
          </cell>
          <cell r="CW1156">
            <v>31267</v>
          </cell>
          <cell r="CX1156">
            <v>36600</v>
          </cell>
          <cell r="CY1156">
            <v>32740</v>
          </cell>
          <cell r="CZ1156">
            <v>26740</v>
          </cell>
          <cell r="DA1156">
            <v>43393</v>
          </cell>
          <cell r="DB1156">
            <v>43393</v>
          </cell>
          <cell r="DC1156">
            <v>43393</v>
          </cell>
          <cell r="DD1156">
            <v>55393</v>
          </cell>
          <cell r="DE1156">
            <v>32740</v>
          </cell>
          <cell r="DF1156">
            <v>31900</v>
          </cell>
          <cell r="DG1156">
            <v>37050</v>
          </cell>
          <cell r="DH1156">
            <v>31300</v>
          </cell>
          <cell r="DI1156">
            <v>31300</v>
          </cell>
          <cell r="DJ1156">
            <v>31300</v>
          </cell>
          <cell r="DK1156">
            <v>33300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0</v>
          </cell>
          <cell r="I1157">
            <v>8000</v>
          </cell>
          <cell r="J1157">
            <v>0</v>
          </cell>
          <cell r="K1157">
            <v>0</v>
          </cell>
          <cell r="L1157">
            <v>0</v>
          </cell>
          <cell r="M1157">
            <v>9000</v>
          </cell>
          <cell r="N1157">
            <v>29500</v>
          </cell>
          <cell r="O1157">
            <v>29500</v>
          </cell>
          <cell r="P1157">
            <v>29500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17356</v>
          </cell>
          <cell r="Z1157">
            <v>13000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5500</v>
          </cell>
          <cell r="AF1157">
            <v>3300</v>
          </cell>
          <cell r="AG1157">
            <v>6922</v>
          </cell>
          <cell r="AH1157">
            <v>8000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8000</v>
          </cell>
          <cell r="AN1157">
            <v>3500</v>
          </cell>
          <cell r="AO1157">
            <v>3000</v>
          </cell>
          <cell r="AP1157">
            <v>8000</v>
          </cell>
          <cell r="AQ1157">
            <v>8000</v>
          </cell>
          <cell r="AR1157">
            <v>8000</v>
          </cell>
          <cell r="AS1157">
            <v>3541</v>
          </cell>
          <cell r="AT1157">
            <v>12900</v>
          </cell>
          <cell r="AU1157">
            <v>1300</v>
          </cell>
          <cell r="AV1157">
            <v>6900</v>
          </cell>
          <cell r="AW1157">
            <v>17300</v>
          </cell>
          <cell r="AX1157">
            <v>17300</v>
          </cell>
          <cell r="AY1157">
            <v>210</v>
          </cell>
          <cell r="AZ1157">
            <v>210</v>
          </cell>
          <cell r="BA1157">
            <v>10</v>
          </cell>
          <cell r="BB1157">
            <v>10210</v>
          </cell>
          <cell r="BC1157">
            <v>10210</v>
          </cell>
          <cell r="BD1157">
            <v>210</v>
          </cell>
          <cell r="BE1157">
            <v>210</v>
          </cell>
          <cell r="BF1157">
            <v>210</v>
          </cell>
          <cell r="BG1157">
            <v>0</v>
          </cell>
          <cell r="BH1157">
            <v>12210</v>
          </cell>
          <cell r="BI1157">
            <v>2210</v>
          </cell>
          <cell r="BJ1157">
            <v>210</v>
          </cell>
          <cell r="BK1157">
            <v>12210</v>
          </cell>
          <cell r="BL1157">
            <v>12210</v>
          </cell>
          <cell r="BM1157">
            <v>12210</v>
          </cell>
          <cell r="BN1157">
            <v>2210</v>
          </cell>
          <cell r="BO1157">
            <v>2210</v>
          </cell>
          <cell r="BP1157">
            <v>12210</v>
          </cell>
          <cell r="BQ1157">
            <v>10599</v>
          </cell>
          <cell r="BR1157">
            <v>2210</v>
          </cell>
          <cell r="BS1157">
            <v>2210</v>
          </cell>
          <cell r="BT1157">
            <v>2210</v>
          </cell>
          <cell r="BU1157">
            <v>210</v>
          </cell>
          <cell r="BV1157">
            <v>10210</v>
          </cell>
          <cell r="BW1157">
            <v>0</v>
          </cell>
          <cell r="BX1157">
            <v>11055</v>
          </cell>
          <cell r="BY1157">
            <v>11055</v>
          </cell>
          <cell r="BZ1157">
            <v>11055</v>
          </cell>
          <cell r="CA1157">
            <v>11055</v>
          </cell>
          <cell r="CB1157">
            <v>45055</v>
          </cell>
          <cell r="CC1157">
            <v>44210</v>
          </cell>
          <cell r="CD1157">
            <v>24933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28210</v>
          </cell>
          <cell r="CJ1157">
            <v>58210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28210</v>
          </cell>
          <cell r="CP1157">
            <v>20050</v>
          </cell>
          <cell r="CQ1157">
            <v>20050</v>
          </cell>
          <cell r="CR1157">
            <v>23210</v>
          </cell>
          <cell r="CS1157">
            <v>20406</v>
          </cell>
          <cell r="CT1157">
            <v>15210</v>
          </cell>
          <cell r="CU1157">
            <v>15210</v>
          </cell>
          <cell r="CV1157">
            <v>15210</v>
          </cell>
          <cell r="CW1157">
            <v>25210</v>
          </cell>
          <cell r="CX1157">
            <v>34428</v>
          </cell>
          <cell r="CY1157">
            <v>28210</v>
          </cell>
          <cell r="CZ1157">
            <v>30210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20210</v>
          </cell>
          <cell r="DE1157">
            <v>26344</v>
          </cell>
          <cell r="DF1157">
            <v>7211</v>
          </cell>
          <cell r="DG1157">
            <v>6000</v>
          </cell>
          <cell r="DH1157">
            <v>5211</v>
          </cell>
          <cell r="DI1157">
            <v>5211</v>
          </cell>
          <cell r="DJ1157">
            <v>5211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100</v>
          </cell>
          <cell r="AZ1162">
            <v>45</v>
          </cell>
          <cell r="BA1162">
            <v>98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100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160</v>
          </cell>
          <cell r="CK1162">
            <v>153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160</v>
          </cell>
          <cell r="DE1162">
            <v>66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39</v>
          </cell>
          <cell r="I1163">
            <v>17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39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17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16</v>
          </cell>
          <cell r="I1164">
            <v>17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16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17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26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15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3</v>
          </cell>
          <cell r="I1166">
            <v>4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3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4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32561</v>
          </cell>
          <cell r="G1176">
            <v>31061</v>
          </cell>
          <cell r="H1176">
            <v>31061</v>
          </cell>
          <cell r="I1176">
            <v>22350</v>
          </cell>
          <cell r="J1176">
            <v>31561</v>
          </cell>
          <cell r="K1176">
            <v>31561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31273</v>
          </cell>
          <cell r="R1176">
            <v>30165</v>
          </cell>
          <cell r="S1176">
            <v>31273</v>
          </cell>
          <cell r="T1176">
            <v>31273</v>
          </cell>
          <cell r="U1176">
            <v>31400</v>
          </cell>
          <cell r="V1176">
            <v>31400</v>
          </cell>
          <cell r="W1176">
            <v>31400</v>
          </cell>
          <cell r="X1176">
            <v>33585</v>
          </cell>
          <cell r="Y1176">
            <v>31400</v>
          </cell>
          <cell r="Z1176">
            <v>31700</v>
          </cell>
          <cell r="AA1176">
            <v>22700</v>
          </cell>
          <cell r="AB1176">
            <v>26480</v>
          </cell>
          <cell r="AC1176">
            <v>25759</v>
          </cell>
          <cell r="AD1176">
            <v>22700</v>
          </cell>
          <cell r="AE1176">
            <v>32551</v>
          </cell>
          <cell r="AF1176">
            <v>25968</v>
          </cell>
          <cell r="AG1176">
            <v>22700</v>
          </cell>
          <cell r="AH1176">
            <v>21861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29361</v>
          </cell>
          <cell r="AM1176">
            <v>21074</v>
          </cell>
          <cell r="AN1176">
            <v>21863</v>
          </cell>
          <cell r="AO1176">
            <v>23450</v>
          </cell>
          <cell r="AP1176">
            <v>22350</v>
          </cell>
          <cell r="AQ1176">
            <v>21150</v>
          </cell>
          <cell r="AR1176">
            <v>22350</v>
          </cell>
          <cell r="AS1176">
            <v>21063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20713</v>
          </cell>
          <cell r="AY1176">
            <v>21104</v>
          </cell>
          <cell r="AZ1176">
            <v>21612</v>
          </cell>
          <cell r="BA1176">
            <v>21540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21454</v>
          </cell>
          <cell r="BG1176">
            <v>23240</v>
          </cell>
          <cell r="BH1176">
            <v>20454</v>
          </cell>
          <cell r="BI1176">
            <v>3864</v>
          </cell>
          <cell r="BJ1176">
            <v>11454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21254</v>
          </cell>
          <cell r="BO1176">
            <v>25424</v>
          </cell>
          <cell r="BP1176">
            <v>22002</v>
          </cell>
          <cell r="BQ1176">
            <v>27420</v>
          </cell>
          <cell r="BR1176">
            <v>44920</v>
          </cell>
          <cell r="BS1176">
            <v>44920</v>
          </cell>
          <cell r="BT1176">
            <v>44920</v>
          </cell>
          <cell r="BU1176">
            <v>27420</v>
          </cell>
          <cell r="BV1176">
            <v>21171</v>
          </cell>
          <cell r="BW1176">
            <v>26171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21171</v>
          </cell>
          <cell r="CD1176">
            <v>34627</v>
          </cell>
          <cell r="CE1176">
            <v>24027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24185</v>
          </cell>
          <cell r="CP1176">
            <v>25042</v>
          </cell>
          <cell r="CQ1176">
            <v>25042</v>
          </cell>
          <cell r="CR1176">
            <v>19185</v>
          </cell>
          <cell r="CS1176">
            <v>19719</v>
          </cell>
          <cell r="CT1176">
            <v>28128</v>
          </cell>
          <cell r="CU1176">
            <v>28128</v>
          </cell>
          <cell r="CV1176">
            <v>28128</v>
          </cell>
          <cell r="CW1176">
            <v>19185</v>
          </cell>
          <cell r="CX1176">
            <v>19185</v>
          </cell>
          <cell r="CY1176">
            <v>19185</v>
          </cell>
          <cell r="CZ1176">
            <v>19237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19185</v>
          </cell>
          <cell r="DF1176">
            <v>19741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19700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15</v>
          </cell>
          <cell r="G1177">
            <v>1</v>
          </cell>
          <cell r="H1177">
            <v>1</v>
          </cell>
          <cell r="I1177">
            <v>0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1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124</v>
          </cell>
          <cell r="AW1177">
            <v>124</v>
          </cell>
          <cell r="AX1177">
            <v>124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40</v>
          </cell>
          <cell r="BO1177">
            <v>40</v>
          </cell>
          <cell r="BP1177">
            <v>40</v>
          </cell>
          <cell r="BQ1177">
            <v>163</v>
          </cell>
          <cell r="BR1177">
            <v>163</v>
          </cell>
          <cell r="BS1177">
            <v>163</v>
          </cell>
          <cell r="BT1177">
            <v>163</v>
          </cell>
          <cell r="BU1177">
            <v>520</v>
          </cell>
          <cell r="BV1177">
            <v>520</v>
          </cell>
          <cell r="BW1177">
            <v>520</v>
          </cell>
          <cell r="BX1177">
            <v>322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569</v>
          </cell>
          <cell r="CD1177">
            <v>693</v>
          </cell>
          <cell r="CE1177">
            <v>693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630</v>
          </cell>
          <cell r="CK1177">
            <v>628</v>
          </cell>
          <cell r="CL1177">
            <v>545</v>
          </cell>
          <cell r="CM1177">
            <v>826</v>
          </cell>
          <cell r="CN1177">
            <v>826</v>
          </cell>
          <cell r="CO1177">
            <v>826</v>
          </cell>
          <cell r="CP1177">
            <v>866</v>
          </cell>
          <cell r="CQ1177">
            <v>866</v>
          </cell>
          <cell r="CR1177">
            <v>391</v>
          </cell>
          <cell r="CS1177">
            <v>391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</v>
          </cell>
          <cell r="DD1177">
            <v>198</v>
          </cell>
          <cell r="DE1177">
            <v>198</v>
          </cell>
          <cell r="DF1177">
            <v>990</v>
          </cell>
          <cell r="DG1177">
            <v>990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150</v>
          </cell>
          <cell r="I1179">
            <v>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150</v>
          </cell>
          <cell r="S1179">
            <v>0</v>
          </cell>
          <cell r="T1179">
            <v>0</v>
          </cell>
          <cell r="U1179">
            <v>200</v>
          </cell>
          <cell r="V1179">
            <v>200</v>
          </cell>
          <cell r="W1179">
            <v>200</v>
          </cell>
          <cell r="X1179">
            <v>200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20</v>
          </cell>
          <cell r="I1180">
            <v>130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20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10</v>
          </cell>
          <cell r="AO1180">
            <v>130</v>
          </cell>
          <cell r="AP1180">
            <v>130</v>
          </cell>
          <cell r="AQ1180">
            <v>130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30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40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1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50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100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50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95</v>
          </cell>
          <cell r="CC1186">
            <v>275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95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23</v>
          </cell>
          <cell r="I1187">
            <v>0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23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65</v>
          </cell>
          <cell r="I1188">
            <v>68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65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68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84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143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16</v>
          </cell>
          <cell r="I1189">
            <v>7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16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7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6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19</v>
          </cell>
          <cell r="I1190">
            <v>26</v>
          </cell>
          <cell r="J1190">
            <v>19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20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24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26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13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6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2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10</v>
          </cell>
          <cell r="I1192">
            <v>1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10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1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1</v>
          </cell>
          <cell r="I1193">
            <v>0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1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4</v>
          </cell>
          <cell r="I1194">
            <v>0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4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10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33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10</v>
          </cell>
          <cell r="I1198">
            <v>1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10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16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15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3</v>
          </cell>
          <cell r="I1199">
            <v>7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3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7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4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23</v>
          </cell>
          <cell r="I1200">
            <v>8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23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8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3</v>
          </cell>
          <cell r="I1201">
            <v>1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3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1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43</v>
          </cell>
          <cell r="I1207">
            <v>8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43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8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13</v>
          </cell>
          <cell r="I1210">
            <v>1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13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1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25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7000</v>
          </cell>
          <cell r="I1212">
            <v>15000</v>
          </cell>
          <cell r="J1212">
            <v>7000</v>
          </cell>
          <cell r="K1212">
            <v>7000</v>
          </cell>
          <cell r="L1212">
            <v>9000</v>
          </cell>
          <cell r="M1212">
            <v>8999</v>
          </cell>
          <cell r="N1212">
            <v>11000</v>
          </cell>
          <cell r="O1212">
            <v>11000</v>
          </cell>
          <cell r="P1212">
            <v>11000</v>
          </cell>
          <cell r="Q1212">
            <v>12000</v>
          </cell>
          <cell r="R1212">
            <v>12000</v>
          </cell>
          <cell r="S1212">
            <v>12000</v>
          </cell>
          <cell r="T1212">
            <v>12000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11000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13000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10000</v>
          </cell>
          <cell r="AM1212">
            <v>11949</v>
          </cell>
          <cell r="AN1212">
            <v>11949</v>
          </cell>
          <cell r="AO1212">
            <v>12000</v>
          </cell>
          <cell r="AP1212">
            <v>15000</v>
          </cell>
          <cell r="AQ1212">
            <v>15000</v>
          </cell>
          <cell r="AR1212">
            <v>15000</v>
          </cell>
          <cell r="AS1212">
            <v>13000</v>
          </cell>
          <cell r="AT1212">
            <v>13000</v>
          </cell>
          <cell r="AU1212">
            <v>9000</v>
          </cell>
          <cell r="AV1212">
            <v>9000</v>
          </cell>
          <cell r="AW1212">
            <v>11100</v>
          </cell>
          <cell r="AX1212">
            <v>11100</v>
          </cell>
          <cell r="AY1212">
            <v>11000</v>
          </cell>
          <cell r="AZ1212">
            <v>11000</v>
          </cell>
          <cell r="BA1212">
            <v>9000</v>
          </cell>
          <cell r="BB1212">
            <v>9000</v>
          </cell>
          <cell r="BC1212">
            <v>9000</v>
          </cell>
          <cell r="BD1212">
            <v>12000</v>
          </cell>
          <cell r="BE1212">
            <v>12000</v>
          </cell>
          <cell r="BF1212">
            <v>12000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14000</v>
          </cell>
          <cell r="BO1212">
            <v>12000</v>
          </cell>
          <cell r="BP1212">
            <v>12000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10000</v>
          </cell>
          <cell r="BX1212">
            <v>12500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15000</v>
          </cell>
          <cell r="CD1212">
            <v>12000</v>
          </cell>
          <cell r="CE1212">
            <v>12000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16500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11000</v>
          </cell>
          <cell r="CT1212">
            <v>16000</v>
          </cell>
          <cell r="CU1212">
            <v>16000</v>
          </cell>
          <cell r="CV1212">
            <v>16000</v>
          </cell>
          <cell r="CW1212">
            <v>18000</v>
          </cell>
          <cell r="CX1212">
            <v>18000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15000</v>
          </cell>
          <cell r="DF1212">
            <v>19500</v>
          </cell>
          <cell r="DG1212">
            <v>19500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15000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64</v>
          </cell>
          <cell r="I1213">
            <v>8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64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8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1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1</v>
          </cell>
          <cell r="I1218">
            <v>0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1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10</v>
          </cell>
          <cell r="I1219">
            <v>1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10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1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140</v>
          </cell>
          <cell r="I1220">
            <v>8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140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8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194</v>
          </cell>
          <cell r="I1221">
            <v>134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194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134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21</v>
          </cell>
          <cell r="I1225">
            <v>4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21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4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10</v>
          </cell>
          <cell r="I1226">
            <v>1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10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1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1000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1867</v>
          </cell>
          <cell r="DF1230">
            <v>2100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2095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1</v>
          </cell>
          <cell r="I1231">
            <v>0</v>
          </cell>
          <cell r="J1231">
            <v>1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12317</v>
          </cell>
          <cell r="CK1231">
            <v>12317</v>
          </cell>
          <cell r="CL1231">
            <v>13977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1980</v>
          </cell>
          <cell r="DI1231">
            <v>1980</v>
          </cell>
          <cell r="DJ1231">
            <v>1980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2500</v>
          </cell>
          <cell r="I1233">
            <v>2329</v>
          </cell>
          <cell r="J1233">
            <v>2500</v>
          </cell>
          <cell r="K1233">
            <v>2500</v>
          </cell>
          <cell r="L1233">
            <v>2500</v>
          </cell>
          <cell r="M1233">
            <v>2500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2501</v>
          </cell>
          <cell r="S1233">
            <v>2500</v>
          </cell>
          <cell r="T1233">
            <v>2500</v>
          </cell>
          <cell r="U1233">
            <v>2078</v>
          </cell>
          <cell r="V1233">
            <v>2078</v>
          </cell>
          <cell r="W1233">
            <v>2078</v>
          </cell>
          <cell r="X1233">
            <v>2042</v>
          </cell>
          <cell r="Y1233">
            <v>2049</v>
          </cell>
          <cell r="Z1233">
            <v>2040</v>
          </cell>
          <cell r="AA1233">
            <v>2048</v>
          </cell>
          <cell r="AB1233">
            <v>2579</v>
          </cell>
          <cell r="AC1233">
            <v>2492</v>
          </cell>
          <cell r="AD1233">
            <v>2579</v>
          </cell>
          <cell r="AE1233">
            <v>2579</v>
          </cell>
          <cell r="AF1233">
            <v>2579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2649</v>
          </cell>
          <cell r="AK1233">
            <v>2648</v>
          </cell>
          <cell r="AL1233">
            <v>2393</v>
          </cell>
          <cell r="AM1233">
            <v>2649</v>
          </cell>
          <cell r="AN1233">
            <v>2649</v>
          </cell>
          <cell r="AO1233">
            <v>2650</v>
          </cell>
          <cell r="AP1233">
            <v>2329</v>
          </cell>
          <cell r="AQ1233">
            <v>2333</v>
          </cell>
          <cell r="AR1233">
            <v>2296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2350</v>
          </cell>
          <cell r="AZ1233">
            <v>2227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2350</v>
          </cell>
          <cell r="BU1233">
            <v>2349</v>
          </cell>
          <cell r="BV1233">
            <v>2349</v>
          </cell>
          <cell r="BW1233">
            <v>2350</v>
          </cell>
          <cell r="BX1233">
            <v>2350</v>
          </cell>
          <cell r="BY1233">
            <v>2349</v>
          </cell>
          <cell r="BZ1233">
            <v>2349</v>
          </cell>
          <cell r="CA1233">
            <v>2349</v>
          </cell>
          <cell r="CB1233">
            <v>2350</v>
          </cell>
          <cell r="CC1233">
            <v>2350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2335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2375</v>
          </cell>
          <cell r="DD1233">
            <v>2240</v>
          </cell>
          <cell r="DE1233">
            <v>2375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6</v>
          </cell>
          <cell r="I1234">
            <v>0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6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145</v>
          </cell>
          <cell r="I1235">
            <v>1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145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2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1</v>
          </cell>
          <cell r="I1247">
            <v>495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1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495</v>
          </cell>
          <cell r="AV1247">
            <v>0</v>
          </cell>
          <cell r="AW1247">
            <v>0</v>
          </cell>
          <cell r="AX1247">
            <v>0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</v>
          </cell>
          <cell r="BU1247">
            <v>198</v>
          </cell>
          <cell r="BV1247">
            <v>5</v>
          </cell>
          <cell r="BW1247">
            <v>198</v>
          </cell>
          <cell r="BX1247">
            <v>495</v>
          </cell>
          <cell r="BY1247">
            <v>495</v>
          </cell>
          <cell r="BZ1247">
            <v>495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1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79496</v>
          </cell>
          <cell r="G1252">
            <v>91014</v>
          </cell>
          <cell r="H1252">
            <v>95214</v>
          </cell>
          <cell r="I1252">
            <v>72313</v>
          </cell>
          <cell r="J1252">
            <v>74916</v>
          </cell>
          <cell r="K1252">
            <v>103218</v>
          </cell>
          <cell r="L1252">
            <v>100248</v>
          </cell>
          <cell r="M1252">
            <v>89831</v>
          </cell>
          <cell r="N1252">
            <v>98162</v>
          </cell>
          <cell r="O1252">
            <v>98162</v>
          </cell>
          <cell r="P1252">
            <v>113162</v>
          </cell>
          <cell r="Q1252">
            <v>167839</v>
          </cell>
          <cell r="R1252">
            <v>222756</v>
          </cell>
          <cell r="S1252">
            <v>232440</v>
          </cell>
          <cell r="T1252">
            <v>218224</v>
          </cell>
          <cell r="U1252">
            <v>60782</v>
          </cell>
          <cell r="V1252">
            <v>60782</v>
          </cell>
          <cell r="W1252">
            <v>60782</v>
          </cell>
          <cell r="X1252">
            <v>70730</v>
          </cell>
          <cell r="Y1252">
            <v>77848</v>
          </cell>
          <cell r="Z1252">
            <v>87833</v>
          </cell>
          <cell r="AA1252">
            <v>67688</v>
          </cell>
          <cell r="AB1252">
            <v>77471</v>
          </cell>
          <cell r="AC1252">
            <v>77471</v>
          </cell>
          <cell r="AD1252">
            <v>77471</v>
          </cell>
          <cell r="AE1252">
            <v>77436</v>
          </cell>
          <cell r="AF1252">
            <v>67127</v>
          </cell>
          <cell r="AG1252">
            <v>64049</v>
          </cell>
          <cell r="AH1252">
            <v>81902</v>
          </cell>
          <cell r="AI1252">
            <v>71924</v>
          </cell>
          <cell r="AJ1252">
            <v>71924</v>
          </cell>
          <cell r="AK1252">
            <v>71924</v>
          </cell>
          <cell r="AL1252">
            <v>71955</v>
          </cell>
          <cell r="AM1252">
            <v>70113</v>
          </cell>
          <cell r="AN1252">
            <v>75166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72313</v>
          </cell>
          <cell r="AT1252">
            <v>70404</v>
          </cell>
          <cell r="AU1252">
            <v>70404</v>
          </cell>
          <cell r="AV1252">
            <v>89895</v>
          </cell>
          <cell r="AW1252">
            <v>59698</v>
          </cell>
          <cell r="AX1252">
            <v>59698</v>
          </cell>
          <cell r="AY1252">
            <v>91906</v>
          </cell>
          <cell r="AZ1252">
            <v>92262</v>
          </cell>
          <cell r="BA1252">
            <v>111101</v>
          </cell>
          <cell r="BB1252">
            <v>116866</v>
          </cell>
          <cell r="BC1252">
            <v>108028</v>
          </cell>
          <cell r="BD1252">
            <v>110411</v>
          </cell>
          <cell r="BE1252">
            <v>107313</v>
          </cell>
          <cell r="BF1252">
            <v>107313</v>
          </cell>
          <cell r="BG1252">
            <v>74543</v>
          </cell>
          <cell r="BH1252">
            <v>109900</v>
          </cell>
          <cell r="BI1252">
            <v>100055</v>
          </cell>
          <cell r="BJ1252">
            <v>109399</v>
          </cell>
          <cell r="BK1252">
            <v>128854</v>
          </cell>
          <cell r="BL1252">
            <v>128854</v>
          </cell>
          <cell r="BM1252">
            <v>128854</v>
          </cell>
          <cell r="BN1252">
            <v>84000</v>
          </cell>
          <cell r="BO1252">
            <v>105399</v>
          </cell>
          <cell r="BP1252">
            <v>149162</v>
          </cell>
          <cell r="BQ1252">
            <v>249633</v>
          </cell>
          <cell r="BR1252">
            <v>227526</v>
          </cell>
          <cell r="BS1252">
            <v>227526</v>
          </cell>
          <cell r="BT1252">
            <v>227526</v>
          </cell>
          <cell r="BU1252">
            <v>225659</v>
          </cell>
          <cell r="BV1252">
            <v>262945</v>
          </cell>
          <cell r="BW1252">
            <v>219264</v>
          </cell>
          <cell r="BX1252">
            <v>190700</v>
          </cell>
          <cell r="BY1252">
            <v>111146</v>
          </cell>
          <cell r="BZ1252">
            <v>111146</v>
          </cell>
          <cell r="CA1252">
            <v>102646</v>
          </cell>
          <cell r="CB1252">
            <v>103927</v>
          </cell>
          <cell r="CC1252">
            <v>93572</v>
          </cell>
          <cell r="CD1252">
            <v>77040</v>
          </cell>
          <cell r="CE1252">
            <v>96413</v>
          </cell>
          <cell r="CF1252">
            <v>49040</v>
          </cell>
          <cell r="CG1252">
            <v>10000</v>
          </cell>
          <cell r="CH1252">
            <v>0</v>
          </cell>
          <cell r="CI1252">
            <v>0</v>
          </cell>
          <cell r="CJ1252">
            <v>4040</v>
          </cell>
          <cell r="CK1252">
            <v>40433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84625</v>
          </cell>
          <cell r="CP1252">
            <v>82086</v>
          </cell>
          <cell r="CQ1252">
            <v>82086</v>
          </cell>
          <cell r="CR1252">
            <v>83074</v>
          </cell>
          <cell r="CS1252">
            <v>73826</v>
          </cell>
          <cell r="CT1252">
            <v>83074</v>
          </cell>
          <cell r="CU1252">
            <v>83074</v>
          </cell>
          <cell r="CV1252">
            <v>83074</v>
          </cell>
          <cell r="CW1252">
            <v>85899</v>
          </cell>
          <cell r="CX1252">
            <v>55047</v>
          </cell>
          <cell r="CY1252">
            <v>71484</v>
          </cell>
          <cell r="CZ1252">
            <v>69989</v>
          </cell>
          <cell r="DA1252">
            <v>85024</v>
          </cell>
          <cell r="DB1252">
            <v>85024</v>
          </cell>
          <cell r="DC1252">
            <v>85024</v>
          </cell>
          <cell r="DD1252">
            <v>91586</v>
          </cell>
          <cell r="DE1252">
            <v>103490</v>
          </cell>
          <cell r="DF1252">
            <v>154131</v>
          </cell>
          <cell r="DG1252">
            <v>158676</v>
          </cell>
          <cell r="DH1252">
            <v>135034</v>
          </cell>
          <cell r="DI1252">
            <v>135034</v>
          </cell>
          <cell r="DJ1252">
            <v>135034</v>
          </cell>
          <cell r="DK1252">
            <v>118834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57496</v>
          </cell>
          <cell r="G1254">
            <v>57497</v>
          </cell>
          <cell r="H1254">
            <v>57497</v>
          </cell>
          <cell r="I1254">
            <v>60601</v>
          </cell>
          <cell r="J1254">
            <v>59502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59571</v>
          </cell>
          <cell r="Q1254">
            <v>63085</v>
          </cell>
          <cell r="R1254">
            <v>63085</v>
          </cell>
          <cell r="S1254">
            <v>63086</v>
          </cell>
          <cell r="T1254">
            <v>63194</v>
          </cell>
          <cell r="U1254">
            <v>56329</v>
          </cell>
          <cell r="V1254">
            <v>56329</v>
          </cell>
          <cell r="W1254">
            <v>56329</v>
          </cell>
          <cell r="X1254">
            <v>56329</v>
          </cell>
          <cell r="Y1254">
            <v>54318</v>
          </cell>
          <cell r="Z1254">
            <v>55318</v>
          </cell>
          <cell r="AA1254">
            <v>55306</v>
          </cell>
          <cell r="AB1254">
            <v>65363</v>
          </cell>
          <cell r="AC1254">
            <v>65363</v>
          </cell>
          <cell r="AD1254">
            <v>55306</v>
          </cell>
          <cell r="AE1254">
            <v>47283</v>
          </cell>
          <cell r="AF1254">
            <v>47656</v>
          </cell>
          <cell r="AG1254">
            <v>47754</v>
          </cell>
          <cell r="AH1254">
            <v>47754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59787</v>
          </cell>
          <cell r="AN1254">
            <v>60534</v>
          </cell>
          <cell r="AO1254">
            <v>60551</v>
          </cell>
          <cell r="AP1254">
            <v>60601</v>
          </cell>
          <cell r="AQ1254">
            <v>60601</v>
          </cell>
          <cell r="AR1254">
            <v>60601</v>
          </cell>
          <cell r="AS1254">
            <v>60199</v>
          </cell>
          <cell r="AT1254">
            <v>60199</v>
          </cell>
          <cell r="AU1254">
            <v>60288</v>
          </cell>
          <cell r="AV1254">
            <v>60256</v>
          </cell>
          <cell r="AW1254">
            <v>0</v>
          </cell>
          <cell r="AX1254">
            <v>60357</v>
          </cell>
          <cell r="AY1254">
            <v>55962</v>
          </cell>
          <cell r="AZ1254">
            <v>55962</v>
          </cell>
          <cell r="BA1254">
            <v>55962</v>
          </cell>
          <cell r="BB1254">
            <v>54897</v>
          </cell>
          <cell r="BC1254">
            <v>50877</v>
          </cell>
          <cell r="BD1254">
            <v>50822</v>
          </cell>
          <cell r="BE1254">
            <v>50822</v>
          </cell>
          <cell r="BF1254">
            <v>50822</v>
          </cell>
          <cell r="BG1254">
            <v>50815</v>
          </cell>
          <cell r="BH1254">
            <v>50815</v>
          </cell>
          <cell r="BI1254">
            <v>50714</v>
          </cell>
          <cell r="BJ1254">
            <v>50417</v>
          </cell>
          <cell r="BK1254">
            <v>52414</v>
          </cell>
          <cell r="BL1254">
            <v>52414</v>
          </cell>
          <cell r="BM1254">
            <v>52399</v>
          </cell>
          <cell r="BN1254">
            <v>52399</v>
          </cell>
          <cell r="BO1254">
            <v>52399</v>
          </cell>
          <cell r="BP1254">
            <v>52386</v>
          </cell>
          <cell r="BQ1254">
            <v>52927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60754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64774</v>
          </cell>
          <cell r="CB1254">
            <v>63970</v>
          </cell>
          <cell r="CC1254">
            <v>64817</v>
          </cell>
          <cell r="CD1254">
            <v>57801</v>
          </cell>
          <cell r="CE1254">
            <v>57189</v>
          </cell>
          <cell r="CF1254">
            <v>56311</v>
          </cell>
          <cell r="CG1254">
            <v>56311</v>
          </cell>
          <cell r="CH1254">
            <v>56311</v>
          </cell>
          <cell r="CI1254">
            <v>55702</v>
          </cell>
          <cell r="CJ1254">
            <v>55593</v>
          </cell>
          <cell r="CK1254">
            <v>55493</v>
          </cell>
          <cell r="CL1254">
            <v>56269</v>
          </cell>
          <cell r="CM1254">
            <v>56245</v>
          </cell>
          <cell r="CN1254">
            <v>56245</v>
          </cell>
          <cell r="CO1254">
            <v>56245</v>
          </cell>
          <cell r="CP1254">
            <v>52225</v>
          </cell>
          <cell r="CQ1254">
            <v>52225</v>
          </cell>
          <cell r="CR1254">
            <v>53147</v>
          </cell>
          <cell r="CS1254">
            <v>48230</v>
          </cell>
          <cell r="CT1254">
            <v>55902</v>
          </cell>
          <cell r="CU1254">
            <v>55902</v>
          </cell>
          <cell r="CV1254">
            <v>55902</v>
          </cell>
          <cell r="CW1254">
            <v>54981</v>
          </cell>
          <cell r="CX1254">
            <v>60595</v>
          </cell>
          <cell r="CY1254">
            <v>60962</v>
          </cell>
          <cell r="CZ1254">
            <v>60394</v>
          </cell>
          <cell r="DA1254">
            <v>60626</v>
          </cell>
          <cell r="DB1254">
            <v>60626</v>
          </cell>
          <cell r="DC1254">
            <v>60626</v>
          </cell>
          <cell r="DD1254">
            <v>61707</v>
          </cell>
          <cell r="DE1254">
            <v>62086</v>
          </cell>
          <cell r="DF1254">
            <v>69603</v>
          </cell>
          <cell r="DG1254">
            <v>69603</v>
          </cell>
          <cell r="DH1254">
            <v>62569</v>
          </cell>
          <cell r="DI1254">
            <v>62569</v>
          </cell>
          <cell r="DJ1254">
            <v>62569</v>
          </cell>
          <cell r="DK1254">
            <v>62691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</v>
          </cell>
          <cell r="G1255">
            <v>1305</v>
          </cell>
          <cell r="H1255">
            <v>1305</v>
          </cell>
          <cell r="I1255">
            <v>2874</v>
          </cell>
          <cell r="J1255">
            <v>1305</v>
          </cell>
          <cell r="K1255">
            <v>1305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898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1</v>
          </cell>
          <cell r="AB1255">
            <v>2500</v>
          </cell>
          <cell r="AC1255">
            <v>2500</v>
          </cell>
          <cell r="AD1255">
            <v>2500</v>
          </cell>
          <cell r="AE1255">
            <v>1</v>
          </cell>
          <cell r="AF1255">
            <v>1</v>
          </cell>
          <cell r="AG1255">
            <v>1</v>
          </cell>
          <cell r="AH1255">
            <v>1</v>
          </cell>
          <cell r="AI1255">
            <v>1623</v>
          </cell>
          <cell r="AJ1255">
            <v>1623</v>
          </cell>
          <cell r="AK1255">
            <v>1623</v>
          </cell>
          <cell r="AL1255">
            <v>603</v>
          </cell>
          <cell r="AM1255">
            <v>603</v>
          </cell>
          <cell r="AN1255">
            <v>1123</v>
          </cell>
          <cell r="AO1255">
            <v>1123</v>
          </cell>
          <cell r="AP1255">
            <v>2874</v>
          </cell>
          <cell r="AQ1255">
            <v>2874</v>
          </cell>
          <cell r="AR1255">
            <v>2874</v>
          </cell>
          <cell r="AS1255">
            <v>451</v>
          </cell>
          <cell r="AT1255">
            <v>1051</v>
          </cell>
          <cell r="AU1255">
            <v>4488</v>
          </cell>
          <cell r="AV1255">
            <v>4488</v>
          </cell>
          <cell r="AW1255">
            <v>4488</v>
          </cell>
          <cell r="AX1255">
            <v>4488</v>
          </cell>
          <cell r="AY1255">
            <v>4978</v>
          </cell>
          <cell r="AZ1255">
            <v>4666</v>
          </cell>
          <cell r="BA1255">
            <v>6978</v>
          </cell>
          <cell r="BB1255">
            <v>8648</v>
          </cell>
          <cell r="BC1255">
            <v>3363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1486</v>
          </cell>
          <cell r="BI1255">
            <v>4173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5573</v>
          </cell>
          <cell r="BQ1255">
            <v>5523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4988</v>
          </cell>
          <cell r="CD1255">
            <v>10237</v>
          </cell>
          <cell r="CE1255">
            <v>9409</v>
          </cell>
          <cell r="CF1255">
            <v>7909</v>
          </cell>
          <cell r="CG1255">
            <v>7909</v>
          </cell>
          <cell r="CH1255">
            <v>7909</v>
          </cell>
          <cell r="CI1255">
            <v>2000</v>
          </cell>
          <cell r="CJ1255">
            <v>6000</v>
          </cell>
          <cell r="CK1255">
            <v>6000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10112</v>
          </cell>
          <cell r="CP1255">
            <v>13112</v>
          </cell>
          <cell r="CQ1255">
            <v>13112</v>
          </cell>
          <cell r="CR1255">
            <v>12469</v>
          </cell>
          <cell r="CS1255">
            <v>5469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1000</v>
          </cell>
          <cell r="DF1255">
            <v>9229</v>
          </cell>
          <cell r="DG1255">
            <v>4749</v>
          </cell>
          <cell r="DH1255">
            <v>1</v>
          </cell>
          <cell r="DI1255">
            <v>1</v>
          </cell>
          <cell r="DJ1255">
            <v>1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3346</v>
          </cell>
          <cell r="G1256">
            <v>37061</v>
          </cell>
          <cell r="H1256">
            <v>36911</v>
          </cell>
          <cell r="I1256">
            <v>36546</v>
          </cell>
          <cell r="J1256">
            <v>37061</v>
          </cell>
          <cell r="K1256">
            <v>37349</v>
          </cell>
          <cell r="L1256">
            <v>60397</v>
          </cell>
          <cell r="M1256">
            <v>60347</v>
          </cell>
          <cell r="N1256">
            <v>13997</v>
          </cell>
          <cell r="O1256">
            <v>13997</v>
          </cell>
          <cell r="P1256">
            <v>997</v>
          </cell>
          <cell r="Q1256">
            <v>997</v>
          </cell>
          <cell r="R1256">
            <v>4498</v>
          </cell>
          <cell r="S1256">
            <v>12598</v>
          </cell>
          <cell r="T1256">
            <v>12637</v>
          </cell>
          <cell r="U1256">
            <v>14388</v>
          </cell>
          <cell r="V1256">
            <v>14388</v>
          </cell>
          <cell r="W1256">
            <v>14300</v>
          </cell>
          <cell r="X1256">
            <v>14300</v>
          </cell>
          <cell r="Y1256">
            <v>14084</v>
          </cell>
          <cell r="Z1256">
            <v>12084</v>
          </cell>
          <cell r="AA1256">
            <v>12084</v>
          </cell>
          <cell r="AB1256">
            <v>10501</v>
          </cell>
          <cell r="AC1256">
            <v>10501</v>
          </cell>
          <cell r="AD1256">
            <v>10501</v>
          </cell>
          <cell r="AE1256">
            <v>1</v>
          </cell>
          <cell r="AF1256">
            <v>284</v>
          </cell>
          <cell r="AG1256">
            <v>2593</v>
          </cell>
          <cell r="AH1256">
            <v>2548</v>
          </cell>
          <cell r="AI1256">
            <v>3180</v>
          </cell>
          <cell r="AJ1256">
            <v>3180</v>
          </cell>
          <cell r="AK1256">
            <v>8180</v>
          </cell>
          <cell r="AL1256">
            <v>4681</v>
          </cell>
          <cell r="AM1256">
            <v>5354</v>
          </cell>
          <cell r="AN1256">
            <v>10500</v>
          </cell>
          <cell r="AO1256">
            <v>64916</v>
          </cell>
          <cell r="AP1256">
            <v>36546</v>
          </cell>
          <cell r="AQ1256">
            <v>36546</v>
          </cell>
          <cell r="AR1256">
            <v>36546</v>
          </cell>
          <cell r="AS1256">
            <v>75120</v>
          </cell>
          <cell r="AT1256">
            <v>67970</v>
          </cell>
          <cell r="AU1256">
            <v>69605</v>
          </cell>
          <cell r="AV1256">
            <v>69552</v>
          </cell>
          <cell r="AW1256">
            <v>25852</v>
          </cell>
          <cell r="AX1256">
            <v>25852</v>
          </cell>
          <cell r="AY1256">
            <v>59802</v>
          </cell>
          <cell r="AZ1256">
            <v>78252</v>
          </cell>
          <cell r="BA1256">
            <v>79902</v>
          </cell>
          <cell r="BB1256">
            <v>43302</v>
          </cell>
          <cell r="BC1256">
            <v>35102</v>
          </cell>
          <cell r="BD1256">
            <v>28236</v>
          </cell>
          <cell r="BE1256">
            <v>11236</v>
          </cell>
          <cell r="BF1256">
            <v>11236</v>
          </cell>
          <cell r="BG1256">
            <v>9236</v>
          </cell>
          <cell r="BH1256">
            <v>8951</v>
          </cell>
          <cell r="BI1256">
            <v>10802</v>
          </cell>
          <cell r="BJ1256">
            <v>26502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19627</v>
          </cell>
          <cell r="BO1256">
            <v>19570</v>
          </cell>
          <cell r="BP1256">
            <v>19870</v>
          </cell>
          <cell r="BQ1256">
            <v>14630</v>
          </cell>
          <cell r="BR1256">
            <v>13630</v>
          </cell>
          <cell r="BS1256">
            <v>13630</v>
          </cell>
          <cell r="BT1256">
            <v>13630</v>
          </cell>
          <cell r="BU1256">
            <v>10630</v>
          </cell>
          <cell r="BV1256">
            <v>11730</v>
          </cell>
          <cell r="BW1256">
            <v>9972</v>
          </cell>
          <cell r="BX1256">
            <v>2372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9972</v>
          </cell>
          <cell r="CD1256">
            <v>562</v>
          </cell>
          <cell r="CE1256">
            <v>4562</v>
          </cell>
          <cell r="CF1256">
            <v>15872</v>
          </cell>
          <cell r="CG1256">
            <v>15872</v>
          </cell>
          <cell r="CH1256">
            <v>15668</v>
          </cell>
          <cell r="CI1256">
            <v>16668</v>
          </cell>
          <cell r="CJ1256">
            <v>16049</v>
          </cell>
          <cell r="CK1256">
            <v>14800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17154</v>
          </cell>
          <cell r="CP1256">
            <v>14979</v>
          </cell>
          <cell r="CQ1256">
            <v>14979</v>
          </cell>
          <cell r="CR1256">
            <v>13904</v>
          </cell>
          <cell r="CS1256">
            <v>20902</v>
          </cell>
          <cell r="CT1256">
            <v>14054</v>
          </cell>
          <cell r="CU1256">
            <v>14054</v>
          </cell>
          <cell r="CV1256">
            <v>14054</v>
          </cell>
          <cell r="CW1256">
            <v>11891</v>
          </cell>
          <cell r="CX1256">
            <v>9000</v>
          </cell>
          <cell r="CY1256">
            <v>9904</v>
          </cell>
          <cell r="CZ1256">
            <v>10904</v>
          </cell>
          <cell r="DA1256">
            <v>13954</v>
          </cell>
          <cell r="DB1256">
            <v>13954</v>
          </cell>
          <cell r="DC1256">
            <v>13954</v>
          </cell>
          <cell r="DD1256">
            <v>10590</v>
          </cell>
          <cell r="DE1256">
            <v>10590</v>
          </cell>
          <cell r="DF1256">
            <v>21500</v>
          </cell>
          <cell r="DG1256">
            <v>18000</v>
          </cell>
          <cell r="DH1256">
            <v>10000</v>
          </cell>
          <cell r="DI1256">
            <v>10000</v>
          </cell>
          <cell r="DJ1256">
            <v>10000</v>
          </cell>
          <cell r="DK1256">
            <v>13950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167972</v>
          </cell>
          <cell r="G1257">
            <v>168323</v>
          </cell>
          <cell r="H1257">
            <v>168323</v>
          </cell>
          <cell r="I1257">
            <v>139092</v>
          </cell>
          <cell r="J1257">
            <v>166146</v>
          </cell>
          <cell r="K1257">
            <v>148870</v>
          </cell>
          <cell r="L1257">
            <v>156479</v>
          </cell>
          <cell r="M1257">
            <v>163693</v>
          </cell>
          <cell r="N1257">
            <v>155854</v>
          </cell>
          <cell r="O1257">
            <v>155854</v>
          </cell>
          <cell r="P1257">
            <v>155854</v>
          </cell>
          <cell r="Q1257">
            <v>115046</v>
          </cell>
          <cell r="R1257">
            <v>123521</v>
          </cell>
          <cell r="S1257">
            <v>150789</v>
          </cell>
          <cell r="T1257">
            <v>151894</v>
          </cell>
          <cell r="U1257">
            <v>162849</v>
          </cell>
          <cell r="V1257">
            <v>162849</v>
          </cell>
          <cell r="W1257">
            <v>162849</v>
          </cell>
          <cell r="X1257">
            <v>162044</v>
          </cell>
          <cell r="Y1257">
            <v>154026</v>
          </cell>
          <cell r="Z1257">
            <v>154714</v>
          </cell>
          <cell r="AA1257">
            <v>153139</v>
          </cell>
          <cell r="AB1257">
            <v>165107</v>
          </cell>
          <cell r="AC1257">
            <v>163322</v>
          </cell>
          <cell r="AD1257">
            <v>163015</v>
          </cell>
          <cell r="AE1257">
            <v>185630</v>
          </cell>
          <cell r="AF1257">
            <v>165999</v>
          </cell>
          <cell r="AG1257">
            <v>126875</v>
          </cell>
          <cell r="AH1257">
            <v>145171</v>
          </cell>
          <cell r="AI1257">
            <v>151383</v>
          </cell>
          <cell r="AJ1257">
            <v>149383</v>
          </cell>
          <cell r="AK1257">
            <v>149383</v>
          </cell>
          <cell r="AL1257">
            <v>151183</v>
          </cell>
          <cell r="AM1257">
            <v>139651</v>
          </cell>
          <cell r="AN1257">
            <v>121103</v>
          </cell>
          <cell r="AO1257">
            <v>103722</v>
          </cell>
          <cell r="AP1257">
            <v>139092</v>
          </cell>
          <cell r="AQ1257">
            <v>139092</v>
          </cell>
          <cell r="AR1257">
            <v>139092</v>
          </cell>
          <cell r="AS1257">
            <v>154533</v>
          </cell>
          <cell r="AT1257">
            <v>99028</v>
          </cell>
          <cell r="AU1257">
            <v>120790</v>
          </cell>
          <cell r="AV1257">
            <v>128865</v>
          </cell>
          <cell r="AW1257">
            <v>121301</v>
          </cell>
          <cell r="AX1257">
            <v>104516</v>
          </cell>
          <cell r="AY1257">
            <v>175551</v>
          </cell>
          <cell r="AZ1257">
            <v>198306</v>
          </cell>
          <cell r="BA1257">
            <v>158351</v>
          </cell>
          <cell r="BB1257">
            <v>119824</v>
          </cell>
          <cell r="BC1257">
            <v>129357</v>
          </cell>
          <cell r="BD1257">
            <v>143699</v>
          </cell>
          <cell r="BE1257">
            <v>143699</v>
          </cell>
          <cell r="BF1257">
            <v>143699</v>
          </cell>
          <cell r="BG1257">
            <v>140884</v>
          </cell>
          <cell r="BH1257">
            <v>152005</v>
          </cell>
          <cell r="BI1257">
            <v>136595</v>
          </cell>
          <cell r="BJ1257">
            <v>107020</v>
          </cell>
          <cell r="BK1257">
            <v>132455</v>
          </cell>
          <cell r="BL1257">
            <v>132455</v>
          </cell>
          <cell r="BM1257">
            <v>131790</v>
          </cell>
          <cell r="BN1257">
            <v>127285</v>
          </cell>
          <cell r="BO1257">
            <v>118762</v>
          </cell>
          <cell r="BP1257">
            <v>118559</v>
          </cell>
          <cell r="BQ1257">
            <v>136755</v>
          </cell>
          <cell r="BR1257">
            <v>104450</v>
          </cell>
          <cell r="BS1257">
            <v>104450</v>
          </cell>
          <cell r="BT1257">
            <v>104450</v>
          </cell>
          <cell r="BU1257">
            <v>139104</v>
          </cell>
          <cell r="BV1257">
            <v>102644</v>
          </cell>
          <cell r="BW1257">
            <v>116241</v>
          </cell>
          <cell r="BX1257">
            <v>94632</v>
          </cell>
          <cell r="BY1257">
            <v>140974</v>
          </cell>
          <cell r="BZ1257">
            <v>140974</v>
          </cell>
          <cell r="CA1257">
            <v>146429</v>
          </cell>
          <cell r="CB1257">
            <v>115025</v>
          </cell>
          <cell r="CC1257">
            <v>130827</v>
          </cell>
          <cell r="CD1257">
            <v>73247</v>
          </cell>
          <cell r="CE1257">
            <v>130636</v>
          </cell>
          <cell r="CF1257">
            <v>143758</v>
          </cell>
          <cell r="CG1257">
            <v>143758</v>
          </cell>
          <cell r="CH1257">
            <v>143758</v>
          </cell>
          <cell r="CI1257">
            <v>133871</v>
          </cell>
          <cell r="CJ1257">
            <v>144986</v>
          </cell>
          <cell r="CK1257">
            <v>149937</v>
          </cell>
          <cell r="CL1257">
            <v>144507</v>
          </cell>
          <cell r="CM1257">
            <v>116352</v>
          </cell>
          <cell r="CN1257">
            <v>116352</v>
          </cell>
          <cell r="CO1257">
            <v>140157</v>
          </cell>
          <cell r="CP1257">
            <v>132828</v>
          </cell>
          <cell r="CQ1257">
            <v>132828</v>
          </cell>
          <cell r="CR1257">
            <v>122269</v>
          </cell>
          <cell r="CS1257">
            <v>143904</v>
          </cell>
          <cell r="CT1257">
            <v>137091</v>
          </cell>
          <cell r="CU1257">
            <v>137091</v>
          </cell>
          <cell r="CV1257">
            <v>137091</v>
          </cell>
          <cell r="CW1257">
            <v>130575</v>
          </cell>
          <cell r="CX1257">
            <v>120684</v>
          </cell>
          <cell r="CY1257">
            <v>82270</v>
          </cell>
          <cell r="CZ1257">
            <v>111248</v>
          </cell>
          <cell r="DA1257">
            <v>149799</v>
          </cell>
          <cell r="DB1257">
            <v>149799</v>
          </cell>
          <cell r="DC1257">
            <v>149799</v>
          </cell>
          <cell r="DD1257">
            <v>91730</v>
          </cell>
          <cell r="DE1257">
            <v>95345</v>
          </cell>
          <cell r="DF1257">
            <v>129028</v>
          </cell>
          <cell r="DG1257">
            <v>115816</v>
          </cell>
          <cell r="DH1257">
            <v>107882</v>
          </cell>
          <cell r="DI1257">
            <v>107882</v>
          </cell>
          <cell r="DJ1257">
            <v>107882</v>
          </cell>
          <cell r="DK1257">
            <v>97297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3700</v>
          </cell>
          <cell r="I1258">
            <v>4900</v>
          </cell>
          <cell r="J1258">
            <v>3700</v>
          </cell>
          <cell r="K1258">
            <v>3700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4000</v>
          </cell>
          <cell r="U1258">
            <v>5000</v>
          </cell>
          <cell r="V1258">
            <v>5000</v>
          </cell>
          <cell r="W1258">
            <v>5000</v>
          </cell>
          <cell r="X1258">
            <v>3995</v>
          </cell>
          <cell r="Y1258">
            <v>3995</v>
          </cell>
          <cell r="Z1258">
            <v>3100</v>
          </cell>
          <cell r="AA1258">
            <v>4082</v>
          </cell>
          <cell r="AB1258">
            <v>4082</v>
          </cell>
          <cell r="AC1258">
            <v>4082</v>
          </cell>
          <cell r="AD1258">
            <v>4082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4900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3500</v>
          </cell>
          <cell r="AY1258">
            <v>7240</v>
          </cell>
          <cell r="AZ1258">
            <v>7240</v>
          </cell>
          <cell r="BA1258">
            <v>7240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4090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4433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5200</v>
          </cell>
          <cell r="CD1258">
            <v>4600</v>
          </cell>
          <cell r="CE1258">
            <v>4600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8000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5000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2800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2600</v>
          </cell>
          <cell r="I1259">
            <v>2700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2600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2700</v>
          </cell>
          <cell r="AK1259">
            <v>1200</v>
          </cell>
          <cell r="AL1259">
            <v>2699</v>
          </cell>
          <cell r="AM1259">
            <v>2700</v>
          </cell>
          <cell r="AN1259">
            <v>2699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2700</v>
          </cell>
          <cell r="AT1259">
            <v>2699</v>
          </cell>
          <cell r="AU1259">
            <v>2699</v>
          </cell>
          <cell r="AV1259">
            <v>2700</v>
          </cell>
          <cell r="AW1259">
            <v>2700</v>
          </cell>
          <cell r="AX1259">
            <v>2699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1870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3070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1870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3070</v>
          </cell>
          <cell r="DF1259">
            <v>1870</v>
          </cell>
          <cell r="DG1259">
            <v>1870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12000</v>
          </cell>
          <cell r="V1260">
            <v>12000</v>
          </cell>
          <cell r="W1260">
            <v>12000</v>
          </cell>
          <cell r="X1260">
            <v>127</v>
          </cell>
          <cell r="Y1260">
            <v>0</v>
          </cell>
          <cell r="Z1260">
            <v>0</v>
          </cell>
          <cell r="AA1260">
            <v>67</v>
          </cell>
          <cell r="AB1260">
            <v>7567</v>
          </cell>
          <cell r="AC1260">
            <v>7567</v>
          </cell>
          <cell r="AD1260">
            <v>7567</v>
          </cell>
          <cell r="AE1260">
            <v>67</v>
          </cell>
          <cell r="AF1260">
            <v>20000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4500</v>
          </cell>
          <cell r="AV1260">
            <v>0</v>
          </cell>
          <cell r="AW1260">
            <v>9767</v>
          </cell>
          <cell r="AX1260">
            <v>9767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21641</v>
          </cell>
          <cell r="BE1260">
            <v>21641</v>
          </cell>
          <cell r="BF1260">
            <v>21641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729</v>
          </cell>
          <cell r="BV1260">
            <v>14829</v>
          </cell>
          <cell r="BW1260">
            <v>0</v>
          </cell>
          <cell r="BX1260">
            <v>11584</v>
          </cell>
          <cell r="BY1260">
            <v>5084</v>
          </cell>
          <cell r="BZ1260">
            <v>5084</v>
          </cell>
          <cell r="CA1260">
            <v>5084</v>
          </cell>
          <cell r="CB1260">
            <v>6224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1850</v>
          </cell>
          <cell r="G1261">
            <v>2050</v>
          </cell>
          <cell r="H1261">
            <v>2050</v>
          </cell>
          <cell r="I1261">
            <v>2482</v>
          </cell>
          <cell r="J1261">
            <v>1850</v>
          </cell>
          <cell r="K1261">
            <v>1850</v>
          </cell>
          <cell r="L1261">
            <v>1850</v>
          </cell>
          <cell r="M1261">
            <v>1850</v>
          </cell>
          <cell r="N1261">
            <v>2050</v>
          </cell>
          <cell r="O1261">
            <v>2050</v>
          </cell>
          <cell r="P1261">
            <v>2050</v>
          </cell>
          <cell r="Q1261">
            <v>1850</v>
          </cell>
          <cell r="R1261">
            <v>1850</v>
          </cell>
          <cell r="S1261">
            <v>1850</v>
          </cell>
          <cell r="T1261">
            <v>1850</v>
          </cell>
          <cell r="U1261">
            <v>2200</v>
          </cell>
          <cell r="V1261">
            <v>2200</v>
          </cell>
          <cell r="W1261">
            <v>2200</v>
          </cell>
          <cell r="X1261">
            <v>2166</v>
          </cell>
          <cell r="Y1261">
            <v>1966</v>
          </cell>
          <cell r="Z1261">
            <v>2966</v>
          </cell>
          <cell r="AA1261">
            <v>2166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1966</v>
          </cell>
          <cell r="AH1261">
            <v>2182</v>
          </cell>
          <cell r="AI1261">
            <v>1966</v>
          </cell>
          <cell r="AJ1261">
            <v>1966</v>
          </cell>
          <cell r="AK1261">
            <v>1966</v>
          </cell>
          <cell r="AL1261">
            <v>1966</v>
          </cell>
          <cell r="AM1261">
            <v>2066</v>
          </cell>
          <cell r="AN1261">
            <v>2282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2482</v>
          </cell>
          <cell r="AY1261">
            <v>2600</v>
          </cell>
          <cell r="AZ1261">
            <v>2100</v>
          </cell>
          <cell r="BA1261">
            <v>2100</v>
          </cell>
          <cell r="BB1261">
            <v>2100</v>
          </cell>
          <cell r="BC1261">
            <v>2100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2200</v>
          </cell>
          <cell r="BI1261">
            <v>2000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2400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1900</v>
          </cell>
          <cell r="BU1261">
            <v>2100</v>
          </cell>
          <cell r="BV1261">
            <v>2100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2300</v>
          </cell>
          <cell r="CE1261">
            <v>1300</v>
          </cell>
          <cell r="CF1261">
            <v>1900</v>
          </cell>
          <cell r="CG1261">
            <v>1900</v>
          </cell>
          <cell r="CH1261">
            <v>1900</v>
          </cell>
          <cell r="CI1261">
            <v>2000</v>
          </cell>
          <cell r="CJ1261">
            <v>2030</v>
          </cell>
          <cell r="CK1261">
            <v>2000</v>
          </cell>
          <cell r="CL1261">
            <v>2500</v>
          </cell>
          <cell r="CM1261">
            <v>2500</v>
          </cell>
          <cell r="CN1261">
            <v>2500</v>
          </cell>
          <cell r="CO1261">
            <v>2500</v>
          </cell>
          <cell r="CP1261">
            <v>1500</v>
          </cell>
          <cell r="CQ1261">
            <v>1500</v>
          </cell>
          <cell r="CR1261">
            <v>2800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2500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2700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10600</v>
          </cell>
          <cell r="I1262">
            <v>10500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10600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13000</v>
          </cell>
          <cell r="AO1262">
            <v>14000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10500</v>
          </cell>
          <cell r="AT1262">
            <v>9500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10500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10000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11300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13400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10000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11700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350</v>
          </cell>
          <cell r="I1263">
            <v>1500</v>
          </cell>
          <cell r="J1263">
            <v>500</v>
          </cell>
          <cell r="K1263">
            <v>1500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2458</v>
          </cell>
          <cell r="U1263">
            <v>3000</v>
          </cell>
          <cell r="V1263">
            <v>3000</v>
          </cell>
          <cell r="W1263">
            <v>0</v>
          </cell>
          <cell r="X1263">
            <v>3000</v>
          </cell>
          <cell r="Y1263">
            <v>2750</v>
          </cell>
          <cell r="Z1263">
            <v>2250</v>
          </cell>
          <cell r="AA1263">
            <v>2750</v>
          </cell>
          <cell r="AB1263">
            <v>2250</v>
          </cell>
          <cell r="AC1263">
            <v>2250</v>
          </cell>
          <cell r="AD1263">
            <v>2250</v>
          </cell>
          <cell r="AE1263">
            <v>2250</v>
          </cell>
          <cell r="AF1263">
            <v>4706</v>
          </cell>
          <cell r="AG1263">
            <v>4706</v>
          </cell>
          <cell r="AH1263">
            <v>4706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2500</v>
          </cell>
          <cell r="AP1263">
            <v>1500</v>
          </cell>
          <cell r="AQ1263">
            <v>1500</v>
          </cell>
          <cell r="AR1263">
            <v>1500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3000</v>
          </cell>
          <cell r="AY1263">
            <v>5673</v>
          </cell>
          <cell r="AZ1263">
            <v>3673</v>
          </cell>
          <cell r="BA1263">
            <v>5423</v>
          </cell>
          <cell r="BB1263">
            <v>4923</v>
          </cell>
          <cell r="BC1263">
            <v>4923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3173</v>
          </cell>
          <cell r="BI1263">
            <v>3673</v>
          </cell>
          <cell r="BJ1263">
            <v>4923</v>
          </cell>
          <cell r="BK1263">
            <v>6173</v>
          </cell>
          <cell r="BL1263">
            <v>6173</v>
          </cell>
          <cell r="BM1263">
            <v>6173</v>
          </cell>
          <cell r="BN1263">
            <v>6173</v>
          </cell>
          <cell r="BO1263">
            <v>3673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3173</v>
          </cell>
          <cell r="BU1263">
            <v>2943</v>
          </cell>
          <cell r="BV1263">
            <v>3693</v>
          </cell>
          <cell r="BW1263">
            <v>3693</v>
          </cell>
          <cell r="BX1263">
            <v>4193</v>
          </cell>
          <cell r="BY1263">
            <v>4943</v>
          </cell>
          <cell r="BZ1263">
            <v>4943</v>
          </cell>
          <cell r="CA1263">
            <v>4943</v>
          </cell>
          <cell r="CB1263">
            <v>2943</v>
          </cell>
          <cell r="CC1263">
            <v>2943</v>
          </cell>
          <cell r="CD1263">
            <v>5001</v>
          </cell>
          <cell r="CE1263">
            <v>5001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3001</v>
          </cell>
          <cell r="CJ1263">
            <v>3750</v>
          </cell>
          <cell r="CK1263">
            <v>3750</v>
          </cell>
          <cell r="CL1263">
            <v>5000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4443</v>
          </cell>
          <cell r="CT1263">
            <v>3500</v>
          </cell>
          <cell r="CU1263">
            <v>3000</v>
          </cell>
          <cell r="CV1263">
            <v>3500</v>
          </cell>
          <cell r="CW1263">
            <v>3000</v>
          </cell>
          <cell r="CX1263">
            <v>3000</v>
          </cell>
          <cell r="CY1263">
            <v>3500</v>
          </cell>
          <cell r="CZ1263">
            <v>4250</v>
          </cell>
          <cell r="DA1263">
            <v>6414</v>
          </cell>
          <cell r="DB1263">
            <v>6414</v>
          </cell>
          <cell r="DC1263">
            <v>6414</v>
          </cell>
          <cell r="DD1263">
            <v>4414</v>
          </cell>
          <cell r="DE1263">
            <v>4414</v>
          </cell>
          <cell r="DF1263">
            <v>6000</v>
          </cell>
          <cell r="DG1263">
            <v>1000</v>
          </cell>
          <cell r="DH1263">
            <v>6000</v>
          </cell>
          <cell r="DI1263">
            <v>6000</v>
          </cell>
          <cell r="DJ1263">
            <v>6000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985</v>
          </cell>
          <cell r="I1264">
            <v>880</v>
          </cell>
          <cell r="J1264">
            <v>985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1208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1059</v>
          </cell>
          <cell r="AO1264">
            <v>880</v>
          </cell>
          <cell r="AP1264">
            <v>880</v>
          </cell>
          <cell r="AQ1264">
            <v>880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1948</v>
          </cell>
          <cell r="AY1264">
            <v>367</v>
          </cell>
          <cell r="AZ1264">
            <v>367</v>
          </cell>
          <cell r="BA1264">
            <v>367</v>
          </cell>
          <cell r="BB1264">
            <v>367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1867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1500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1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750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1000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2500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2550</v>
          </cell>
          <cell r="G1266">
            <v>2700</v>
          </cell>
          <cell r="H1266">
            <v>2700</v>
          </cell>
          <cell r="I1266">
            <v>2800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2700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2800</v>
          </cell>
          <cell r="AY1266">
            <v>3000</v>
          </cell>
          <cell r="AZ1266">
            <v>3000</v>
          </cell>
          <cell r="BA1266">
            <v>3000</v>
          </cell>
          <cell r="BB1266">
            <v>3000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2800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41491</v>
          </cell>
          <cell r="G1269">
            <v>51796</v>
          </cell>
          <cell r="H1269">
            <v>51796</v>
          </cell>
          <cell r="I1269">
            <v>49922</v>
          </cell>
          <cell r="J1269">
            <v>21464</v>
          </cell>
          <cell r="K1269">
            <v>36224</v>
          </cell>
          <cell r="L1269">
            <v>27464</v>
          </cell>
          <cell r="M1269">
            <v>21366</v>
          </cell>
          <cell r="N1269">
            <v>51366</v>
          </cell>
          <cell r="O1269">
            <v>51366</v>
          </cell>
          <cell r="P1269">
            <v>51366</v>
          </cell>
          <cell r="Q1269">
            <v>42366</v>
          </cell>
          <cell r="R1269">
            <v>30366</v>
          </cell>
          <cell r="S1269">
            <v>57889</v>
          </cell>
          <cell r="T1269">
            <v>85420</v>
          </cell>
          <cell r="U1269">
            <v>65283</v>
          </cell>
          <cell r="V1269">
            <v>65283</v>
          </cell>
          <cell r="W1269">
            <v>65283</v>
          </cell>
          <cell r="X1269">
            <v>73733</v>
          </cell>
          <cell r="Y1269">
            <v>85038</v>
          </cell>
          <cell r="Z1269">
            <v>77030</v>
          </cell>
          <cell r="AA1269">
            <v>33171</v>
          </cell>
          <cell r="AB1269">
            <v>69084</v>
          </cell>
          <cell r="AC1269">
            <v>69084</v>
          </cell>
          <cell r="AD1269">
            <v>39084</v>
          </cell>
          <cell r="AE1269">
            <v>35490</v>
          </cell>
          <cell r="AF1269">
            <v>45392</v>
          </cell>
          <cell r="AG1269">
            <v>38811</v>
          </cell>
          <cell r="AH1269">
            <v>20145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21645</v>
          </cell>
          <cell r="AM1269">
            <v>32545</v>
          </cell>
          <cell r="AN1269">
            <v>28458</v>
          </cell>
          <cell r="AO1269">
            <v>43958</v>
          </cell>
          <cell r="AP1269">
            <v>49922</v>
          </cell>
          <cell r="AQ1269">
            <v>49922</v>
          </cell>
          <cell r="AR1269">
            <v>49922</v>
          </cell>
          <cell r="AS1269">
            <v>41022</v>
          </cell>
          <cell r="AT1269">
            <v>49722</v>
          </cell>
          <cell r="AU1269">
            <v>52332</v>
          </cell>
          <cell r="AV1269">
            <v>70390</v>
          </cell>
          <cell r="AW1269">
            <v>37671</v>
          </cell>
          <cell r="AX1269">
            <v>37671</v>
          </cell>
          <cell r="AY1269">
            <v>25403</v>
          </cell>
          <cell r="AZ1269">
            <v>25403</v>
          </cell>
          <cell r="BA1269">
            <v>30448</v>
          </cell>
          <cell r="BB1269">
            <v>56548</v>
          </cell>
          <cell r="BC1269">
            <v>51548</v>
          </cell>
          <cell r="BD1269">
            <v>58548</v>
          </cell>
          <cell r="BE1269">
            <v>33448</v>
          </cell>
          <cell r="BF1269">
            <v>33448</v>
          </cell>
          <cell r="BG1269">
            <v>25003</v>
          </cell>
          <cell r="BH1269">
            <v>37887</v>
          </cell>
          <cell r="BI1269">
            <v>52917</v>
          </cell>
          <cell r="BJ1269">
            <v>45948</v>
          </cell>
          <cell r="BK1269">
            <v>33482</v>
          </cell>
          <cell r="BL1269">
            <v>33482</v>
          </cell>
          <cell r="BM1269">
            <v>33482</v>
          </cell>
          <cell r="BN1269">
            <v>56948</v>
          </cell>
          <cell r="BO1269">
            <v>96448</v>
          </cell>
          <cell r="BP1269">
            <v>73948</v>
          </cell>
          <cell r="BQ1269">
            <v>43691</v>
          </cell>
          <cell r="BR1269">
            <v>81041</v>
          </cell>
          <cell r="BS1269">
            <v>81041</v>
          </cell>
          <cell r="BT1269">
            <v>81041</v>
          </cell>
          <cell r="BU1269">
            <v>65798</v>
          </cell>
          <cell r="BV1269">
            <v>58749</v>
          </cell>
          <cell r="BW1269">
            <v>58082</v>
          </cell>
          <cell r="BX1269">
            <v>38482</v>
          </cell>
          <cell r="BY1269">
            <v>27877</v>
          </cell>
          <cell r="BZ1269">
            <v>27877</v>
          </cell>
          <cell r="CA1269">
            <v>27877</v>
          </cell>
          <cell r="CB1269">
            <v>46013</v>
          </cell>
          <cell r="CC1269">
            <v>56297</v>
          </cell>
          <cell r="CD1269">
            <v>46851</v>
          </cell>
          <cell r="CE1269">
            <v>35124</v>
          </cell>
          <cell r="CF1269">
            <v>63573</v>
          </cell>
          <cell r="CG1269">
            <v>63573</v>
          </cell>
          <cell r="CH1269">
            <v>63573</v>
          </cell>
          <cell r="CI1269">
            <v>51916</v>
          </cell>
          <cell r="CJ1269">
            <v>54719</v>
          </cell>
          <cell r="CK1269">
            <v>35746</v>
          </cell>
          <cell r="CL1269">
            <v>49848</v>
          </cell>
          <cell r="CM1269">
            <v>49848</v>
          </cell>
          <cell r="CN1269">
            <v>49848</v>
          </cell>
          <cell r="CO1269">
            <v>49848</v>
          </cell>
          <cell r="CP1269">
            <v>29334</v>
          </cell>
          <cell r="CQ1269">
            <v>29334</v>
          </cell>
          <cell r="CR1269">
            <v>47891</v>
          </cell>
          <cell r="CS1269">
            <v>53781</v>
          </cell>
          <cell r="CT1269">
            <v>41714</v>
          </cell>
          <cell r="CU1269">
            <v>41714</v>
          </cell>
          <cell r="CV1269">
            <v>41714</v>
          </cell>
          <cell r="CW1269">
            <v>63182</v>
          </cell>
          <cell r="CX1269">
            <v>49299</v>
          </cell>
          <cell r="CY1269">
            <v>55299</v>
          </cell>
          <cell r="CZ1269">
            <v>67035</v>
          </cell>
          <cell r="DA1269">
            <v>80300</v>
          </cell>
          <cell r="DB1269">
            <v>80300</v>
          </cell>
          <cell r="DC1269">
            <v>80300</v>
          </cell>
          <cell r="DD1269">
            <v>78800</v>
          </cell>
          <cell r="DE1269">
            <v>43492</v>
          </cell>
          <cell r="DF1269">
            <v>65562</v>
          </cell>
          <cell r="DG1269">
            <v>75481</v>
          </cell>
          <cell r="DH1269">
            <v>84481</v>
          </cell>
          <cell r="DI1269">
            <v>84481</v>
          </cell>
          <cell r="DJ1269">
            <v>84481</v>
          </cell>
          <cell r="DK1269">
            <v>58981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500</v>
          </cell>
          <cell r="I1270">
            <v>269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500</v>
          </cell>
          <cell r="T1270">
            <v>1635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269</v>
          </cell>
          <cell r="AM1270">
            <v>466</v>
          </cell>
          <cell r="AN1270">
            <v>466</v>
          </cell>
          <cell r="AO1270">
            <v>466</v>
          </cell>
          <cell r="AP1270">
            <v>269</v>
          </cell>
          <cell r="AQ1270">
            <v>269</v>
          </cell>
          <cell r="AR1270">
            <v>269</v>
          </cell>
          <cell r="AS1270">
            <v>269</v>
          </cell>
          <cell r="AT1270">
            <v>466</v>
          </cell>
          <cell r="AU1270">
            <v>269</v>
          </cell>
          <cell r="AV1270">
            <v>269</v>
          </cell>
          <cell r="AW1270">
            <v>269</v>
          </cell>
          <cell r="AX1270">
            <v>269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490</v>
          </cell>
          <cell r="BO1270">
            <v>98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490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1566</v>
          </cell>
          <cell r="CO1270">
            <v>880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1566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1294</v>
          </cell>
          <cell r="R1271">
            <v>0</v>
          </cell>
          <cell r="S1271">
            <v>0</v>
          </cell>
          <cell r="T1271">
            <v>15000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10000</v>
          </cell>
          <cell r="AF1271">
            <v>10000</v>
          </cell>
          <cell r="AG1271">
            <v>10000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6000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5000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160565</v>
          </cell>
          <cell r="G1272">
            <v>89869</v>
          </cell>
          <cell r="H1272">
            <v>89869</v>
          </cell>
          <cell r="I1272">
            <v>63299</v>
          </cell>
          <cell r="J1272">
            <v>95546</v>
          </cell>
          <cell r="K1272">
            <v>106839</v>
          </cell>
          <cell r="L1272">
            <v>111839</v>
          </cell>
          <cell r="M1272">
            <v>76369</v>
          </cell>
          <cell r="N1272">
            <v>53557</v>
          </cell>
          <cell r="O1272">
            <v>53557</v>
          </cell>
          <cell r="P1272">
            <v>53557</v>
          </cell>
          <cell r="Q1272">
            <v>62281</v>
          </cell>
          <cell r="R1272">
            <v>56811</v>
          </cell>
          <cell r="S1272">
            <v>61517</v>
          </cell>
          <cell r="T1272">
            <v>80967</v>
          </cell>
          <cell r="U1272">
            <v>160927</v>
          </cell>
          <cell r="V1272">
            <v>160927</v>
          </cell>
          <cell r="W1272">
            <v>160926</v>
          </cell>
          <cell r="X1272">
            <v>151976</v>
          </cell>
          <cell r="Y1272">
            <v>169416</v>
          </cell>
          <cell r="Z1272">
            <v>123910</v>
          </cell>
          <cell r="AA1272">
            <v>106857</v>
          </cell>
          <cell r="AB1272">
            <v>99065</v>
          </cell>
          <cell r="AC1272">
            <v>99065</v>
          </cell>
          <cell r="AD1272">
            <v>129065</v>
          </cell>
          <cell r="AE1272">
            <v>110015</v>
          </cell>
          <cell r="AF1272">
            <v>102457</v>
          </cell>
          <cell r="AG1272">
            <v>62536</v>
          </cell>
          <cell r="AH1272">
            <v>87286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106786</v>
          </cell>
          <cell r="AM1272">
            <v>63178</v>
          </cell>
          <cell r="AN1272">
            <v>61178</v>
          </cell>
          <cell r="AO1272">
            <v>73299</v>
          </cell>
          <cell r="AP1272">
            <v>63299</v>
          </cell>
          <cell r="AQ1272">
            <v>63299</v>
          </cell>
          <cell r="AR1272">
            <v>63299</v>
          </cell>
          <cell r="AS1272">
            <v>81170</v>
          </cell>
          <cell r="AT1272">
            <v>114356</v>
          </cell>
          <cell r="AU1272">
            <v>80627</v>
          </cell>
          <cell r="AV1272">
            <v>84998</v>
          </cell>
          <cell r="AW1272">
            <v>142198</v>
          </cell>
          <cell r="AX1272">
            <v>142198</v>
          </cell>
          <cell r="AY1272">
            <v>137069</v>
          </cell>
          <cell r="AZ1272">
            <v>136544</v>
          </cell>
          <cell r="BA1272">
            <v>107044</v>
          </cell>
          <cell r="BB1272">
            <v>64299</v>
          </cell>
          <cell r="BC1272">
            <v>63563</v>
          </cell>
          <cell r="BD1272">
            <v>95179</v>
          </cell>
          <cell r="BE1272">
            <v>129879</v>
          </cell>
          <cell r="BF1272">
            <v>129879</v>
          </cell>
          <cell r="BG1272">
            <v>108279</v>
          </cell>
          <cell r="BH1272">
            <v>103979</v>
          </cell>
          <cell r="BI1272">
            <v>114302</v>
          </cell>
          <cell r="BJ1272">
            <v>107374</v>
          </cell>
          <cell r="BK1272">
            <v>104097</v>
          </cell>
          <cell r="BL1272">
            <v>105233</v>
          </cell>
          <cell r="BM1272">
            <v>104097</v>
          </cell>
          <cell r="BN1272">
            <v>114821</v>
          </cell>
          <cell r="BO1272">
            <v>110744</v>
          </cell>
          <cell r="BP1272">
            <v>98922</v>
          </cell>
          <cell r="BQ1272">
            <v>84072</v>
          </cell>
          <cell r="BR1272">
            <v>95118</v>
          </cell>
          <cell r="BS1272">
            <v>95118</v>
          </cell>
          <cell r="BT1272">
            <v>95118</v>
          </cell>
          <cell r="BU1272">
            <v>91377</v>
          </cell>
          <cell r="BV1272">
            <v>94125</v>
          </cell>
          <cell r="BW1272">
            <v>105279</v>
          </cell>
          <cell r="BX1272">
            <v>103425</v>
          </cell>
          <cell r="BY1272">
            <v>113068</v>
          </cell>
          <cell r="BZ1272">
            <v>113068</v>
          </cell>
          <cell r="CA1272">
            <v>113068</v>
          </cell>
          <cell r="CB1272">
            <v>143439</v>
          </cell>
          <cell r="CC1272">
            <v>158639</v>
          </cell>
          <cell r="CD1272">
            <v>157190</v>
          </cell>
          <cell r="CE1272">
            <v>120045</v>
          </cell>
          <cell r="CF1272">
            <v>133286</v>
          </cell>
          <cell r="CG1272">
            <v>133286</v>
          </cell>
          <cell r="CH1272">
            <v>133286</v>
          </cell>
          <cell r="CI1272">
            <v>149464</v>
          </cell>
          <cell r="CJ1272">
            <v>110786</v>
          </cell>
          <cell r="CK1272">
            <v>111223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172914</v>
          </cell>
          <cell r="CP1272">
            <v>152689</v>
          </cell>
          <cell r="CQ1272">
            <v>152689</v>
          </cell>
          <cell r="CR1272">
            <v>161847</v>
          </cell>
          <cell r="CS1272">
            <v>154537</v>
          </cell>
          <cell r="CT1272">
            <v>167821</v>
          </cell>
          <cell r="CU1272">
            <v>167821</v>
          </cell>
          <cell r="CV1272">
            <v>167821</v>
          </cell>
          <cell r="CW1272">
            <v>157586</v>
          </cell>
          <cell r="CX1272">
            <v>151836</v>
          </cell>
          <cell r="CY1272">
            <v>143316</v>
          </cell>
          <cell r="CZ1272">
            <v>156116</v>
          </cell>
          <cell r="DA1272">
            <v>126945</v>
          </cell>
          <cell r="DB1272">
            <v>126945</v>
          </cell>
          <cell r="DC1272">
            <v>126945</v>
          </cell>
          <cell r="DD1272">
            <v>142960</v>
          </cell>
          <cell r="DE1272">
            <v>167521</v>
          </cell>
          <cell r="DF1272">
            <v>121469</v>
          </cell>
          <cell r="DG1272">
            <v>133050</v>
          </cell>
          <cell r="DH1272">
            <v>137898</v>
          </cell>
          <cell r="DI1272">
            <v>137898</v>
          </cell>
          <cell r="DJ1272">
            <v>137898</v>
          </cell>
          <cell r="DK1272">
            <v>154359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400</v>
          </cell>
          <cell r="I1275">
            <v>401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400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401</v>
          </cell>
          <cell r="AU1275">
            <v>400</v>
          </cell>
          <cell r="AV1275">
            <v>400</v>
          </cell>
          <cell r="AW1275">
            <v>400</v>
          </cell>
          <cell r="AX1275">
            <v>400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450</v>
          </cell>
          <cell r="CB1275">
            <v>400</v>
          </cell>
          <cell r="CC1275">
            <v>450</v>
          </cell>
          <cell r="CD1275">
            <v>1400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400</v>
          </cell>
          <cell r="DE1275">
            <v>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52000</v>
          </cell>
          <cell r="G1276">
            <v>27000</v>
          </cell>
          <cell r="H1276">
            <v>27000</v>
          </cell>
          <cell r="I1276">
            <v>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85000</v>
          </cell>
          <cell r="U1276">
            <v>50000</v>
          </cell>
          <cell r="V1276">
            <v>50000</v>
          </cell>
          <cell r="W1276">
            <v>50000</v>
          </cell>
          <cell r="X1276">
            <v>30000</v>
          </cell>
          <cell r="Y1276">
            <v>30000</v>
          </cell>
          <cell r="Z1276">
            <v>10000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791</v>
          </cell>
          <cell r="I1277">
            <v>5825</v>
          </cell>
          <cell r="J1277">
            <v>983</v>
          </cell>
          <cell r="K1277">
            <v>983</v>
          </cell>
          <cell r="L1277">
            <v>983</v>
          </cell>
          <cell r="M1277">
            <v>3385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4296</v>
          </cell>
          <cell r="T1277">
            <v>3120</v>
          </cell>
          <cell r="U1277">
            <v>5410</v>
          </cell>
          <cell r="V1277">
            <v>5410</v>
          </cell>
          <cell r="W1277">
            <v>5410</v>
          </cell>
          <cell r="X1277">
            <v>5410</v>
          </cell>
          <cell r="Y1277">
            <v>5335</v>
          </cell>
          <cell r="Z1277">
            <v>5513</v>
          </cell>
          <cell r="AA1277">
            <v>5001</v>
          </cell>
          <cell r="AB1277">
            <v>5001</v>
          </cell>
          <cell r="AC1277">
            <v>5001</v>
          </cell>
          <cell r="AD1277">
            <v>5001</v>
          </cell>
          <cell r="AE1277">
            <v>5830</v>
          </cell>
          <cell r="AF1277">
            <v>5830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5825</v>
          </cell>
          <cell r="AS1277">
            <v>5370</v>
          </cell>
          <cell r="AT1277">
            <v>5370</v>
          </cell>
          <cell r="AU1277">
            <v>5366</v>
          </cell>
          <cell r="AV1277">
            <v>5366</v>
          </cell>
          <cell r="AW1277">
            <v>5366</v>
          </cell>
          <cell r="AX1277">
            <v>5366</v>
          </cell>
          <cell r="AY1277">
            <v>3265</v>
          </cell>
          <cell r="AZ1277">
            <v>3265</v>
          </cell>
          <cell r="BA1277">
            <v>3265</v>
          </cell>
          <cell r="BB1277">
            <v>3265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2703</v>
          </cell>
          <cell r="BI1277">
            <v>3585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5890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1948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11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2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1081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3219</v>
          </cell>
          <cell r="DF1277">
            <v>101</v>
          </cell>
          <cell r="DG1277">
            <v>101</v>
          </cell>
          <cell r="DH1277">
            <v>1001</v>
          </cell>
          <cell r="DI1277">
            <v>1001</v>
          </cell>
          <cell r="DJ1277">
            <v>1001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4225</v>
          </cell>
          <cell r="I1279">
            <v>4590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4225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5500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3500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4590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5500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5100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8000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1224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180</v>
          </cell>
          <cell r="I1280">
            <v>150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180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300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150</v>
          </cell>
          <cell r="AN1280">
            <v>300</v>
          </cell>
          <cell r="AO1280">
            <v>300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150</v>
          </cell>
          <cell r="AY1280">
            <v>1</v>
          </cell>
          <cell r="AZ1280">
            <v>1</v>
          </cell>
          <cell r="BA1280">
            <v>1</v>
          </cell>
          <cell r="BB1280">
            <v>1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175</v>
          </cell>
          <cell r="DF1280">
            <v>1</v>
          </cell>
          <cell r="DG1280">
            <v>1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1138</v>
          </cell>
          <cell r="I1281">
            <v>1400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1138</v>
          </cell>
          <cell r="Q1281">
            <v>1300</v>
          </cell>
          <cell r="R1281">
            <v>1300</v>
          </cell>
          <cell r="S1281">
            <v>1300</v>
          </cell>
          <cell r="T1281">
            <v>1300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1500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1000</v>
          </cell>
          <cell r="AN1281">
            <v>1700</v>
          </cell>
          <cell r="AO1281">
            <v>1700</v>
          </cell>
          <cell r="AP1281">
            <v>1400</v>
          </cell>
          <cell r="AQ1281">
            <v>1400</v>
          </cell>
          <cell r="AR1281">
            <v>1400</v>
          </cell>
          <cell r="AS1281">
            <v>1400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1000</v>
          </cell>
          <cell r="AY1281">
            <v>1</v>
          </cell>
          <cell r="AZ1281">
            <v>1</v>
          </cell>
          <cell r="BA1281">
            <v>1</v>
          </cell>
          <cell r="BB1281">
            <v>1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1500</v>
          </cell>
          <cell r="BJ1281">
            <v>1000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1500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1200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1300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1000</v>
          </cell>
          <cell r="DF1281">
            <v>1</v>
          </cell>
          <cell r="DG1281">
            <v>1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355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240368</v>
          </cell>
          <cell r="H16">
            <v>234711</v>
          </cell>
        </row>
        <row r="17">
          <cell r="E17">
            <v>1286257</v>
          </cell>
          <cell r="G17">
            <v>1226517</v>
          </cell>
          <cell r="H17">
            <v>1221517</v>
          </cell>
        </row>
        <row r="32">
          <cell r="E32">
            <v>1459632</v>
          </cell>
          <cell r="G32">
            <v>1462450</v>
          </cell>
          <cell r="H32">
            <v>1465289</v>
          </cell>
        </row>
        <row r="33">
          <cell r="E33">
            <v>11763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boyle" refreshedDate="37026.515388657404" createdVersion="1" recordCount="4147">
  <cacheSource type="worksheet">
    <worksheetSource ref="B3:G4150" sheet="Temps"/>
  </cacheSource>
  <cacheFields count="6">
    <cacheField name="Year" numFmtId="0">
      <sharedItems containsSemiMixedTypes="0" containsString="0" containsNumber="1" containsInteger="1" minValue="1990" maxValue="2001" count="12">
        <n v="1990"/>
        <n v="1991"/>
        <n v="1992"/>
        <n v="1993"/>
        <n v="1994"/>
        <n v="1995"/>
        <n v="1996"/>
        <n v="1997"/>
        <n v="1998"/>
        <n v="1999"/>
        <n v="2000"/>
        <n v="200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Max" numFmtId="0">
      <sharedItems containsSemiMixedTypes="0" containsString="0" containsNumber="1" minValue="10" maxValue="117"/>
    </cacheField>
    <cacheField name="Min" numFmtId="0">
      <sharedItems containsSemiMixedTypes="0" containsString="0" containsNumber="1" minValue="-2" maxValue="84"/>
    </cacheField>
    <cacheField name="Avg" numFmtId="0">
      <sharedItems containsSemiMixedTypes="0" containsString="0" containsNumber="1" minValue="4" maxValue="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47">
  <r>
    <x v="0"/>
    <x v="0"/>
    <n v="1"/>
    <n v="48"/>
    <n v="33"/>
    <n v="40.5"/>
  </r>
  <r>
    <x v="0"/>
    <x v="0"/>
    <n v="2"/>
    <n v="44"/>
    <n v="30"/>
    <n v="37"/>
  </r>
  <r>
    <x v="0"/>
    <x v="0"/>
    <n v="3"/>
    <n v="53"/>
    <n v="35"/>
    <n v="44"/>
  </r>
  <r>
    <x v="0"/>
    <x v="0"/>
    <n v="4"/>
    <n v="51"/>
    <n v="40"/>
    <n v="45.5"/>
  </r>
  <r>
    <x v="0"/>
    <x v="0"/>
    <n v="5"/>
    <n v="49"/>
    <n v="38"/>
    <n v="43.5"/>
  </r>
  <r>
    <x v="0"/>
    <x v="0"/>
    <n v="6"/>
    <n v="45"/>
    <n v="34"/>
    <n v="39.5"/>
  </r>
  <r>
    <x v="0"/>
    <x v="0"/>
    <n v="7"/>
    <n v="45"/>
    <n v="29"/>
    <n v="37"/>
  </r>
  <r>
    <x v="0"/>
    <x v="0"/>
    <n v="8"/>
    <n v="42"/>
    <n v="33"/>
    <n v="37.5"/>
  </r>
  <r>
    <x v="0"/>
    <x v="0"/>
    <n v="9"/>
    <n v="47"/>
    <n v="34"/>
    <n v="40.5"/>
  </r>
  <r>
    <x v="0"/>
    <x v="0"/>
    <n v="10"/>
    <n v="47"/>
    <n v="41"/>
    <n v="44"/>
  </r>
  <r>
    <x v="0"/>
    <x v="0"/>
    <n v="11"/>
    <n v="44"/>
    <n v="38"/>
    <n v="41"/>
  </r>
  <r>
    <x v="0"/>
    <x v="0"/>
    <n v="12"/>
    <n v="41"/>
    <n v="30"/>
    <n v="35.5"/>
  </r>
  <r>
    <x v="0"/>
    <x v="0"/>
    <n v="13"/>
    <n v="33"/>
    <n v="24"/>
    <n v="28.5"/>
  </r>
  <r>
    <x v="0"/>
    <x v="0"/>
    <n v="14"/>
    <n v="36"/>
    <n v="25"/>
    <n v="30.5"/>
  </r>
  <r>
    <x v="0"/>
    <x v="0"/>
    <n v="15"/>
    <n v="41"/>
    <n v="32"/>
    <n v="36.5"/>
  </r>
  <r>
    <x v="0"/>
    <x v="0"/>
    <n v="16"/>
    <n v="55"/>
    <n v="39"/>
    <n v="47"/>
  </r>
  <r>
    <x v="0"/>
    <x v="0"/>
    <n v="17"/>
    <n v="63"/>
    <n v="46"/>
    <n v="54.5"/>
  </r>
  <r>
    <x v="0"/>
    <x v="0"/>
    <n v="18"/>
    <n v="66"/>
    <n v="44"/>
    <n v="55"/>
  </r>
  <r>
    <x v="0"/>
    <x v="0"/>
    <n v="19"/>
    <n v="45"/>
    <n v="31"/>
    <n v="38"/>
  </r>
  <r>
    <x v="0"/>
    <x v="0"/>
    <n v="20"/>
    <n v="36"/>
    <n v="31"/>
    <n v="33.5"/>
  </r>
  <r>
    <x v="0"/>
    <x v="0"/>
    <n v="21"/>
    <n v="37"/>
    <n v="34"/>
    <n v="35.5"/>
  </r>
  <r>
    <x v="0"/>
    <x v="0"/>
    <n v="22"/>
    <n v="47"/>
    <n v="34"/>
    <n v="40.5"/>
  </r>
  <r>
    <x v="0"/>
    <x v="0"/>
    <n v="23"/>
    <n v="45"/>
    <n v="37"/>
    <n v="41"/>
  </r>
  <r>
    <x v="0"/>
    <x v="0"/>
    <n v="24"/>
    <n v="56"/>
    <n v="42"/>
    <n v="49"/>
  </r>
  <r>
    <x v="0"/>
    <x v="0"/>
    <n v="25"/>
    <n v="56"/>
    <n v="45"/>
    <n v="50.5"/>
  </r>
  <r>
    <x v="0"/>
    <x v="0"/>
    <n v="26"/>
    <n v="59"/>
    <n v="37"/>
    <n v="48"/>
  </r>
  <r>
    <x v="0"/>
    <x v="0"/>
    <n v="27"/>
    <n v="45"/>
    <n v="31"/>
    <n v="38"/>
  </r>
  <r>
    <x v="0"/>
    <x v="0"/>
    <n v="28"/>
    <n v="58"/>
    <n v="38"/>
    <n v="48"/>
  </r>
  <r>
    <x v="0"/>
    <x v="0"/>
    <n v="29"/>
    <n v="43"/>
    <n v="36"/>
    <n v="39.5"/>
  </r>
  <r>
    <x v="0"/>
    <x v="0"/>
    <n v="30"/>
    <n v="46"/>
    <n v="37"/>
    <n v="41.5"/>
  </r>
  <r>
    <x v="0"/>
    <x v="0"/>
    <n v="31"/>
    <n v="51"/>
    <n v="32"/>
    <n v="41.5"/>
  </r>
  <r>
    <x v="0"/>
    <x v="1"/>
    <n v="1"/>
    <n v="53"/>
    <n v="37"/>
    <n v="45"/>
  </r>
  <r>
    <x v="0"/>
    <x v="1"/>
    <n v="2"/>
    <n v="53"/>
    <n v="39"/>
    <n v="46"/>
  </r>
  <r>
    <x v="0"/>
    <x v="1"/>
    <n v="3"/>
    <n v="39"/>
    <n v="31"/>
    <n v="35"/>
  </r>
  <r>
    <x v="0"/>
    <x v="1"/>
    <n v="4"/>
    <n v="40"/>
    <n v="33"/>
    <n v="36.5"/>
  </r>
  <r>
    <x v="0"/>
    <x v="1"/>
    <n v="5"/>
    <n v="37"/>
    <n v="23"/>
    <n v="30"/>
  </r>
  <r>
    <x v="0"/>
    <x v="1"/>
    <n v="6"/>
    <n v="54"/>
    <n v="32"/>
    <n v="43"/>
  </r>
  <r>
    <x v="0"/>
    <x v="1"/>
    <n v="7"/>
    <n v="53"/>
    <n v="41"/>
    <n v="47"/>
  </r>
  <r>
    <x v="0"/>
    <x v="1"/>
    <n v="8"/>
    <n v="58"/>
    <n v="37"/>
    <n v="47.5"/>
  </r>
  <r>
    <x v="0"/>
    <x v="1"/>
    <n v="9"/>
    <n v="63"/>
    <n v="45"/>
    <n v="54"/>
  </r>
  <r>
    <x v="0"/>
    <x v="1"/>
    <n v="10"/>
    <n v="61"/>
    <n v="35"/>
    <n v="48"/>
  </r>
  <r>
    <x v="0"/>
    <x v="1"/>
    <n v="11"/>
    <n v="48"/>
    <n v="32"/>
    <n v="40"/>
  </r>
  <r>
    <x v="0"/>
    <x v="1"/>
    <n v="12"/>
    <n v="46"/>
    <n v="32"/>
    <n v="39"/>
  </r>
  <r>
    <x v="0"/>
    <x v="1"/>
    <n v="13"/>
    <n v="51"/>
    <n v="31"/>
    <n v="41"/>
  </r>
  <r>
    <x v="0"/>
    <x v="1"/>
    <n v="14"/>
    <n v="58"/>
    <n v="42"/>
    <n v="50"/>
  </r>
  <r>
    <x v="0"/>
    <x v="1"/>
    <n v="15"/>
    <n v="42"/>
    <n v="34"/>
    <n v="38"/>
  </r>
  <r>
    <x v="0"/>
    <x v="1"/>
    <n v="16"/>
    <n v="55"/>
    <n v="36"/>
    <n v="45.5"/>
  </r>
  <r>
    <x v="0"/>
    <x v="1"/>
    <n v="17"/>
    <n v="58"/>
    <n v="23"/>
    <n v="40.5"/>
  </r>
  <r>
    <x v="0"/>
    <x v="1"/>
    <n v="18"/>
    <n v="38"/>
    <n v="19"/>
    <n v="28.5"/>
  </r>
  <r>
    <x v="0"/>
    <x v="1"/>
    <n v="19"/>
    <n v="56"/>
    <n v="33"/>
    <n v="44.5"/>
  </r>
  <r>
    <x v="0"/>
    <x v="1"/>
    <n v="20"/>
    <n v="35"/>
    <n v="26"/>
    <n v="30.5"/>
  </r>
  <r>
    <x v="0"/>
    <x v="1"/>
    <n v="21"/>
    <n v="49"/>
    <n v="24"/>
    <n v="36.5"/>
  </r>
  <r>
    <x v="0"/>
    <x v="1"/>
    <n v="22"/>
    <n v="63"/>
    <n v="36"/>
    <n v="49.5"/>
  </r>
  <r>
    <x v="0"/>
    <x v="1"/>
    <n v="23"/>
    <n v="65"/>
    <n v="50"/>
    <n v="57.5"/>
  </r>
  <r>
    <x v="0"/>
    <x v="1"/>
    <n v="24"/>
    <n v="50"/>
    <n v="30"/>
    <n v="40"/>
  </r>
  <r>
    <x v="0"/>
    <x v="1"/>
    <n v="25"/>
    <n v="33"/>
    <n v="10"/>
    <n v="21.5"/>
  </r>
  <r>
    <x v="0"/>
    <x v="1"/>
    <n v="26"/>
    <n v="25"/>
    <n v="7"/>
    <n v="16"/>
  </r>
  <r>
    <x v="0"/>
    <x v="1"/>
    <n v="27"/>
    <n v="35"/>
    <n v="22"/>
    <n v="28.5"/>
  </r>
  <r>
    <x v="0"/>
    <x v="1"/>
    <n v="28"/>
    <n v="39"/>
    <n v="27"/>
    <n v="33"/>
  </r>
  <r>
    <x v="0"/>
    <x v="2"/>
    <n v="1"/>
    <n v="42"/>
    <n v="23"/>
    <n v="32.5"/>
  </r>
  <r>
    <x v="0"/>
    <x v="2"/>
    <n v="2"/>
    <n v="54"/>
    <n v="32"/>
    <n v="43"/>
  </r>
  <r>
    <x v="0"/>
    <x v="2"/>
    <n v="3"/>
    <n v="53"/>
    <n v="39"/>
    <n v="46"/>
  </r>
  <r>
    <x v="0"/>
    <x v="2"/>
    <n v="4"/>
    <n v="40"/>
    <n v="23"/>
    <n v="31.5"/>
  </r>
  <r>
    <x v="0"/>
    <x v="2"/>
    <n v="5"/>
    <n v="38"/>
    <n v="25"/>
    <n v="31.5"/>
  </r>
  <r>
    <x v="0"/>
    <x v="2"/>
    <n v="6"/>
    <n v="33"/>
    <n v="22"/>
    <n v="27.5"/>
  </r>
  <r>
    <x v="0"/>
    <x v="2"/>
    <n v="7"/>
    <n v="35"/>
    <n v="13"/>
    <n v="24"/>
  </r>
  <r>
    <x v="0"/>
    <x v="2"/>
    <n v="8"/>
    <n v="46"/>
    <n v="25"/>
    <n v="35.5"/>
  </r>
  <r>
    <x v="0"/>
    <x v="2"/>
    <n v="9"/>
    <n v="48"/>
    <n v="33"/>
    <n v="40.5"/>
  </r>
  <r>
    <x v="0"/>
    <x v="2"/>
    <n v="10"/>
    <n v="53"/>
    <n v="42"/>
    <n v="47.5"/>
  </r>
  <r>
    <x v="0"/>
    <x v="2"/>
    <n v="11"/>
    <n v="67"/>
    <n v="45"/>
    <n v="56"/>
  </r>
  <r>
    <x v="0"/>
    <x v="2"/>
    <n v="12"/>
    <n v="60"/>
    <n v="45"/>
    <n v="52.5"/>
  </r>
  <r>
    <x v="0"/>
    <x v="2"/>
    <n v="13"/>
    <n v="85"/>
    <n v="43"/>
    <n v="64"/>
  </r>
  <r>
    <x v="0"/>
    <x v="2"/>
    <n v="14"/>
    <n v="68"/>
    <n v="43"/>
    <n v="55.5"/>
  </r>
  <r>
    <x v="0"/>
    <x v="2"/>
    <n v="15"/>
    <n v="77"/>
    <n v="42"/>
    <n v="59.5"/>
  </r>
  <r>
    <x v="0"/>
    <x v="2"/>
    <n v="16"/>
    <n v="82"/>
    <n v="55"/>
    <n v="68.5"/>
  </r>
  <r>
    <x v="0"/>
    <x v="2"/>
    <n v="17"/>
    <n v="72"/>
    <n v="53"/>
    <n v="62.5"/>
  </r>
  <r>
    <x v="0"/>
    <x v="2"/>
    <n v="18"/>
    <n v="60"/>
    <n v="48"/>
    <n v="54"/>
  </r>
  <r>
    <x v="0"/>
    <x v="2"/>
    <n v="19"/>
    <n v="56"/>
    <n v="42"/>
    <n v="49"/>
  </r>
  <r>
    <x v="0"/>
    <x v="2"/>
    <n v="20"/>
    <n v="51"/>
    <n v="39"/>
    <n v="45"/>
  </r>
  <r>
    <x v="0"/>
    <x v="2"/>
    <n v="21"/>
    <n v="54"/>
    <n v="37"/>
    <n v="45.5"/>
  </r>
  <r>
    <x v="0"/>
    <x v="2"/>
    <n v="22"/>
    <n v="58"/>
    <n v="42"/>
    <n v="50"/>
  </r>
  <r>
    <x v="0"/>
    <x v="2"/>
    <n v="23"/>
    <n v="69"/>
    <n v="36"/>
    <n v="52.5"/>
  </r>
  <r>
    <x v="0"/>
    <x v="2"/>
    <n v="24"/>
    <n v="39"/>
    <n v="33"/>
    <n v="36"/>
  </r>
  <r>
    <x v="0"/>
    <x v="2"/>
    <n v="25"/>
    <n v="49"/>
    <n v="34"/>
    <n v="41.5"/>
  </r>
  <r>
    <x v="0"/>
    <x v="2"/>
    <n v="26"/>
    <n v="56"/>
    <n v="33"/>
    <n v="44.5"/>
  </r>
  <r>
    <x v="0"/>
    <x v="2"/>
    <n v="27"/>
    <n v="43"/>
    <n v="26"/>
    <n v="34.5"/>
  </r>
  <r>
    <x v="0"/>
    <x v="2"/>
    <n v="28"/>
    <n v="53"/>
    <n v="30"/>
    <n v="41.5"/>
  </r>
  <r>
    <x v="0"/>
    <x v="2"/>
    <n v="29"/>
    <n v="50"/>
    <n v="37"/>
    <n v="43.5"/>
  </r>
  <r>
    <x v="0"/>
    <x v="2"/>
    <n v="30"/>
    <n v="41"/>
    <n v="36"/>
    <n v="38.5"/>
  </r>
  <r>
    <x v="0"/>
    <x v="2"/>
    <n v="31"/>
    <n v="49"/>
    <n v="37"/>
    <n v="43"/>
  </r>
  <r>
    <x v="0"/>
    <x v="3"/>
    <n v="1"/>
    <n v="47"/>
    <n v="42"/>
    <n v="44.5"/>
  </r>
  <r>
    <x v="0"/>
    <x v="3"/>
    <n v="2"/>
    <n v="50"/>
    <n v="44"/>
    <n v="47"/>
  </r>
  <r>
    <x v="0"/>
    <x v="3"/>
    <n v="3"/>
    <n v="46"/>
    <n v="41"/>
    <n v="43.5"/>
  </r>
  <r>
    <x v="0"/>
    <x v="3"/>
    <n v="4"/>
    <n v="47"/>
    <n v="41"/>
    <n v="44"/>
  </r>
  <r>
    <x v="0"/>
    <x v="3"/>
    <n v="5"/>
    <n v="58"/>
    <n v="42"/>
    <n v="50"/>
  </r>
  <r>
    <x v="0"/>
    <x v="3"/>
    <n v="6"/>
    <n v="52"/>
    <n v="40"/>
    <n v="46"/>
  </r>
  <r>
    <x v="0"/>
    <x v="3"/>
    <n v="7"/>
    <n v="51"/>
    <n v="33"/>
    <n v="42"/>
  </r>
  <r>
    <x v="0"/>
    <x v="3"/>
    <n v="8"/>
    <n v="50"/>
    <n v="34"/>
    <n v="42"/>
  </r>
  <r>
    <x v="0"/>
    <x v="3"/>
    <n v="9"/>
    <n v="62"/>
    <n v="40"/>
    <n v="51"/>
  </r>
  <r>
    <x v="0"/>
    <x v="3"/>
    <n v="10"/>
    <n v="70"/>
    <n v="48"/>
    <n v="59"/>
  </r>
  <r>
    <x v="0"/>
    <x v="3"/>
    <n v="11"/>
    <n v="63"/>
    <n v="40"/>
    <n v="51.5"/>
  </r>
  <r>
    <x v="0"/>
    <x v="3"/>
    <n v="12"/>
    <n v="54"/>
    <n v="38"/>
    <n v="46"/>
  </r>
  <r>
    <x v="0"/>
    <x v="3"/>
    <n v="13"/>
    <n v="53"/>
    <n v="33"/>
    <n v="43"/>
  </r>
  <r>
    <x v="0"/>
    <x v="3"/>
    <n v="14"/>
    <n v="54"/>
    <n v="40"/>
    <n v="47"/>
  </r>
  <r>
    <x v="0"/>
    <x v="3"/>
    <n v="15"/>
    <n v="66"/>
    <n v="47"/>
    <n v="56.5"/>
  </r>
  <r>
    <x v="0"/>
    <x v="3"/>
    <n v="16"/>
    <n v="69"/>
    <n v="49"/>
    <n v="59"/>
  </r>
  <r>
    <x v="0"/>
    <x v="3"/>
    <n v="17"/>
    <n v="65"/>
    <n v="40"/>
    <n v="52.5"/>
  </r>
  <r>
    <x v="0"/>
    <x v="3"/>
    <n v="18"/>
    <n v="54"/>
    <n v="36"/>
    <n v="45"/>
  </r>
  <r>
    <x v="0"/>
    <x v="3"/>
    <n v="19"/>
    <n v="63"/>
    <n v="41"/>
    <n v="52"/>
  </r>
  <r>
    <x v="0"/>
    <x v="3"/>
    <n v="20"/>
    <n v="67"/>
    <n v="45"/>
    <n v="56"/>
  </r>
  <r>
    <x v="0"/>
    <x v="3"/>
    <n v="21"/>
    <n v="61"/>
    <n v="53"/>
    <n v="57"/>
  </r>
  <r>
    <x v="0"/>
    <x v="3"/>
    <n v="22"/>
    <n v="73"/>
    <n v="49"/>
    <n v="61"/>
  </r>
  <r>
    <x v="0"/>
    <x v="3"/>
    <n v="23"/>
    <n v="81"/>
    <n v="56"/>
    <n v="68.5"/>
  </r>
  <r>
    <x v="0"/>
    <x v="3"/>
    <n v="24"/>
    <n v="65"/>
    <n v="50"/>
    <n v="57.5"/>
  </r>
  <r>
    <x v="0"/>
    <x v="3"/>
    <n v="25"/>
    <n v="65"/>
    <n v="48"/>
    <n v="56.5"/>
  </r>
  <r>
    <x v="0"/>
    <x v="3"/>
    <n v="26"/>
    <n v="74"/>
    <n v="50"/>
    <n v="62"/>
  </r>
  <r>
    <x v="0"/>
    <x v="3"/>
    <n v="27"/>
    <n v="91"/>
    <n v="51"/>
    <n v="71"/>
  </r>
  <r>
    <x v="0"/>
    <x v="3"/>
    <n v="28"/>
    <n v="90"/>
    <n v="69"/>
    <n v="79.5"/>
  </r>
  <r>
    <x v="0"/>
    <x v="3"/>
    <n v="29"/>
    <n v="73"/>
    <n v="49"/>
    <n v="61"/>
  </r>
  <r>
    <x v="0"/>
    <x v="3"/>
    <n v="30"/>
    <n v="56"/>
    <n v="50"/>
    <n v="53"/>
  </r>
  <r>
    <x v="0"/>
    <x v="4"/>
    <n v="1"/>
    <n v="83"/>
    <n v="54"/>
    <n v="68.5"/>
  </r>
  <r>
    <x v="0"/>
    <x v="4"/>
    <n v="2"/>
    <n v="68"/>
    <n v="54"/>
    <n v="61"/>
  </r>
  <r>
    <x v="0"/>
    <x v="4"/>
    <n v="3"/>
    <n v="72"/>
    <n v="48"/>
    <n v="60"/>
  </r>
  <r>
    <x v="0"/>
    <x v="4"/>
    <n v="4"/>
    <n v="61"/>
    <n v="49"/>
    <n v="55"/>
  </r>
  <r>
    <x v="0"/>
    <x v="4"/>
    <n v="5"/>
    <n v="69"/>
    <n v="49"/>
    <n v="59"/>
  </r>
  <r>
    <x v="0"/>
    <x v="4"/>
    <n v="6"/>
    <n v="68"/>
    <n v="45"/>
    <n v="56.5"/>
  </r>
  <r>
    <x v="0"/>
    <x v="4"/>
    <n v="7"/>
    <n v="70"/>
    <n v="50"/>
    <n v="60"/>
  </r>
  <r>
    <x v="0"/>
    <x v="4"/>
    <n v="8"/>
    <n v="72"/>
    <n v="50"/>
    <n v="61"/>
  </r>
  <r>
    <x v="0"/>
    <x v="4"/>
    <n v="9"/>
    <n v="82"/>
    <n v="53"/>
    <n v="67.5"/>
  </r>
  <r>
    <x v="0"/>
    <x v="4"/>
    <n v="10"/>
    <n v="68"/>
    <n v="56"/>
    <n v="62"/>
  </r>
  <r>
    <x v="0"/>
    <x v="4"/>
    <n v="11"/>
    <n v="59"/>
    <n v="49"/>
    <n v="54"/>
  </r>
  <r>
    <x v="0"/>
    <x v="4"/>
    <n v="12"/>
    <n v="64"/>
    <n v="44"/>
    <n v="54"/>
  </r>
  <r>
    <x v="0"/>
    <x v="4"/>
    <n v="13"/>
    <n v="69"/>
    <n v="53"/>
    <n v="61"/>
  </r>
  <r>
    <x v="0"/>
    <x v="4"/>
    <n v="14"/>
    <n v="76"/>
    <n v="54"/>
    <n v="65"/>
  </r>
  <r>
    <x v="0"/>
    <x v="4"/>
    <n v="15"/>
    <n v="73"/>
    <n v="56"/>
    <n v="64.5"/>
  </r>
  <r>
    <x v="0"/>
    <x v="4"/>
    <n v="16"/>
    <n v="63"/>
    <n v="58"/>
    <n v="60.5"/>
  </r>
  <r>
    <x v="0"/>
    <x v="4"/>
    <n v="17"/>
    <n v="63"/>
    <n v="56"/>
    <n v="59.5"/>
  </r>
  <r>
    <x v="0"/>
    <x v="4"/>
    <n v="18"/>
    <n v="69"/>
    <n v="53"/>
    <n v="61"/>
  </r>
  <r>
    <x v="0"/>
    <x v="4"/>
    <n v="19"/>
    <n v="72"/>
    <n v="51"/>
    <n v="61.5"/>
  </r>
  <r>
    <x v="0"/>
    <x v="4"/>
    <n v="20"/>
    <n v="67"/>
    <n v="51"/>
    <n v="59"/>
  </r>
  <r>
    <x v="0"/>
    <x v="4"/>
    <n v="21"/>
    <n v="51"/>
    <n v="47"/>
    <n v="49"/>
  </r>
  <r>
    <x v="0"/>
    <x v="4"/>
    <n v="22"/>
    <n v="65"/>
    <n v="44"/>
    <n v="54.5"/>
  </r>
  <r>
    <x v="0"/>
    <x v="4"/>
    <n v="23"/>
    <n v="67"/>
    <n v="48"/>
    <n v="57.5"/>
  </r>
  <r>
    <x v="0"/>
    <x v="4"/>
    <n v="24"/>
    <n v="71"/>
    <n v="52"/>
    <n v="61.5"/>
  </r>
  <r>
    <x v="0"/>
    <x v="4"/>
    <n v="25"/>
    <n v="79"/>
    <n v="53"/>
    <n v="66"/>
  </r>
  <r>
    <x v="0"/>
    <x v="4"/>
    <n v="26"/>
    <n v="62"/>
    <n v="56"/>
    <n v="59"/>
  </r>
  <r>
    <x v="0"/>
    <x v="4"/>
    <n v="27"/>
    <n v="70"/>
    <n v="55"/>
    <n v="62.5"/>
  </r>
  <r>
    <x v="0"/>
    <x v="4"/>
    <n v="28"/>
    <n v="72"/>
    <n v="56"/>
    <n v="64"/>
  </r>
  <r>
    <x v="0"/>
    <x v="4"/>
    <n v="29"/>
    <n v="60"/>
    <n v="53"/>
    <n v="56.5"/>
  </r>
  <r>
    <x v="0"/>
    <x v="4"/>
    <n v="30"/>
    <n v="72"/>
    <n v="53"/>
    <n v="62.5"/>
  </r>
  <r>
    <x v="0"/>
    <x v="4"/>
    <n v="31"/>
    <n v="76"/>
    <n v="50"/>
    <n v="63"/>
  </r>
  <r>
    <x v="0"/>
    <x v="5"/>
    <n v="1"/>
    <n v="82"/>
    <n v="61"/>
    <n v="71.5"/>
  </r>
  <r>
    <x v="0"/>
    <x v="5"/>
    <n v="2"/>
    <n v="84"/>
    <n v="64"/>
    <n v="74"/>
  </r>
  <r>
    <x v="0"/>
    <x v="5"/>
    <n v="3"/>
    <n v="81"/>
    <n v="68"/>
    <n v="74.5"/>
  </r>
  <r>
    <x v="0"/>
    <x v="5"/>
    <n v="4"/>
    <n v="77"/>
    <n v="53"/>
    <n v="65"/>
  </r>
  <r>
    <x v="0"/>
    <x v="5"/>
    <n v="5"/>
    <n v="73"/>
    <n v="50"/>
    <n v="61.5"/>
  </r>
  <r>
    <x v="0"/>
    <x v="5"/>
    <n v="6"/>
    <n v="77"/>
    <n v="56"/>
    <n v="66.5"/>
  </r>
  <r>
    <x v="0"/>
    <x v="5"/>
    <n v="7"/>
    <n v="84"/>
    <n v="64"/>
    <n v="74"/>
  </r>
  <r>
    <x v="0"/>
    <x v="5"/>
    <n v="8"/>
    <n v="78"/>
    <n v="59"/>
    <n v="68.5"/>
  </r>
  <r>
    <x v="0"/>
    <x v="5"/>
    <n v="9"/>
    <n v="80"/>
    <n v="62"/>
    <n v="71"/>
  </r>
  <r>
    <x v="0"/>
    <x v="5"/>
    <n v="10"/>
    <n v="83"/>
    <n v="65"/>
    <n v="74"/>
  </r>
  <r>
    <x v="0"/>
    <x v="5"/>
    <n v="11"/>
    <n v="72"/>
    <n v="59"/>
    <n v="65.5"/>
  </r>
  <r>
    <x v="0"/>
    <x v="5"/>
    <n v="12"/>
    <n v="82"/>
    <n v="55"/>
    <n v="68.5"/>
  </r>
  <r>
    <x v="0"/>
    <x v="5"/>
    <n v="13"/>
    <n v="84"/>
    <n v="57"/>
    <n v="70.5"/>
  </r>
  <r>
    <x v="0"/>
    <x v="5"/>
    <n v="14"/>
    <n v="68"/>
    <n v="60"/>
    <n v="64"/>
  </r>
  <r>
    <x v="0"/>
    <x v="5"/>
    <n v="15"/>
    <n v="81"/>
    <n v="60"/>
    <n v="70.5"/>
  </r>
  <r>
    <x v="0"/>
    <x v="5"/>
    <n v="16"/>
    <n v="85"/>
    <n v="60"/>
    <n v="72.5"/>
  </r>
  <r>
    <x v="0"/>
    <x v="5"/>
    <n v="17"/>
    <n v="83"/>
    <n v="63"/>
    <n v="73"/>
  </r>
  <r>
    <x v="0"/>
    <x v="5"/>
    <n v="18"/>
    <n v="82"/>
    <n v="65"/>
    <n v="73.5"/>
  </r>
  <r>
    <x v="0"/>
    <x v="5"/>
    <n v="19"/>
    <n v="83"/>
    <n v="65"/>
    <n v="74"/>
  </r>
  <r>
    <x v="0"/>
    <x v="5"/>
    <n v="20"/>
    <n v="80"/>
    <n v="62"/>
    <n v="71"/>
  </r>
  <r>
    <x v="0"/>
    <x v="5"/>
    <n v="21"/>
    <n v="77"/>
    <n v="65"/>
    <n v="71"/>
  </r>
  <r>
    <x v="0"/>
    <x v="5"/>
    <n v="22"/>
    <n v="89"/>
    <n v="67"/>
    <n v="78"/>
  </r>
  <r>
    <x v="0"/>
    <x v="5"/>
    <n v="23"/>
    <n v="83"/>
    <n v="70"/>
    <n v="76.5"/>
  </r>
  <r>
    <x v="0"/>
    <x v="5"/>
    <n v="24"/>
    <n v="80"/>
    <n v="68"/>
    <n v="74"/>
  </r>
  <r>
    <x v="0"/>
    <x v="5"/>
    <n v="25"/>
    <n v="80"/>
    <n v="64"/>
    <n v="72"/>
  </r>
  <r>
    <x v="0"/>
    <x v="5"/>
    <n v="26"/>
    <n v="84"/>
    <n v="63"/>
    <n v="73.5"/>
  </r>
  <r>
    <x v="0"/>
    <x v="5"/>
    <n v="27"/>
    <n v="88"/>
    <n v="69"/>
    <n v="78.5"/>
  </r>
  <r>
    <x v="0"/>
    <x v="5"/>
    <n v="28"/>
    <n v="89"/>
    <n v="70"/>
    <n v="79.5"/>
  </r>
  <r>
    <x v="0"/>
    <x v="5"/>
    <n v="29"/>
    <n v="86"/>
    <n v="70"/>
    <n v="78"/>
  </r>
  <r>
    <x v="0"/>
    <x v="5"/>
    <n v="30"/>
    <n v="88"/>
    <n v="69"/>
    <n v="78.5"/>
  </r>
  <r>
    <x v="0"/>
    <x v="6"/>
    <n v="1"/>
    <n v="84"/>
    <n v="64"/>
    <n v="74"/>
  </r>
  <r>
    <x v="0"/>
    <x v="6"/>
    <n v="2"/>
    <n v="76"/>
    <n v="65"/>
    <n v="70.5"/>
  </r>
  <r>
    <x v="0"/>
    <x v="6"/>
    <n v="3"/>
    <n v="87"/>
    <n v="64"/>
    <n v="75.5"/>
  </r>
  <r>
    <x v="0"/>
    <x v="6"/>
    <n v="4"/>
    <n v="93"/>
    <n v="71"/>
    <n v="82"/>
  </r>
  <r>
    <x v="0"/>
    <x v="6"/>
    <n v="5"/>
    <n v="95"/>
    <n v="76"/>
    <n v="85.5"/>
  </r>
  <r>
    <x v="0"/>
    <x v="6"/>
    <n v="6"/>
    <n v="82"/>
    <n v="68"/>
    <n v="75"/>
  </r>
  <r>
    <x v="0"/>
    <x v="6"/>
    <n v="7"/>
    <n v="83"/>
    <n v="63"/>
    <n v="73"/>
  </r>
  <r>
    <x v="0"/>
    <x v="6"/>
    <n v="8"/>
    <n v="80"/>
    <n v="65"/>
    <n v="72.5"/>
  </r>
  <r>
    <x v="0"/>
    <x v="6"/>
    <n v="9"/>
    <n v="93"/>
    <n v="72"/>
    <n v="82.5"/>
  </r>
  <r>
    <x v="0"/>
    <x v="6"/>
    <n v="10"/>
    <n v="87"/>
    <n v="73"/>
    <n v="80"/>
  </r>
  <r>
    <x v="0"/>
    <x v="6"/>
    <n v="11"/>
    <n v="76"/>
    <n v="63"/>
    <n v="69.5"/>
  </r>
  <r>
    <x v="0"/>
    <x v="6"/>
    <n v="12"/>
    <n v="67"/>
    <n v="58"/>
    <n v="62.5"/>
  </r>
  <r>
    <x v="0"/>
    <x v="6"/>
    <n v="13"/>
    <n v="70"/>
    <n v="57"/>
    <n v="63.5"/>
  </r>
  <r>
    <x v="0"/>
    <x v="6"/>
    <n v="14"/>
    <n v="74"/>
    <n v="64"/>
    <n v="69"/>
  </r>
  <r>
    <x v="0"/>
    <x v="6"/>
    <n v="15"/>
    <n v="84"/>
    <n v="68"/>
    <n v="76"/>
  </r>
  <r>
    <x v="0"/>
    <x v="6"/>
    <n v="16"/>
    <n v="86"/>
    <n v="76"/>
    <n v="81"/>
  </r>
  <r>
    <x v="0"/>
    <x v="6"/>
    <n v="17"/>
    <n v="89"/>
    <n v="74"/>
    <n v="81.5"/>
  </r>
  <r>
    <x v="0"/>
    <x v="6"/>
    <n v="18"/>
    <n v="92"/>
    <n v="72"/>
    <n v="82"/>
  </r>
  <r>
    <x v="0"/>
    <x v="6"/>
    <n v="19"/>
    <n v="94"/>
    <n v="74"/>
    <n v="84"/>
  </r>
  <r>
    <x v="0"/>
    <x v="6"/>
    <n v="20"/>
    <n v="91"/>
    <n v="74"/>
    <n v="82.5"/>
  </r>
  <r>
    <x v="0"/>
    <x v="6"/>
    <n v="21"/>
    <n v="88"/>
    <n v="71"/>
    <n v="79.5"/>
  </r>
  <r>
    <x v="0"/>
    <x v="6"/>
    <n v="22"/>
    <n v="85"/>
    <n v="71"/>
    <n v="78"/>
  </r>
  <r>
    <x v="0"/>
    <x v="6"/>
    <n v="23"/>
    <n v="87"/>
    <n v="71"/>
    <n v="79"/>
  </r>
  <r>
    <x v="0"/>
    <x v="6"/>
    <n v="24"/>
    <n v="83"/>
    <n v="69"/>
    <n v="76"/>
  </r>
  <r>
    <x v="0"/>
    <x v="6"/>
    <n v="25"/>
    <n v="89"/>
    <n v="70"/>
    <n v="79.5"/>
  </r>
  <r>
    <x v="0"/>
    <x v="6"/>
    <n v="26"/>
    <n v="88"/>
    <n v="72"/>
    <n v="80"/>
  </r>
  <r>
    <x v="0"/>
    <x v="6"/>
    <n v="27"/>
    <n v="82"/>
    <n v="70"/>
    <n v="76"/>
  </r>
  <r>
    <x v="0"/>
    <x v="6"/>
    <n v="28"/>
    <n v="82"/>
    <n v="71"/>
    <n v="76.5"/>
  </r>
  <r>
    <x v="0"/>
    <x v="6"/>
    <n v="29"/>
    <n v="86"/>
    <n v="71"/>
    <n v="78.5"/>
  </r>
  <r>
    <x v="0"/>
    <x v="6"/>
    <n v="30"/>
    <n v="84"/>
    <n v="68"/>
    <n v="76"/>
  </r>
  <r>
    <x v="0"/>
    <x v="6"/>
    <n v="31"/>
    <n v="89"/>
    <n v="68"/>
    <n v="78.5"/>
  </r>
  <r>
    <x v="0"/>
    <x v="7"/>
    <n v="1"/>
    <n v="85"/>
    <n v="64"/>
    <n v="74.5"/>
  </r>
  <r>
    <x v="0"/>
    <x v="7"/>
    <n v="2"/>
    <n v="89"/>
    <n v="64"/>
    <n v="76.5"/>
  </r>
  <r>
    <x v="0"/>
    <x v="7"/>
    <n v="3"/>
    <n v="93"/>
    <n v="68"/>
    <n v="80.5"/>
  </r>
  <r>
    <x v="0"/>
    <x v="7"/>
    <n v="4"/>
    <n v="92"/>
    <n v="71"/>
    <n v="81.5"/>
  </r>
  <r>
    <x v="0"/>
    <x v="7"/>
    <n v="5"/>
    <n v="79"/>
    <n v="69"/>
    <n v="74"/>
  </r>
  <r>
    <x v="0"/>
    <x v="7"/>
    <n v="6"/>
    <n v="84"/>
    <n v="68"/>
    <n v="76"/>
  </r>
  <r>
    <x v="0"/>
    <x v="7"/>
    <n v="7"/>
    <n v="85"/>
    <n v="71"/>
    <n v="78"/>
  </r>
  <r>
    <x v="0"/>
    <x v="7"/>
    <n v="8"/>
    <n v="87"/>
    <n v="68"/>
    <n v="77.5"/>
  </r>
  <r>
    <x v="0"/>
    <x v="7"/>
    <n v="9"/>
    <n v="82"/>
    <n v="69"/>
    <n v="75.5"/>
  </r>
  <r>
    <x v="0"/>
    <x v="7"/>
    <n v="10"/>
    <n v="76"/>
    <n v="70"/>
    <n v="73"/>
  </r>
  <r>
    <x v="0"/>
    <x v="7"/>
    <n v="11"/>
    <n v="84"/>
    <n v="68"/>
    <n v="76"/>
  </r>
  <r>
    <x v="0"/>
    <x v="7"/>
    <n v="12"/>
    <n v="89"/>
    <n v="69"/>
    <n v="79"/>
  </r>
  <r>
    <x v="0"/>
    <x v="7"/>
    <n v="13"/>
    <n v="86"/>
    <n v="69"/>
    <n v="77.5"/>
  </r>
  <r>
    <x v="0"/>
    <x v="7"/>
    <n v="14"/>
    <n v="85"/>
    <n v="66"/>
    <n v="75.5"/>
  </r>
  <r>
    <x v="0"/>
    <x v="7"/>
    <n v="15"/>
    <n v="85"/>
    <n v="68"/>
    <n v="76.5"/>
  </r>
  <r>
    <x v="0"/>
    <x v="7"/>
    <n v="16"/>
    <n v="87"/>
    <n v="68"/>
    <n v="77.5"/>
  </r>
  <r>
    <x v="0"/>
    <x v="7"/>
    <n v="17"/>
    <n v="91"/>
    <n v="71"/>
    <n v="81"/>
  </r>
  <r>
    <x v="0"/>
    <x v="7"/>
    <n v="18"/>
    <n v="89"/>
    <n v="72"/>
    <n v="80.5"/>
  </r>
  <r>
    <x v="0"/>
    <x v="7"/>
    <n v="19"/>
    <n v="82"/>
    <n v="58"/>
    <n v="70"/>
  </r>
  <r>
    <x v="0"/>
    <x v="7"/>
    <n v="20"/>
    <n v="68"/>
    <n v="59"/>
    <n v="63.5"/>
  </r>
  <r>
    <x v="0"/>
    <x v="7"/>
    <n v="21"/>
    <n v="69"/>
    <n v="58"/>
    <n v="63.5"/>
  </r>
  <r>
    <x v="0"/>
    <x v="7"/>
    <n v="22"/>
    <n v="78"/>
    <n v="65"/>
    <n v="71.5"/>
  </r>
  <r>
    <x v="0"/>
    <x v="7"/>
    <n v="23"/>
    <n v="69"/>
    <n v="65"/>
    <n v="67"/>
  </r>
  <r>
    <x v="0"/>
    <x v="7"/>
    <n v="24"/>
    <n v="71"/>
    <n v="67"/>
    <n v="69"/>
  </r>
  <r>
    <x v="0"/>
    <x v="7"/>
    <n v="25"/>
    <n v="83"/>
    <n v="70"/>
    <n v="76.5"/>
  </r>
  <r>
    <x v="0"/>
    <x v="7"/>
    <n v="26"/>
    <n v="89"/>
    <n v="70"/>
    <n v="79.5"/>
  </r>
  <r>
    <x v="0"/>
    <x v="7"/>
    <n v="27"/>
    <n v="90"/>
    <n v="70"/>
    <n v="80"/>
  </r>
  <r>
    <x v="0"/>
    <x v="7"/>
    <n v="28"/>
    <n v="88"/>
    <n v="68"/>
    <n v="78"/>
  </r>
  <r>
    <x v="0"/>
    <x v="7"/>
    <n v="29"/>
    <n v="86"/>
    <n v="66"/>
    <n v="76"/>
  </r>
  <r>
    <x v="0"/>
    <x v="7"/>
    <n v="30"/>
    <n v="84"/>
    <n v="65"/>
    <n v="74.5"/>
  </r>
  <r>
    <x v="0"/>
    <x v="7"/>
    <n v="31"/>
    <n v="83"/>
    <n v="63"/>
    <n v="73"/>
  </r>
  <r>
    <x v="0"/>
    <x v="8"/>
    <n v="1"/>
    <n v="86"/>
    <n v="64"/>
    <n v="75"/>
  </r>
  <r>
    <x v="0"/>
    <x v="8"/>
    <n v="2"/>
    <n v="89"/>
    <n v="69"/>
    <n v="79"/>
  </r>
  <r>
    <x v="0"/>
    <x v="8"/>
    <n v="3"/>
    <n v="79"/>
    <n v="66"/>
    <n v="72.5"/>
  </r>
  <r>
    <x v="0"/>
    <x v="8"/>
    <n v="4"/>
    <n v="76"/>
    <n v="58"/>
    <n v="67"/>
  </r>
  <r>
    <x v="0"/>
    <x v="8"/>
    <n v="5"/>
    <n v="80"/>
    <n v="63"/>
    <n v="71.5"/>
  </r>
  <r>
    <x v="0"/>
    <x v="8"/>
    <n v="6"/>
    <n v="83"/>
    <n v="71"/>
    <n v="77"/>
  </r>
  <r>
    <x v="0"/>
    <x v="8"/>
    <n v="7"/>
    <n v="86"/>
    <n v="70"/>
    <n v="78"/>
  </r>
  <r>
    <x v="0"/>
    <x v="8"/>
    <n v="8"/>
    <n v="70"/>
    <n v="57"/>
    <n v="63.5"/>
  </r>
  <r>
    <x v="0"/>
    <x v="8"/>
    <n v="9"/>
    <n v="71"/>
    <n v="54"/>
    <n v="62.5"/>
  </r>
  <r>
    <x v="0"/>
    <x v="8"/>
    <n v="10"/>
    <n v="81"/>
    <n v="65"/>
    <n v="73"/>
  </r>
  <r>
    <x v="0"/>
    <x v="8"/>
    <n v="11"/>
    <n v="86"/>
    <n v="65"/>
    <n v="75.5"/>
  </r>
  <r>
    <x v="0"/>
    <x v="8"/>
    <n v="12"/>
    <n v="82"/>
    <n v="70"/>
    <n v="76"/>
  </r>
  <r>
    <x v="0"/>
    <x v="8"/>
    <n v="13"/>
    <n v="82"/>
    <n v="70"/>
    <n v="76"/>
  </r>
  <r>
    <x v="0"/>
    <x v="8"/>
    <n v="14"/>
    <n v="81"/>
    <n v="68"/>
    <n v="74.5"/>
  </r>
  <r>
    <x v="0"/>
    <x v="8"/>
    <n v="15"/>
    <n v="81"/>
    <n v="64"/>
    <n v="72.5"/>
  </r>
  <r>
    <x v="0"/>
    <x v="8"/>
    <n v="16"/>
    <n v="71"/>
    <n v="56"/>
    <n v="63.5"/>
  </r>
  <r>
    <x v="0"/>
    <x v="8"/>
    <n v="17"/>
    <n v="61"/>
    <n v="49"/>
    <n v="55"/>
  </r>
  <r>
    <x v="0"/>
    <x v="8"/>
    <n v="18"/>
    <n v="67"/>
    <n v="44"/>
    <n v="55.5"/>
  </r>
  <r>
    <x v="0"/>
    <x v="8"/>
    <n v="19"/>
    <n v="66"/>
    <n v="49"/>
    <n v="57.5"/>
  </r>
  <r>
    <x v="0"/>
    <x v="8"/>
    <n v="20"/>
    <n v="71"/>
    <n v="55"/>
    <n v="63"/>
  </r>
  <r>
    <x v="0"/>
    <x v="8"/>
    <n v="21"/>
    <n v="71"/>
    <n v="50"/>
    <n v="60.5"/>
  </r>
  <r>
    <x v="0"/>
    <x v="8"/>
    <n v="22"/>
    <n v="64"/>
    <n v="59"/>
    <n v="61.5"/>
  </r>
  <r>
    <x v="0"/>
    <x v="8"/>
    <n v="23"/>
    <n v="68"/>
    <n v="53"/>
    <n v="60.5"/>
  </r>
  <r>
    <x v="0"/>
    <x v="8"/>
    <n v="24"/>
    <n v="62"/>
    <n v="48"/>
    <n v="55"/>
  </r>
  <r>
    <x v="0"/>
    <x v="8"/>
    <n v="25"/>
    <n v="72"/>
    <n v="50"/>
    <n v="61"/>
  </r>
  <r>
    <x v="0"/>
    <x v="8"/>
    <n v="26"/>
    <n v="74"/>
    <n v="59"/>
    <n v="66.5"/>
  </r>
  <r>
    <x v="0"/>
    <x v="8"/>
    <n v="27"/>
    <n v="77"/>
    <n v="57"/>
    <n v="67"/>
  </r>
  <r>
    <x v="0"/>
    <x v="8"/>
    <n v="28"/>
    <n v="78"/>
    <n v="58"/>
    <n v="68"/>
  </r>
  <r>
    <x v="0"/>
    <x v="8"/>
    <n v="29"/>
    <n v="78"/>
    <n v="61"/>
    <n v="69.5"/>
  </r>
  <r>
    <x v="0"/>
    <x v="8"/>
    <n v="30"/>
    <n v="74"/>
    <n v="61"/>
    <n v="67.5"/>
  </r>
  <r>
    <x v="0"/>
    <x v="9"/>
    <n v="1"/>
    <n v="69"/>
    <n v="52"/>
    <n v="60.5"/>
  </r>
  <r>
    <x v="0"/>
    <x v="9"/>
    <n v="2"/>
    <n v="69"/>
    <n v="56"/>
    <n v="62.5"/>
  </r>
  <r>
    <x v="0"/>
    <x v="9"/>
    <n v="3"/>
    <n v="71"/>
    <n v="50"/>
    <n v="60.5"/>
  </r>
  <r>
    <x v="0"/>
    <x v="9"/>
    <n v="4"/>
    <n v="73"/>
    <n v="57"/>
    <n v="65"/>
  </r>
  <r>
    <x v="0"/>
    <x v="9"/>
    <n v="5"/>
    <n v="75"/>
    <n v="53"/>
    <n v="64"/>
  </r>
  <r>
    <x v="0"/>
    <x v="9"/>
    <n v="6"/>
    <n v="84"/>
    <n v="61"/>
    <n v="72.5"/>
  </r>
  <r>
    <x v="0"/>
    <x v="9"/>
    <n v="7"/>
    <n v="82"/>
    <n v="62"/>
    <n v="72"/>
  </r>
  <r>
    <x v="0"/>
    <x v="9"/>
    <n v="8"/>
    <n v="81"/>
    <n v="67"/>
    <n v="74"/>
  </r>
  <r>
    <x v="0"/>
    <x v="9"/>
    <n v="9"/>
    <n v="84"/>
    <n v="68"/>
    <n v="76"/>
  </r>
  <r>
    <x v="0"/>
    <x v="9"/>
    <n v="10"/>
    <n v="80"/>
    <n v="68"/>
    <n v="74"/>
  </r>
  <r>
    <x v="0"/>
    <x v="9"/>
    <n v="11"/>
    <n v="77"/>
    <n v="67"/>
    <n v="72"/>
  </r>
  <r>
    <x v="0"/>
    <x v="9"/>
    <n v="12"/>
    <n v="78"/>
    <n v="66"/>
    <n v="72"/>
  </r>
  <r>
    <x v="0"/>
    <x v="9"/>
    <n v="13"/>
    <n v="74"/>
    <n v="69"/>
    <n v="71.5"/>
  </r>
  <r>
    <x v="0"/>
    <x v="9"/>
    <n v="14"/>
    <n v="80"/>
    <n v="68"/>
    <n v="74"/>
  </r>
  <r>
    <x v="0"/>
    <x v="9"/>
    <n v="15"/>
    <n v="77"/>
    <n v="58"/>
    <n v="67.5"/>
  </r>
  <r>
    <x v="0"/>
    <x v="9"/>
    <n v="16"/>
    <n v="69"/>
    <n v="52"/>
    <n v="60.5"/>
  </r>
  <r>
    <x v="0"/>
    <x v="9"/>
    <n v="17"/>
    <n v="72"/>
    <n v="52"/>
    <n v="62"/>
  </r>
  <r>
    <x v="0"/>
    <x v="9"/>
    <n v="18"/>
    <n v="73"/>
    <n v="52"/>
    <n v="62.5"/>
  </r>
  <r>
    <x v="0"/>
    <x v="9"/>
    <n v="19"/>
    <n v="58"/>
    <n v="47"/>
    <n v="52.5"/>
  </r>
  <r>
    <x v="0"/>
    <x v="9"/>
    <n v="20"/>
    <n v="63"/>
    <n v="42"/>
    <n v="52.5"/>
  </r>
  <r>
    <x v="0"/>
    <x v="9"/>
    <n v="21"/>
    <n v="66"/>
    <n v="47"/>
    <n v="56.5"/>
  </r>
  <r>
    <x v="0"/>
    <x v="9"/>
    <n v="22"/>
    <n v="69"/>
    <n v="57"/>
    <n v="63"/>
  </r>
  <r>
    <x v="0"/>
    <x v="9"/>
    <n v="23"/>
    <n v="66"/>
    <n v="61"/>
    <n v="63.5"/>
  </r>
  <r>
    <x v="0"/>
    <x v="9"/>
    <n v="24"/>
    <n v="66"/>
    <n v="52"/>
    <n v="59"/>
  </r>
  <r>
    <x v="0"/>
    <x v="9"/>
    <n v="25"/>
    <n v="63"/>
    <n v="46"/>
    <n v="54.5"/>
  </r>
  <r>
    <x v="0"/>
    <x v="9"/>
    <n v="26"/>
    <n v="51"/>
    <n v="40"/>
    <n v="45.5"/>
  </r>
  <r>
    <x v="0"/>
    <x v="9"/>
    <n v="27"/>
    <n v="54"/>
    <n v="35"/>
    <n v="44.5"/>
  </r>
  <r>
    <x v="0"/>
    <x v="9"/>
    <n v="28"/>
    <n v="56"/>
    <n v="45"/>
    <n v="50.5"/>
  </r>
  <r>
    <x v="0"/>
    <x v="9"/>
    <n v="29"/>
    <n v="51"/>
    <n v="42"/>
    <n v="46.5"/>
  </r>
  <r>
    <x v="0"/>
    <x v="9"/>
    <n v="30"/>
    <n v="60"/>
    <n v="40"/>
    <n v="50"/>
  </r>
  <r>
    <x v="0"/>
    <x v="9"/>
    <n v="31"/>
    <n v="64"/>
    <n v="48"/>
    <n v="56"/>
  </r>
  <r>
    <x v="0"/>
    <x v="10"/>
    <n v="1"/>
    <n v="66"/>
    <n v="46"/>
    <n v="56"/>
  </r>
  <r>
    <x v="0"/>
    <x v="10"/>
    <n v="2"/>
    <n v="73"/>
    <n v="54"/>
    <n v="63.5"/>
  </r>
  <r>
    <x v="0"/>
    <x v="10"/>
    <n v="3"/>
    <n v="78"/>
    <n v="58"/>
    <n v="68"/>
  </r>
  <r>
    <x v="0"/>
    <x v="10"/>
    <n v="4"/>
    <n v="73"/>
    <n v="58"/>
    <n v="65.5"/>
  </r>
  <r>
    <x v="0"/>
    <x v="10"/>
    <n v="5"/>
    <n v="64"/>
    <n v="53"/>
    <n v="58.5"/>
  </r>
  <r>
    <x v="0"/>
    <x v="10"/>
    <n v="6"/>
    <n v="63"/>
    <n v="45"/>
    <n v="54"/>
  </r>
  <r>
    <x v="0"/>
    <x v="10"/>
    <n v="7"/>
    <n v="54"/>
    <n v="41"/>
    <n v="47.5"/>
  </r>
  <r>
    <x v="0"/>
    <x v="10"/>
    <n v="8"/>
    <n v="49"/>
    <n v="36"/>
    <n v="42.5"/>
  </r>
  <r>
    <x v="0"/>
    <x v="10"/>
    <n v="9"/>
    <n v="51"/>
    <n v="32"/>
    <n v="41.5"/>
  </r>
  <r>
    <x v="0"/>
    <x v="10"/>
    <n v="10"/>
    <n v="62"/>
    <n v="45"/>
    <n v="53.5"/>
  </r>
  <r>
    <x v="0"/>
    <x v="10"/>
    <n v="11"/>
    <n v="49"/>
    <n v="40"/>
    <n v="44.5"/>
  </r>
  <r>
    <x v="0"/>
    <x v="10"/>
    <n v="12"/>
    <n v="48"/>
    <n v="36"/>
    <n v="42"/>
  </r>
  <r>
    <x v="0"/>
    <x v="10"/>
    <n v="13"/>
    <n v="42"/>
    <n v="34"/>
    <n v="38"/>
  </r>
  <r>
    <x v="0"/>
    <x v="10"/>
    <n v="14"/>
    <n v="50"/>
    <n v="33"/>
    <n v="41.5"/>
  </r>
  <r>
    <x v="0"/>
    <x v="10"/>
    <n v="15"/>
    <n v="67"/>
    <n v="41"/>
    <n v="54"/>
  </r>
  <r>
    <x v="0"/>
    <x v="10"/>
    <n v="16"/>
    <n v="71"/>
    <n v="53"/>
    <n v="62"/>
  </r>
  <r>
    <x v="0"/>
    <x v="10"/>
    <n v="17"/>
    <n v="59"/>
    <n v="41"/>
    <n v="50"/>
  </r>
  <r>
    <x v="0"/>
    <x v="10"/>
    <n v="18"/>
    <n v="44"/>
    <n v="33"/>
    <n v="38.5"/>
  </r>
  <r>
    <x v="0"/>
    <x v="10"/>
    <n v="19"/>
    <n v="50"/>
    <n v="30"/>
    <n v="40"/>
  </r>
  <r>
    <x v="0"/>
    <x v="10"/>
    <n v="20"/>
    <n v="54"/>
    <n v="36"/>
    <n v="45"/>
  </r>
  <r>
    <x v="0"/>
    <x v="10"/>
    <n v="21"/>
    <n v="55"/>
    <n v="39"/>
    <n v="47"/>
  </r>
  <r>
    <x v="0"/>
    <x v="10"/>
    <n v="22"/>
    <n v="56"/>
    <n v="39"/>
    <n v="47.5"/>
  </r>
  <r>
    <x v="0"/>
    <x v="10"/>
    <n v="23"/>
    <n v="51"/>
    <n v="48"/>
    <n v="49.5"/>
  </r>
  <r>
    <x v="0"/>
    <x v="10"/>
    <n v="24"/>
    <n v="51"/>
    <n v="43"/>
    <n v="47"/>
  </r>
  <r>
    <x v="0"/>
    <x v="10"/>
    <n v="25"/>
    <n v="65"/>
    <n v="44"/>
    <n v="54.5"/>
  </r>
  <r>
    <x v="0"/>
    <x v="10"/>
    <n v="26"/>
    <n v="56"/>
    <n v="43"/>
    <n v="49.5"/>
  </r>
  <r>
    <x v="0"/>
    <x v="10"/>
    <n v="27"/>
    <n v="64"/>
    <n v="44"/>
    <n v="54"/>
  </r>
  <r>
    <x v="0"/>
    <x v="10"/>
    <n v="28"/>
    <n v="69"/>
    <n v="55"/>
    <n v="62"/>
  </r>
  <r>
    <x v="0"/>
    <x v="10"/>
    <n v="29"/>
    <n v="69"/>
    <n v="38"/>
    <n v="53.5"/>
  </r>
  <r>
    <x v="0"/>
    <x v="10"/>
    <n v="30"/>
    <n v="45"/>
    <n v="34"/>
    <n v="39.5"/>
  </r>
  <r>
    <x v="0"/>
    <x v="11"/>
    <n v="1"/>
    <n v="53"/>
    <n v="36"/>
    <n v="44.5"/>
  </r>
  <r>
    <x v="0"/>
    <x v="11"/>
    <n v="2"/>
    <n v="57"/>
    <n v="42"/>
    <n v="49.5"/>
  </r>
  <r>
    <x v="0"/>
    <x v="11"/>
    <n v="3"/>
    <n v="53"/>
    <n v="38"/>
    <n v="45.5"/>
  </r>
  <r>
    <x v="0"/>
    <x v="11"/>
    <n v="4"/>
    <n v="60"/>
    <n v="35"/>
    <n v="47.5"/>
  </r>
  <r>
    <x v="0"/>
    <x v="11"/>
    <n v="5"/>
    <n v="36"/>
    <n v="32"/>
    <n v="34"/>
  </r>
  <r>
    <x v="0"/>
    <x v="11"/>
    <n v="6"/>
    <n v="47"/>
    <n v="31"/>
    <n v="39"/>
  </r>
  <r>
    <x v="0"/>
    <x v="11"/>
    <n v="7"/>
    <n v="47"/>
    <n v="37"/>
    <n v="42"/>
  </r>
  <r>
    <x v="0"/>
    <x v="11"/>
    <n v="8"/>
    <n v="49"/>
    <n v="38"/>
    <n v="43.5"/>
  </r>
  <r>
    <x v="0"/>
    <x v="11"/>
    <n v="9"/>
    <n v="49"/>
    <n v="36"/>
    <n v="42.5"/>
  </r>
  <r>
    <x v="0"/>
    <x v="11"/>
    <n v="10"/>
    <n v="54"/>
    <n v="36"/>
    <n v="45"/>
  </r>
  <r>
    <x v="0"/>
    <x v="11"/>
    <n v="11"/>
    <n v="39"/>
    <n v="30"/>
    <n v="34.5"/>
  </r>
  <r>
    <x v="0"/>
    <x v="11"/>
    <n v="12"/>
    <n v="51"/>
    <n v="35"/>
    <n v="43"/>
  </r>
  <r>
    <x v="0"/>
    <x v="11"/>
    <n v="13"/>
    <n v="60"/>
    <n v="41"/>
    <n v="50.5"/>
  </r>
  <r>
    <x v="0"/>
    <x v="11"/>
    <n v="14"/>
    <n v="41"/>
    <n v="30"/>
    <n v="35.5"/>
  </r>
  <r>
    <x v="0"/>
    <x v="11"/>
    <n v="15"/>
    <n v="49"/>
    <n v="33"/>
    <n v="41"/>
  </r>
  <r>
    <x v="0"/>
    <x v="11"/>
    <n v="16"/>
    <n v="48"/>
    <n v="40"/>
    <n v="44"/>
  </r>
  <r>
    <x v="0"/>
    <x v="11"/>
    <n v="17"/>
    <n v="49"/>
    <n v="37"/>
    <n v="43"/>
  </r>
  <r>
    <x v="0"/>
    <x v="11"/>
    <n v="18"/>
    <n v="58"/>
    <n v="39"/>
    <n v="48.5"/>
  </r>
  <r>
    <x v="0"/>
    <x v="11"/>
    <n v="19"/>
    <n v="52"/>
    <n v="39"/>
    <n v="45.5"/>
  </r>
  <r>
    <x v="0"/>
    <x v="11"/>
    <n v="20"/>
    <n v="45"/>
    <n v="32"/>
    <n v="38.5"/>
  </r>
  <r>
    <x v="0"/>
    <x v="11"/>
    <n v="21"/>
    <n v="59"/>
    <n v="45"/>
    <n v="52"/>
  </r>
  <r>
    <x v="0"/>
    <x v="11"/>
    <n v="22"/>
    <n v="61"/>
    <n v="58"/>
    <n v="59.5"/>
  </r>
  <r>
    <x v="0"/>
    <x v="11"/>
    <n v="23"/>
    <n v="66"/>
    <n v="57"/>
    <n v="61.5"/>
  </r>
  <r>
    <x v="0"/>
    <x v="11"/>
    <n v="24"/>
    <n v="63"/>
    <n v="29"/>
    <n v="46"/>
  </r>
  <r>
    <x v="0"/>
    <x v="11"/>
    <n v="25"/>
    <n v="31"/>
    <n v="22"/>
    <n v="26.5"/>
  </r>
  <r>
    <x v="0"/>
    <x v="11"/>
    <n v="26"/>
    <n v="36"/>
    <n v="25"/>
    <n v="30.5"/>
  </r>
  <r>
    <x v="0"/>
    <x v="11"/>
    <n v="27"/>
    <n v="28"/>
    <n v="21"/>
    <n v="24.5"/>
  </r>
  <r>
    <x v="0"/>
    <x v="11"/>
    <n v="28"/>
    <n v="36"/>
    <n v="24"/>
    <n v="30"/>
  </r>
  <r>
    <x v="0"/>
    <x v="11"/>
    <n v="29"/>
    <n v="43"/>
    <n v="35"/>
    <n v="39"/>
  </r>
  <r>
    <x v="0"/>
    <x v="11"/>
    <n v="30"/>
    <n v="60"/>
    <n v="40"/>
    <n v="50"/>
  </r>
  <r>
    <x v="0"/>
    <x v="11"/>
    <n v="31"/>
    <n v="60"/>
    <n v="27"/>
    <n v="43.5"/>
  </r>
  <r>
    <x v="1"/>
    <x v="0"/>
    <n v="1"/>
    <n v="39"/>
    <n v="25"/>
    <n v="32"/>
  </r>
  <r>
    <x v="1"/>
    <x v="0"/>
    <n v="2"/>
    <n v="50"/>
    <n v="35"/>
    <n v="42.5"/>
  </r>
  <r>
    <x v="1"/>
    <x v="0"/>
    <n v="3"/>
    <n v="40"/>
    <n v="32"/>
    <n v="36"/>
  </r>
  <r>
    <x v="1"/>
    <x v="0"/>
    <n v="4"/>
    <n v="36"/>
    <n v="27"/>
    <n v="31.5"/>
  </r>
  <r>
    <x v="1"/>
    <x v="0"/>
    <n v="5"/>
    <n v="41"/>
    <n v="27"/>
    <n v="34"/>
  </r>
  <r>
    <x v="1"/>
    <x v="0"/>
    <n v="6"/>
    <n v="44"/>
    <n v="37"/>
    <n v="40.5"/>
  </r>
  <r>
    <x v="1"/>
    <x v="0"/>
    <n v="7"/>
    <n v="39"/>
    <n v="23"/>
    <n v="31"/>
  </r>
  <r>
    <x v="1"/>
    <x v="0"/>
    <n v="8"/>
    <n v="29"/>
    <n v="19"/>
    <n v="24"/>
  </r>
  <r>
    <x v="1"/>
    <x v="0"/>
    <n v="9"/>
    <n v="36"/>
    <n v="27"/>
    <n v="31.5"/>
  </r>
  <r>
    <x v="1"/>
    <x v="0"/>
    <n v="10"/>
    <n v="41"/>
    <n v="28"/>
    <n v="34.5"/>
  </r>
  <r>
    <x v="1"/>
    <x v="0"/>
    <n v="11"/>
    <n v="33"/>
    <n v="21"/>
    <n v="27"/>
  </r>
  <r>
    <x v="1"/>
    <x v="0"/>
    <n v="12"/>
    <n v="37"/>
    <n v="31"/>
    <n v="34"/>
  </r>
  <r>
    <x v="1"/>
    <x v="0"/>
    <n v="13"/>
    <n v="37"/>
    <n v="25"/>
    <n v="31"/>
  </r>
  <r>
    <x v="1"/>
    <x v="0"/>
    <n v="14"/>
    <n v="38"/>
    <n v="22"/>
    <n v="30"/>
  </r>
  <r>
    <x v="1"/>
    <x v="0"/>
    <n v="15"/>
    <n v="50"/>
    <n v="34"/>
    <n v="42"/>
  </r>
  <r>
    <x v="1"/>
    <x v="0"/>
    <n v="16"/>
    <n v="55"/>
    <n v="38"/>
    <n v="46.5"/>
  </r>
  <r>
    <x v="1"/>
    <x v="0"/>
    <n v="17"/>
    <n v="49"/>
    <n v="40"/>
    <n v="44.5"/>
  </r>
  <r>
    <x v="1"/>
    <x v="0"/>
    <n v="18"/>
    <n v="42"/>
    <n v="37"/>
    <n v="39.5"/>
  </r>
  <r>
    <x v="1"/>
    <x v="0"/>
    <n v="19"/>
    <n v="49"/>
    <n v="35"/>
    <n v="42"/>
  </r>
  <r>
    <x v="1"/>
    <x v="0"/>
    <n v="20"/>
    <n v="52"/>
    <n v="42"/>
    <n v="47"/>
  </r>
  <r>
    <x v="1"/>
    <x v="0"/>
    <n v="21"/>
    <n v="45"/>
    <n v="16"/>
    <n v="30.5"/>
  </r>
  <r>
    <x v="1"/>
    <x v="0"/>
    <n v="22"/>
    <n v="20"/>
    <n v="10"/>
    <n v="15"/>
  </r>
  <r>
    <x v="1"/>
    <x v="0"/>
    <n v="23"/>
    <n v="35"/>
    <n v="17"/>
    <n v="26"/>
  </r>
  <r>
    <x v="1"/>
    <x v="0"/>
    <n v="24"/>
    <n v="39"/>
    <n v="26"/>
    <n v="32.5"/>
  </r>
  <r>
    <x v="1"/>
    <x v="0"/>
    <n v="25"/>
    <n v="26"/>
    <n v="17"/>
    <n v="21.5"/>
  </r>
  <r>
    <x v="1"/>
    <x v="0"/>
    <n v="26"/>
    <n v="34"/>
    <n v="20"/>
    <n v="27"/>
  </r>
  <r>
    <x v="1"/>
    <x v="0"/>
    <n v="27"/>
    <n v="41"/>
    <n v="28"/>
    <n v="34.5"/>
  </r>
  <r>
    <x v="1"/>
    <x v="0"/>
    <n v="28"/>
    <n v="49"/>
    <n v="40"/>
    <n v="44.5"/>
  </r>
  <r>
    <x v="1"/>
    <x v="0"/>
    <n v="29"/>
    <n v="50"/>
    <n v="36"/>
    <n v="43"/>
  </r>
  <r>
    <x v="1"/>
    <x v="0"/>
    <n v="30"/>
    <n v="53"/>
    <n v="43"/>
    <n v="48"/>
  </r>
  <r>
    <x v="1"/>
    <x v="0"/>
    <n v="31"/>
    <n v="49"/>
    <n v="26"/>
    <n v="37.5"/>
  </r>
  <r>
    <x v="1"/>
    <x v="1"/>
    <n v="1"/>
    <n v="35"/>
    <n v="23"/>
    <n v="29"/>
  </r>
  <r>
    <x v="1"/>
    <x v="1"/>
    <n v="2"/>
    <n v="51"/>
    <n v="32"/>
    <n v="41.5"/>
  </r>
  <r>
    <x v="1"/>
    <x v="1"/>
    <n v="3"/>
    <n v="64"/>
    <n v="40"/>
    <n v="52"/>
  </r>
  <r>
    <x v="1"/>
    <x v="1"/>
    <n v="4"/>
    <n v="68"/>
    <n v="46"/>
    <n v="57"/>
  </r>
  <r>
    <x v="1"/>
    <x v="1"/>
    <n v="5"/>
    <n v="70"/>
    <n v="51"/>
    <n v="60.5"/>
  </r>
  <r>
    <x v="1"/>
    <x v="1"/>
    <n v="6"/>
    <n v="58"/>
    <n v="41"/>
    <n v="49.5"/>
  </r>
  <r>
    <x v="1"/>
    <x v="1"/>
    <n v="7"/>
    <n v="44"/>
    <n v="40"/>
    <n v="42"/>
  </r>
  <r>
    <x v="1"/>
    <x v="1"/>
    <n v="8"/>
    <n v="47"/>
    <n v="40"/>
    <n v="43.5"/>
  </r>
  <r>
    <x v="1"/>
    <x v="1"/>
    <n v="9"/>
    <n v="55"/>
    <n v="39"/>
    <n v="47"/>
  </r>
  <r>
    <x v="1"/>
    <x v="1"/>
    <n v="10"/>
    <n v="49"/>
    <n v="37"/>
    <n v="43"/>
  </r>
  <r>
    <x v="1"/>
    <x v="1"/>
    <n v="11"/>
    <n v="39"/>
    <n v="23"/>
    <n v="31"/>
  </r>
  <r>
    <x v="1"/>
    <x v="1"/>
    <n v="12"/>
    <n v="30"/>
    <n v="17"/>
    <n v="23.5"/>
  </r>
  <r>
    <x v="1"/>
    <x v="1"/>
    <n v="13"/>
    <n v="41"/>
    <n v="29"/>
    <n v="35"/>
  </r>
  <r>
    <x v="1"/>
    <x v="1"/>
    <n v="14"/>
    <n v="52"/>
    <n v="34"/>
    <n v="43"/>
  </r>
  <r>
    <x v="1"/>
    <x v="1"/>
    <n v="15"/>
    <n v="40"/>
    <n v="22"/>
    <n v="31"/>
  </r>
  <r>
    <x v="1"/>
    <x v="1"/>
    <n v="16"/>
    <n v="27"/>
    <n v="14"/>
    <n v="20.5"/>
  </r>
  <r>
    <x v="1"/>
    <x v="1"/>
    <n v="17"/>
    <n v="38"/>
    <n v="22"/>
    <n v="30"/>
  </r>
  <r>
    <x v="1"/>
    <x v="1"/>
    <n v="18"/>
    <n v="38"/>
    <n v="32"/>
    <n v="35"/>
  </r>
  <r>
    <x v="1"/>
    <x v="1"/>
    <n v="19"/>
    <n v="57"/>
    <n v="38"/>
    <n v="47.5"/>
  </r>
  <r>
    <x v="1"/>
    <x v="1"/>
    <n v="20"/>
    <n v="61"/>
    <n v="40"/>
    <n v="50.5"/>
  </r>
  <r>
    <x v="1"/>
    <x v="1"/>
    <n v="21"/>
    <n v="56"/>
    <n v="35"/>
    <n v="45.5"/>
  </r>
  <r>
    <x v="1"/>
    <x v="1"/>
    <n v="22"/>
    <n v="66"/>
    <n v="38"/>
    <n v="52"/>
  </r>
  <r>
    <x v="1"/>
    <x v="1"/>
    <n v="23"/>
    <n v="39"/>
    <n v="23"/>
    <n v="31"/>
  </r>
  <r>
    <x v="1"/>
    <x v="1"/>
    <n v="24"/>
    <n v="45"/>
    <n v="25"/>
    <n v="35"/>
  </r>
  <r>
    <x v="1"/>
    <x v="1"/>
    <n v="25"/>
    <n v="46"/>
    <n v="35"/>
    <n v="40.5"/>
  </r>
  <r>
    <x v="1"/>
    <x v="1"/>
    <n v="26"/>
    <n v="35"/>
    <n v="31"/>
    <n v="33"/>
  </r>
  <r>
    <x v="1"/>
    <x v="1"/>
    <n v="27"/>
    <n v="36"/>
    <n v="26"/>
    <n v="31"/>
  </r>
  <r>
    <x v="1"/>
    <x v="1"/>
    <n v="28"/>
    <n v="45"/>
    <n v="32"/>
    <n v="38.5"/>
  </r>
  <r>
    <x v="1"/>
    <x v="2"/>
    <n v="1"/>
    <n v="60"/>
    <n v="38"/>
    <n v="49"/>
  </r>
  <r>
    <x v="1"/>
    <x v="2"/>
    <n v="2"/>
    <n v="71"/>
    <n v="50"/>
    <n v="60.5"/>
  </r>
  <r>
    <x v="1"/>
    <x v="2"/>
    <n v="3"/>
    <n v="65"/>
    <n v="48"/>
    <n v="56.5"/>
  </r>
  <r>
    <x v="1"/>
    <x v="2"/>
    <n v="4"/>
    <n v="58"/>
    <n v="41"/>
    <n v="49.5"/>
  </r>
  <r>
    <x v="1"/>
    <x v="2"/>
    <n v="5"/>
    <n v="52"/>
    <n v="38"/>
    <n v="45"/>
  </r>
  <r>
    <x v="1"/>
    <x v="2"/>
    <n v="6"/>
    <n v="58"/>
    <n v="38"/>
    <n v="48"/>
  </r>
  <r>
    <x v="1"/>
    <x v="2"/>
    <n v="7"/>
    <n v="53"/>
    <n v="34"/>
    <n v="43.5"/>
  </r>
  <r>
    <x v="1"/>
    <x v="2"/>
    <n v="8"/>
    <n v="42"/>
    <n v="28"/>
    <n v="35"/>
  </r>
  <r>
    <x v="1"/>
    <x v="2"/>
    <n v="9"/>
    <n v="44"/>
    <n v="27"/>
    <n v="35.5"/>
  </r>
  <r>
    <x v="1"/>
    <x v="2"/>
    <n v="10"/>
    <n v="44"/>
    <n v="27"/>
    <n v="35.5"/>
  </r>
  <r>
    <x v="1"/>
    <x v="2"/>
    <n v="11"/>
    <n v="41"/>
    <n v="25"/>
    <n v="33"/>
  </r>
  <r>
    <x v="1"/>
    <x v="2"/>
    <n v="12"/>
    <n v="47"/>
    <n v="24"/>
    <n v="35.5"/>
  </r>
  <r>
    <x v="1"/>
    <x v="2"/>
    <n v="13"/>
    <n v="43"/>
    <n v="29"/>
    <n v="36"/>
  </r>
  <r>
    <x v="1"/>
    <x v="2"/>
    <n v="14"/>
    <n v="39"/>
    <n v="35"/>
    <n v="37"/>
  </r>
  <r>
    <x v="1"/>
    <x v="2"/>
    <n v="15"/>
    <n v="39"/>
    <n v="33"/>
    <n v="36"/>
  </r>
  <r>
    <x v="1"/>
    <x v="2"/>
    <n v="16"/>
    <n v="55"/>
    <n v="34"/>
    <n v="44.5"/>
  </r>
  <r>
    <x v="1"/>
    <x v="2"/>
    <n v="17"/>
    <n v="61"/>
    <n v="39"/>
    <n v="50"/>
  </r>
  <r>
    <x v="1"/>
    <x v="2"/>
    <n v="18"/>
    <n v="50"/>
    <n v="44"/>
    <n v="47"/>
  </r>
  <r>
    <x v="1"/>
    <x v="2"/>
    <n v="19"/>
    <n v="56"/>
    <n v="42"/>
    <n v="49"/>
  </r>
  <r>
    <x v="1"/>
    <x v="2"/>
    <n v="20"/>
    <n v="56"/>
    <n v="43"/>
    <n v="49.5"/>
  </r>
  <r>
    <x v="1"/>
    <x v="2"/>
    <n v="21"/>
    <n v="48"/>
    <n v="39"/>
    <n v="43.5"/>
  </r>
  <r>
    <x v="1"/>
    <x v="2"/>
    <n v="22"/>
    <n v="47"/>
    <n v="39"/>
    <n v="43"/>
  </r>
  <r>
    <x v="1"/>
    <x v="2"/>
    <n v="23"/>
    <n v="40"/>
    <n v="38"/>
    <n v="39"/>
  </r>
  <r>
    <x v="1"/>
    <x v="2"/>
    <n v="24"/>
    <n v="52"/>
    <n v="38"/>
    <n v="45"/>
  </r>
  <r>
    <x v="1"/>
    <x v="2"/>
    <n v="25"/>
    <n v="52"/>
    <n v="43"/>
    <n v="47.5"/>
  </r>
  <r>
    <x v="1"/>
    <x v="2"/>
    <n v="26"/>
    <n v="56"/>
    <n v="39"/>
    <n v="47.5"/>
  </r>
  <r>
    <x v="1"/>
    <x v="2"/>
    <n v="27"/>
    <n v="53"/>
    <n v="43"/>
    <n v="48"/>
  </r>
  <r>
    <x v="1"/>
    <x v="2"/>
    <n v="28"/>
    <n v="77"/>
    <n v="48"/>
    <n v="62.5"/>
  </r>
  <r>
    <x v="1"/>
    <x v="2"/>
    <n v="29"/>
    <n v="61"/>
    <n v="43"/>
    <n v="52"/>
  </r>
  <r>
    <x v="1"/>
    <x v="2"/>
    <n v="30"/>
    <n v="47"/>
    <n v="33"/>
    <n v="40"/>
  </r>
  <r>
    <x v="1"/>
    <x v="2"/>
    <n v="31"/>
    <n v="48"/>
    <n v="31"/>
    <n v="39.5"/>
  </r>
  <r>
    <x v="1"/>
    <x v="3"/>
    <n v="1"/>
    <n v="49"/>
    <n v="37"/>
    <n v="43"/>
  </r>
  <r>
    <x v="1"/>
    <x v="3"/>
    <n v="2"/>
    <n v="51"/>
    <n v="37"/>
    <n v="44"/>
  </r>
  <r>
    <x v="1"/>
    <x v="3"/>
    <n v="3"/>
    <n v="57"/>
    <n v="36"/>
    <n v="46.5"/>
  </r>
  <r>
    <x v="1"/>
    <x v="3"/>
    <n v="4"/>
    <n v="65"/>
    <n v="40"/>
    <n v="52.5"/>
  </r>
  <r>
    <x v="1"/>
    <x v="3"/>
    <n v="5"/>
    <n v="64"/>
    <n v="46"/>
    <n v="55"/>
  </r>
  <r>
    <x v="1"/>
    <x v="3"/>
    <n v="6"/>
    <n v="77"/>
    <n v="53"/>
    <n v="65"/>
  </r>
  <r>
    <x v="1"/>
    <x v="3"/>
    <n v="7"/>
    <n v="87"/>
    <n v="63"/>
    <n v="75"/>
  </r>
  <r>
    <x v="1"/>
    <x v="3"/>
    <n v="8"/>
    <n v="90"/>
    <n v="66"/>
    <n v="78"/>
  </r>
  <r>
    <x v="1"/>
    <x v="3"/>
    <n v="9"/>
    <n v="86"/>
    <n v="68"/>
    <n v="77"/>
  </r>
  <r>
    <x v="1"/>
    <x v="3"/>
    <n v="10"/>
    <n v="75"/>
    <n v="49"/>
    <n v="62"/>
  </r>
  <r>
    <x v="1"/>
    <x v="3"/>
    <n v="11"/>
    <n v="60"/>
    <n v="42"/>
    <n v="51"/>
  </r>
  <r>
    <x v="1"/>
    <x v="3"/>
    <n v="12"/>
    <n v="59"/>
    <n v="38"/>
    <n v="48.5"/>
  </r>
  <r>
    <x v="1"/>
    <x v="3"/>
    <n v="13"/>
    <n v="52"/>
    <n v="40"/>
    <n v="46"/>
  </r>
  <r>
    <x v="1"/>
    <x v="3"/>
    <n v="14"/>
    <n v="57"/>
    <n v="40"/>
    <n v="48.5"/>
  </r>
  <r>
    <x v="1"/>
    <x v="3"/>
    <n v="15"/>
    <n v="52"/>
    <n v="43"/>
    <n v="47.5"/>
  </r>
  <r>
    <x v="1"/>
    <x v="3"/>
    <n v="16"/>
    <n v="76"/>
    <n v="50"/>
    <n v="63"/>
  </r>
  <r>
    <x v="1"/>
    <x v="3"/>
    <n v="17"/>
    <n v="61"/>
    <n v="46"/>
    <n v="53.5"/>
  </r>
  <r>
    <x v="1"/>
    <x v="3"/>
    <n v="18"/>
    <n v="51"/>
    <n v="45"/>
    <n v="48"/>
  </r>
  <r>
    <x v="1"/>
    <x v="3"/>
    <n v="19"/>
    <n v="57"/>
    <n v="40"/>
    <n v="48.5"/>
  </r>
  <r>
    <x v="1"/>
    <x v="3"/>
    <n v="20"/>
    <n v="50"/>
    <n v="43"/>
    <n v="46.5"/>
  </r>
  <r>
    <x v="1"/>
    <x v="3"/>
    <n v="21"/>
    <n v="46"/>
    <n v="41"/>
    <n v="43.5"/>
  </r>
  <r>
    <x v="1"/>
    <x v="3"/>
    <n v="22"/>
    <n v="56"/>
    <n v="40"/>
    <n v="48"/>
  </r>
  <r>
    <x v="1"/>
    <x v="3"/>
    <n v="23"/>
    <n v="70"/>
    <n v="46"/>
    <n v="58"/>
  </r>
  <r>
    <x v="1"/>
    <x v="3"/>
    <n v="24"/>
    <n v="63"/>
    <n v="50"/>
    <n v="56.5"/>
  </r>
  <r>
    <x v="1"/>
    <x v="3"/>
    <n v="25"/>
    <n v="74"/>
    <n v="48"/>
    <n v="61"/>
  </r>
  <r>
    <x v="1"/>
    <x v="3"/>
    <n v="26"/>
    <n v="76"/>
    <n v="51"/>
    <n v="63.5"/>
  </r>
  <r>
    <x v="1"/>
    <x v="3"/>
    <n v="27"/>
    <n v="79"/>
    <n v="56"/>
    <n v="67.5"/>
  </r>
  <r>
    <x v="1"/>
    <x v="3"/>
    <n v="28"/>
    <n v="68"/>
    <n v="53"/>
    <n v="60.5"/>
  </r>
  <r>
    <x v="1"/>
    <x v="3"/>
    <n v="29"/>
    <n v="62"/>
    <n v="50"/>
    <n v="56"/>
  </r>
  <r>
    <x v="1"/>
    <x v="3"/>
    <n v="30"/>
    <n v="63"/>
    <n v="50"/>
    <n v="56.5"/>
  </r>
  <r>
    <x v="1"/>
    <x v="4"/>
    <n v="1"/>
    <n v="69"/>
    <n v="54"/>
    <n v="61.5"/>
  </r>
  <r>
    <x v="1"/>
    <x v="4"/>
    <n v="2"/>
    <n v="69"/>
    <n v="52"/>
    <n v="60.5"/>
  </r>
  <r>
    <x v="1"/>
    <x v="4"/>
    <n v="3"/>
    <n v="63"/>
    <n v="49"/>
    <n v="56"/>
  </r>
  <r>
    <x v="1"/>
    <x v="4"/>
    <n v="4"/>
    <n v="73"/>
    <n v="47"/>
    <n v="60"/>
  </r>
  <r>
    <x v="1"/>
    <x v="4"/>
    <n v="5"/>
    <n v="70"/>
    <n v="51"/>
    <n v="60.5"/>
  </r>
  <r>
    <x v="1"/>
    <x v="4"/>
    <n v="6"/>
    <n v="63"/>
    <n v="55"/>
    <n v="59"/>
  </r>
  <r>
    <x v="1"/>
    <x v="4"/>
    <n v="7"/>
    <n v="69"/>
    <n v="53"/>
    <n v="61"/>
  </r>
  <r>
    <x v="1"/>
    <x v="4"/>
    <n v="8"/>
    <n v="75"/>
    <n v="50"/>
    <n v="62.5"/>
  </r>
  <r>
    <x v="1"/>
    <x v="4"/>
    <n v="9"/>
    <n v="64"/>
    <n v="52"/>
    <n v="58"/>
  </r>
  <r>
    <x v="1"/>
    <x v="4"/>
    <n v="10"/>
    <n v="70"/>
    <n v="54"/>
    <n v="62"/>
  </r>
  <r>
    <x v="1"/>
    <x v="4"/>
    <n v="11"/>
    <n v="80"/>
    <n v="54"/>
    <n v="67"/>
  </r>
  <r>
    <x v="1"/>
    <x v="4"/>
    <n v="12"/>
    <n v="89"/>
    <n v="59"/>
    <n v="74"/>
  </r>
  <r>
    <x v="1"/>
    <x v="4"/>
    <n v="13"/>
    <n v="84"/>
    <n v="66"/>
    <n v="75"/>
  </r>
  <r>
    <x v="1"/>
    <x v="4"/>
    <n v="14"/>
    <n v="84"/>
    <n v="63"/>
    <n v="73.5"/>
  </r>
  <r>
    <x v="1"/>
    <x v="4"/>
    <n v="15"/>
    <n v="84"/>
    <n v="61"/>
    <n v="72.5"/>
  </r>
  <r>
    <x v="1"/>
    <x v="4"/>
    <n v="16"/>
    <n v="87"/>
    <n v="64"/>
    <n v="75.5"/>
  </r>
  <r>
    <x v="1"/>
    <x v="4"/>
    <n v="17"/>
    <n v="83"/>
    <n v="64"/>
    <n v="73.5"/>
  </r>
  <r>
    <x v="1"/>
    <x v="4"/>
    <n v="18"/>
    <n v="74"/>
    <n v="51"/>
    <n v="62.5"/>
  </r>
  <r>
    <x v="1"/>
    <x v="4"/>
    <n v="19"/>
    <n v="65"/>
    <n v="49"/>
    <n v="57"/>
  </r>
  <r>
    <x v="1"/>
    <x v="4"/>
    <n v="20"/>
    <n v="73"/>
    <n v="48"/>
    <n v="60.5"/>
  </r>
  <r>
    <x v="1"/>
    <x v="4"/>
    <n v="21"/>
    <n v="82"/>
    <n v="51"/>
    <n v="66.5"/>
  </r>
  <r>
    <x v="1"/>
    <x v="4"/>
    <n v="22"/>
    <n v="90"/>
    <n v="65"/>
    <n v="77.5"/>
  </r>
  <r>
    <x v="1"/>
    <x v="4"/>
    <n v="23"/>
    <n v="78"/>
    <n v="60"/>
    <n v="69"/>
  </r>
  <r>
    <x v="1"/>
    <x v="4"/>
    <n v="24"/>
    <n v="85"/>
    <n v="60"/>
    <n v="72.5"/>
  </r>
  <r>
    <x v="1"/>
    <x v="4"/>
    <n v="25"/>
    <n v="93"/>
    <n v="71"/>
    <n v="82"/>
  </r>
  <r>
    <x v="1"/>
    <x v="4"/>
    <n v="26"/>
    <n v="81"/>
    <n v="64"/>
    <n v="72.5"/>
  </r>
  <r>
    <x v="1"/>
    <x v="4"/>
    <n v="27"/>
    <n v="89"/>
    <n v="63"/>
    <n v="76"/>
  </r>
  <r>
    <x v="1"/>
    <x v="4"/>
    <n v="28"/>
    <n v="90"/>
    <n v="72"/>
    <n v="81"/>
  </r>
  <r>
    <x v="1"/>
    <x v="4"/>
    <n v="29"/>
    <n v="89"/>
    <n v="69"/>
    <n v="79"/>
  </r>
  <r>
    <x v="1"/>
    <x v="4"/>
    <n v="30"/>
    <n v="90"/>
    <n v="70"/>
    <n v="80"/>
  </r>
  <r>
    <x v="1"/>
    <x v="4"/>
    <n v="31"/>
    <n v="91"/>
    <n v="71"/>
    <n v="81"/>
  </r>
  <r>
    <x v="1"/>
    <x v="5"/>
    <n v="1"/>
    <n v="88"/>
    <n v="72"/>
    <n v="80"/>
  </r>
  <r>
    <x v="1"/>
    <x v="5"/>
    <n v="2"/>
    <n v="85"/>
    <n v="65"/>
    <n v="75"/>
  </r>
  <r>
    <x v="1"/>
    <x v="5"/>
    <n v="3"/>
    <n v="85"/>
    <n v="62"/>
    <n v="73.5"/>
  </r>
  <r>
    <x v="1"/>
    <x v="5"/>
    <n v="4"/>
    <n v="74"/>
    <n v="56"/>
    <n v="65"/>
  </r>
  <r>
    <x v="1"/>
    <x v="5"/>
    <n v="5"/>
    <n v="73"/>
    <n v="53"/>
    <n v="63"/>
  </r>
  <r>
    <x v="1"/>
    <x v="5"/>
    <n v="6"/>
    <n v="76"/>
    <n v="53"/>
    <n v="64.5"/>
  </r>
  <r>
    <x v="1"/>
    <x v="5"/>
    <n v="7"/>
    <n v="83"/>
    <n v="58"/>
    <n v="70.5"/>
  </r>
  <r>
    <x v="1"/>
    <x v="5"/>
    <n v="8"/>
    <n v="87"/>
    <n v="62"/>
    <n v="74.5"/>
  </r>
  <r>
    <x v="1"/>
    <x v="5"/>
    <n v="9"/>
    <n v="85"/>
    <n v="65"/>
    <n v="75"/>
  </r>
  <r>
    <x v="1"/>
    <x v="5"/>
    <n v="10"/>
    <n v="89"/>
    <n v="65"/>
    <n v="77"/>
  </r>
  <r>
    <x v="1"/>
    <x v="5"/>
    <n v="11"/>
    <n v="90"/>
    <n v="66"/>
    <n v="78"/>
  </r>
  <r>
    <x v="1"/>
    <x v="5"/>
    <n v="12"/>
    <n v="83"/>
    <n v="62"/>
    <n v="72.5"/>
  </r>
  <r>
    <x v="1"/>
    <x v="5"/>
    <n v="13"/>
    <n v="77"/>
    <n v="55"/>
    <n v="66"/>
  </r>
  <r>
    <x v="1"/>
    <x v="5"/>
    <n v="14"/>
    <n v="81"/>
    <n v="57"/>
    <n v="69"/>
  </r>
  <r>
    <x v="1"/>
    <x v="5"/>
    <n v="15"/>
    <n v="92"/>
    <n v="66"/>
    <n v="79"/>
  </r>
  <r>
    <x v="1"/>
    <x v="5"/>
    <n v="16"/>
    <n v="94"/>
    <n v="76"/>
    <n v="85"/>
  </r>
  <r>
    <x v="1"/>
    <x v="5"/>
    <n v="17"/>
    <n v="86"/>
    <n v="68"/>
    <n v="77"/>
  </r>
  <r>
    <x v="1"/>
    <x v="5"/>
    <n v="18"/>
    <n v="73"/>
    <n v="62"/>
    <n v="67.5"/>
  </r>
  <r>
    <x v="1"/>
    <x v="5"/>
    <n v="19"/>
    <n v="66"/>
    <n v="62"/>
    <n v="64"/>
  </r>
  <r>
    <x v="1"/>
    <x v="5"/>
    <n v="20"/>
    <n v="92"/>
    <n v="66"/>
    <n v="79"/>
  </r>
  <r>
    <x v="1"/>
    <x v="5"/>
    <n v="21"/>
    <n v="93"/>
    <n v="70"/>
    <n v="81.5"/>
  </r>
  <r>
    <x v="1"/>
    <x v="5"/>
    <n v="22"/>
    <n v="79"/>
    <n v="64"/>
    <n v="71.5"/>
  </r>
  <r>
    <x v="1"/>
    <x v="5"/>
    <n v="23"/>
    <n v="73"/>
    <n v="61"/>
    <n v="67"/>
  </r>
  <r>
    <x v="1"/>
    <x v="5"/>
    <n v="24"/>
    <n v="83"/>
    <n v="59"/>
    <n v="71"/>
  </r>
  <r>
    <x v="1"/>
    <x v="5"/>
    <n v="25"/>
    <n v="86"/>
    <n v="64"/>
    <n v="75"/>
  </r>
  <r>
    <x v="1"/>
    <x v="5"/>
    <n v="26"/>
    <n v="86"/>
    <n v="65"/>
    <n v="75.5"/>
  </r>
  <r>
    <x v="1"/>
    <x v="5"/>
    <n v="27"/>
    <n v="91"/>
    <n v="67"/>
    <n v="79"/>
  </r>
  <r>
    <x v="1"/>
    <x v="5"/>
    <n v="28"/>
    <n v="96"/>
    <n v="71"/>
    <n v="83.5"/>
  </r>
  <r>
    <x v="1"/>
    <x v="5"/>
    <n v="29"/>
    <n v="97"/>
    <n v="75"/>
    <n v="86"/>
  </r>
  <r>
    <x v="1"/>
    <x v="5"/>
    <n v="30"/>
    <n v="90"/>
    <n v="64"/>
    <n v="77"/>
  </r>
  <r>
    <x v="1"/>
    <x v="6"/>
    <n v="1"/>
    <n v="86"/>
    <n v="63"/>
    <n v="74.5"/>
  </r>
  <r>
    <x v="1"/>
    <x v="6"/>
    <n v="2"/>
    <n v="84"/>
    <n v="67"/>
    <n v="75.5"/>
  </r>
  <r>
    <x v="1"/>
    <x v="6"/>
    <n v="3"/>
    <n v="77"/>
    <n v="66"/>
    <n v="71.5"/>
  </r>
  <r>
    <x v="1"/>
    <x v="6"/>
    <n v="4"/>
    <n v="82"/>
    <n v="63"/>
    <n v="72.5"/>
  </r>
  <r>
    <x v="1"/>
    <x v="6"/>
    <n v="5"/>
    <n v="68"/>
    <n v="64"/>
    <n v="66"/>
  </r>
  <r>
    <x v="1"/>
    <x v="6"/>
    <n v="6"/>
    <n v="84"/>
    <n v="65"/>
    <n v="74.5"/>
  </r>
  <r>
    <x v="1"/>
    <x v="6"/>
    <n v="7"/>
    <n v="87"/>
    <n v="71"/>
    <n v="79"/>
  </r>
  <r>
    <x v="1"/>
    <x v="6"/>
    <n v="8"/>
    <n v="92"/>
    <n v="72"/>
    <n v="82"/>
  </r>
  <r>
    <x v="1"/>
    <x v="6"/>
    <n v="9"/>
    <n v="90"/>
    <n v="69"/>
    <n v="79.5"/>
  </r>
  <r>
    <x v="1"/>
    <x v="6"/>
    <n v="10"/>
    <n v="88"/>
    <n v="64"/>
    <n v="76"/>
  </r>
  <r>
    <x v="1"/>
    <x v="6"/>
    <n v="11"/>
    <n v="91"/>
    <n v="68"/>
    <n v="79.5"/>
  </r>
  <r>
    <x v="1"/>
    <x v="6"/>
    <n v="12"/>
    <n v="87"/>
    <n v="66"/>
    <n v="76.5"/>
  </r>
  <r>
    <x v="1"/>
    <x v="6"/>
    <n v="13"/>
    <n v="79"/>
    <n v="65"/>
    <n v="72"/>
  </r>
  <r>
    <x v="1"/>
    <x v="6"/>
    <n v="14"/>
    <n v="89"/>
    <n v="68"/>
    <n v="78.5"/>
  </r>
  <r>
    <x v="1"/>
    <x v="6"/>
    <n v="15"/>
    <n v="90"/>
    <n v="65"/>
    <n v="77.5"/>
  </r>
  <r>
    <x v="1"/>
    <x v="6"/>
    <n v="16"/>
    <n v="93"/>
    <n v="67"/>
    <n v="80"/>
  </r>
  <r>
    <x v="1"/>
    <x v="6"/>
    <n v="17"/>
    <n v="96"/>
    <n v="71"/>
    <n v="83.5"/>
  </r>
  <r>
    <x v="1"/>
    <x v="6"/>
    <n v="18"/>
    <n v="99"/>
    <n v="75"/>
    <n v="87"/>
  </r>
  <r>
    <x v="1"/>
    <x v="6"/>
    <n v="19"/>
    <n v="96"/>
    <n v="74"/>
    <n v="85"/>
  </r>
  <r>
    <x v="1"/>
    <x v="6"/>
    <n v="20"/>
    <n v="100"/>
    <n v="76"/>
    <n v="88"/>
  </r>
  <r>
    <x v="1"/>
    <x v="6"/>
    <n v="21"/>
    <n v="102"/>
    <n v="74"/>
    <n v="88"/>
  </r>
  <r>
    <x v="1"/>
    <x v="6"/>
    <n v="22"/>
    <n v="89"/>
    <n v="73"/>
    <n v="81"/>
  </r>
  <r>
    <x v="1"/>
    <x v="6"/>
    <n v="23"/>
    <n v="99"/>
    <n v="72"/>
    <n v="85.5"/>
  </r>
  <r>
    <x v="1"/>
    <x v="6"/>
    <n v="24"/>
    <n v="90"/>
    <n v="69"/>
    <n v="79.5"/>
  </r>
  <r>
    <x v="1"/>
    <x v="6"/>
    <n v="25"/>
    <n v="77"/>
    <n v="68"/>
    <n v="72.5"/>
  </r>
  <r>
    <x v="1"/>
    <x v="6"/>
    <n v="26"/>
    <n v="83"/>
    <n v="69"/>
    <n v="76"/>
  </r>
  <r>
    <x v="1"/>
    <x v="6"/>
    <n v="27"/>
    <n v="79"/>
    <n v="68"/>
    <n v="73.5"/>
  </r>
  <r>
    <x v="1"/>
    <x v="6"/>
    <n v="28"/>
    <n v="86"/>
    <n v="65"/>
    <n v="75.5"/>
  </r>
  <r>
    <x v="1"/>
    <x v="6"/>
    <n v="29"/>
    <n v="72"/>
    <n v="65"/>
    <n v="68.5"/>
  </r>
  <r>
    <x v="1"/>
    <x v="6"/>
    <n v="30"/>
    <n v="81"/>
    <n v="67"/>
    <n v="74"/>
  </r>
  <r>
    <x v="1"/>
    <x v="6"/>
    <n v="31"/>
    <n v="85"/>
    <n v="68"/>
    <n v="76.5"/>
  </r>
  <r>
    <x v="1"/>
    <x v="7"/>
    <n v="1"/>
    <n v="90"/>
    <n v="68"/>
    <n v="79"/>
  </r>
  <r>
    <x v="1"/>
    <x v="7"/>
    <n v="2"/>
    <n v="93"/>
    <n v="73"/>
    <n v="83"/>
  </r>
  <r>
    <x v="1"/>
    <x v="7"/>
    <n v="3"/>
    <n v="86"/>
    <n v="73"/>
    <n v="79.5"/>
  </r>
  <r>
    <x v="1"/>
    <x v="7"/>
    <n v="4"/>
    <n v="88"/>
    <n v="70"/>
    <n v="79"/>
  </r>
  <r>
    <x v="1"/>
    <x v="7"/>
    <n v="5"/>
    <n v="84"/>
    <n v="67"/>
    <n v="75.5"/>
  </r>
  <r>
    <x v="1"/>
    <x v="7"/>
    <n v="6"/>
    <n v="84"/>
    <n v="63"/>
    <n v="73.5"/>
  </r>
  <r>
    <x v="1"/>
    <x v="7"/>
    <n v="7"/>
    <n v="87"/>
    <n v="65"/>
    <n v="76"/>
  </r>
  <r>
    <x v="1"/>
    <x v="7"/>
    <n v="8"/>
    <n v="90"/>
    <n v="67"/>
    <n v="78.5"/>
  </r>
  <r>
    <x v="1"/>
    <x v="7"/>
    <n v="9"/>
    <n v="76"/>
    <n v="68"/>
    <n v="72"/>
  </r>
  <r>
    <x v="1"/>
    <x v="7"/>
    <n v="10"/>
    <n v="84"/>
    <n v="68"/>
    <n v="76"/>
  </r>
  <r>
    <x v="1"/>
    <x v="7"/>
    <n v="11"/>
    <n v="81"/>
    <n v="66"/>
    <n v="73.5"/>
  </r>
  <r>
    <x v="1"/>
    <x v="7"/>
    <n v="12"/>
    <n v="85"/>
    <n v="65"/>
    <n v="75"/>
  </r>
  <r>
    <x v="1"/>
    <x v="7"/>
    <n v="13"/>
    <n v="91"/>
    <n v="68"/>
    <n v="79.5"/>
  </r>
  <r>
    <x v="1"/>
    <x v="7"/>
    <n v="14"/>
    <n v="91"/>
    <n v="72"/>
    <n v="81.5"/>
  </r>
  <r>
    <x v="1"/>
    <x v="7"/>
    <n v="15"/>
    <n v="82"/>
    <n v="71"/>
    <n v="76.5"/>
  </r>
  <r>
    <x v="1"/>
    <x v="7"/>
    <n v="16"/>
    <n v="91"/>
    <n v="67"/>
    <n v="79"/>
  </r>
  <r>
    <x v="1"/>
    <x v="7"/>
    <n v="17"/>
    <n v="90"/>
    <n v="74"/>
    <n v="82"/>
  </r>
  <r>
    <x v="1"/>
    <x v="7"/>
    <n v="18"/>
    <n v="89"/>
    <n v="73"/>
    <n v="81"/>
  </r>
  <r>
    <x v="1"/>
    <x v="7"/>
    <n v="19"/>
    <n v="80"/>
    <n v="67"/>
    <n v="73.5"/>
  </r>
  <r>
    <x v="1"/>
    <x v="7"/>
    <n v="20"/>
    <n v="76"/>
    <n v="67"/>
    <n v="71.5"/>
  </r>
  <r>
    <x v="1"/>
    <x v="7"/>
    <n v="21"/>
    <n v="83"/>
    <n v="65"/>
    <n v="74"/>
  </r>
  <r>
    <x v="1"/>
    <x v="7"/>
    <n v="22"/>
    <n v="84"/>
    <n v="65"/>
    <n v="74.5"/>
  </r>
  <r>
    <x v="1"/>
    <x v="7"/>
    <n v="23"/>
    <n v="89"/>
    <n v="69"/>
    <n v="79"/>
  </r>
  <r>
    <x v="1"/>
    <x v="7"/>
    <n v="24"/>
    <n v="78"/>
    <n v="66"/>
    <n v="72"/>
  </r>
  <r>
    <x v="1"/>
    <x v="7"/>
    <n v="25"/>
    <n v="79"/>
    <n v="64"/>
    <n v="71.5"/>
  </r>
  <r>
    <x v="1"/>
    <x v="7"/>
    <n v="26"/>
    <n v="81"/>
    <n v="62"/>
    <n v="71.5"/>
  </r>
  <r>
    <x v="1"/>
    <x v="7"/>
    <n v="27"/>
    <n v="87"/>
    <n v="67"/>
    <n v="77"/>
  </r>
  <r>
    <x v="1"/>
    <x v="7"/>
    <n v="28"/>
    <n v="92"/>
    <n v="72"/>
    <n v="82"/>
  </r>
  <r>
    <x v="1"/>
    <x v="7"/>
    <n v="29"/>
    <n v="92"/>
    <n v="74"/>
    <n v="83"/>
  </r>
  <r>
    <x v="1"/>
    <x v="7"/>
    <n v="30"/>
    <n v="94"/>
    <n v="73"/>
    <n v="83.5"/>
  </r>
  <r>
    <x v="1"/>
    <x v="7"/>
    <n v="31"/>
    <n v="89"/>
    <n v="65"/>
    <n v="77"/>
  </r>
  <r>
    <x v="1"/>
    <x v="8"/>
    <n v="1"/>
    <n v="72"/>
    <n v="57"/>
    <n v="64.5"/>
  </r>
  <r>
    <x v="1"/>
    <x v="8"/>
    <n v="2"/>
    <n v="74"/>
    <n v="53"/>
    <n v="63.5"/>
  </r>
  <r>
    <x v="1"/>
    <x v="8"/>
    <n v="3"/>
    <n v="79"/>
    <n v="57"/>
    <n v="68"/>
  </r>
  <r>
    <x v="1"/>
    <x v="8"/>
    <n v="4"/>
    <n v="80"/>
    <n v="65"/>
    <n v="72.5"/>
  </r>
  <r>
    <x v="1"/>
    <x v="8"/>
    <n v="5"/>
    <n v="79"/>
    <n v="65"/>
    <n v="72"/>
  </r>
  <r>
    <x v="1"/>
    <x v="8"/>
    <n v="6"/>
    <n v="81"/>
    <n v="63"/>
    <n v="72"/>
  </r>
  <r>
    <x v="1"/>
    <x v="8"/>
    <n v="7"/>
    <n v="85"/>
    <n v="63"/>
    <n v="74"/>
  </r>
  <r>
    <x v="1"/>
    <x v="8"/>
    <n v="8"/>
    <n v="88"/>
    <n v="65"/>
    <n v="76.5"/>
  </r>
  <r>
    <x v="1"/>
    <x v="8"/>
    <n v="9"/>
    <n v="84"/>
    <n v="68"/>
    <n v="76"/>
  </r>
  <r>
    <x v="1"/>
    <x v="8"/>
    <n v="10"/>
    <n v="84"/>
    <n v="69"/>
    <n v="76.5"/>
  </r>
  <r>
    <x v="1"/>
    <x v="8"/>
    <n v="11"/>
    <n v="83"/>
    <n v="64"/>
    <n v="73.5"/>
  </r>
  <r>
    <x v="1"/>
    <x v="8"/>
    <n v="12"/>
    <n v="77"/>
    <n v="57"/>
    <n v="67"/>
  </r>
  <r>
    <x v="1"/>
    <x v="8"/>
    <n v="13"/>
    <n v="79"/>
    <n v="58"/>
    <n v="68.5"/>
  </r>
  <r>
    <x v="1"/>
    <x v="8"/>
    <n v="14"/>
    <n v="74"/>
    <n v="63"/>
    <n v="68.5"/>
  </r>
  <r>
    <x v="1"/>
    <x v="8"/>
    <n v="15"/>
    <n v="75"/>
    <n v="61"/>
    <n v="68"/>
  </r>
  <r>
    <x v="1"/>
    <x v="8"/>
    <n v="16"/>
    <n v="92"/>
    <n v="70"/>
    <n v="81"/>
  </r>
  <r>
    <x v="1"/>
    <x v="8"/>
    <n v="17"/>
    <n v="93"/>
    <n v="77"/>
    <n v="85"/>
  </r>
  <r>
    <x v="1"/>
    <x v="8"/>
    <n v="18"/>
    <n v="83"/>
    <n v="71"/>
    <n v="77"/>
  </r>
  <r>
    <x v="1"/>
    <x v="8"/>
    <n v="19"/>
    <n v="81"/>
    <n v="53"/>
    <n v="67"/>
  </r>
  <r>
    <x v="1"/>
    <x v="8"/>
    <n v="20"/>
    <n v="67"/>
    <n v="51"/>
    <n v="59"/>
  </r>
  <r>
    <x v="1"/>
    <x v="8"/>
    <n v="21"/>
    <n v="65"/>
    <n v="46"/>
    <n v="55.5"/>
  </r>
  <r>
    <x v="1"/>
    <x v="8"/>
    <n v="22"/>
    <n v="70"/>
    <n v="50"/>
    <n v="60"/>
  </r>
  <r>
    <x v="1"/>
    <x v="8"/>
    <n v="23"/>
    <n v="68"/>
    <n v="55"/>
    <n v="61.5"/>
  </r>
  <r>
    <x v="1"/>
    <x v="8"/>
    <n v="24"/>
    <n v="75"/>
    <n v="56"/>
    <n v="65.5"/>
  </r>
  <r>
    <x v="1"/>
    <x v="8"/>
    <n v="25"/>
    <n v="69"/>
    <n v="58"/>
    <n v="63.5"/>
  </r>
  <r>
    <x v="1"/>
    <x v="8"/>
    <n v="26"/>
    <n v="71"/>
    <n v="56"/>
    <n v="63.5"/>
  </r>
  <r>
    <x v="1"/>
    <x v="8"/>
    <n v="27"/>
    <n v="64"/>
    <n v="49"/>
    <n v="56.5"/>
  </r>
  <r>
    <x v="1"/>
    <x v="8"/>
    <n v="28"/>
    <n v="64"/>
    <n v="45"/>
    <n v="54.5"/>
  </r>
  <r>
    <x v="1"/>
    <x v="8"/>
    <n v="29"/>
    <n v="73"/>
    <n v="46"/>
    <n v="59.5"/>
  </r>
  <r>
    <x v="1"/>
    <x v="8"/>
    <n v="30"/>
    <n v="63"/>
    <n v="44"/>
    <n v="53.5"/>
  </r>
  <r>
    <x v="1"/>
    <x v="9"/>
    <n v="1"/>
    <n v="74"/>
    <n v="54"/>
    <n v="64"/>
  </r>
  <r>
    <x v="1"/>
    <x v="9"/>
    <n v="2"/>
    <n v="80"/>
    <n v="63"/>
    <n v="71.5"/>
  </r>
  <r>
    <x v="1"/>
    <x v="9"/>
    <n v="3"/>
    <n v="78"/>
    <n v="64"/>
    <n v="71"/>
  </r>
  <r>
    <x v="1"/>
    <x v="9"/>
    <n v="4"/>
    <n v="78"/>
    <n v="62"/>
    <n v="70"/>
  </r>
  <r>
    <x v="1"/>
    <x v="9"/>
    <n v="5"/>
    <n v="73"/>
    <n v="65"/>
    <n v="69"/>
  </r>
  <r>
    <x v="1"/>
    <x v="9"/>
    <n v="6"/>
    <n v="69"/>
    <n v="50"/>
    <n v="59.5"/>
  </r>
  <r>
    <x v="1"/>
    <x v="9"/>
    <n v="7"/>
    <n v="59"/>
    <n v="44"/>
    <n v="51.5"/>
  </r>
  <r>
    <x v="1"/>
    <x v="9"/>
    <n v="8"/>
    <n v="65"/>
    <n v="42"/>
    <n v="53.5"/>
  </r>
  <r>
    <x v="1"/>
    <x v="9"/>
    <n v="9"/>
    <n v="68"/>
    <n v="50"/>
    <n v="59"/>
  </r>
  <r>
    <x v="1"/>
    <x v="9"/>
    <n v="10"/>
    <n v="73"/>
    <n v="55"/>
    <n v="64"/>
  </r>
  <r>
    <x v="1"/>
    <x v="9"/>
    <n v="11"/>
    <n v="61"/>
    <n v="49"/>
    <n v="55"/>
  </r>
  <r>
    <x v="1"/>
    <x v="9"/>
    <n v="12"/>
    <n v="63"/>
    <n v="43"/>
    <n v="53"/>
  </r>
  <r>
    <x v="1"/>
    <x v="9"/>
    <n v="13"/>
    <n v="63"/>
    <n v="44"/>
    <n v="53.5"/>
  </r>
  <r>
    <x v="1"/>
    <x v="9"/>
    <n v="14"/>
    <n v="59"/>
    <n v="40"/>
    <n v="49.5"/>
  </r>
  <r>
    <x v="1"/>
    <x v="9"/>
    <n v="15"/>
    <n v="64"/>
    <n v="52"/>
    <n v="58"/>
  </r>
  <r>
    <x v="1"/>
    <x v="9"/>
    <n v="16"/>
    <n v="64"/>
    <n v="52"/>
    <n v="58"/>
  </r>
  <r>
    <x v="1"/>
    <x v="9"/>
    <n v="17"/>
    <n v="53"/>
    <n v="47"/>
    <n v="50"/>
  </r>
  <r>
    <x v="1"/>
    <x v="9"/>
    <n v="18"/>
    <n v="73"/>
    <n v="50"/>
    <n v="61.5"/>
  </r>
  <r>
    <x v="1"/>
    <x v="9"/>
    <n v="19"/>
    <n v="75"/>
    <n v="46"/>
    <n v="60.5"/>
  </r>
  <r>
    <x v="1"/>
    <x v="9"/>
    <n v="20"/>
    <n v="55"/>
    <n v="40"/>
    <n v="47.5"/>
  </r>
  <r>
    <x v="1"/>
    <x v="9"/>
    <n v="21"/>
    <n v="58"/>
    <n v="41"/>
    <n v="49.5"/>
  </r>
  <r>
    <x v="1"/>
    <x v="9"/>
    <n v="22"/>
    <n v="72"/>
    <n v="47"/>
    <n v="59.5"/>
  </r>
  <r>
    <x v="1"/>
    <x v="9"/>
    <n v="23"/>
    <n v="72"/>
    <n v="50"/>
    <n v="61"/>
  </r>
  <r>
    <x v="1"/>
    <x v="9"/>
    <n v="24"/>
    <n v="71"/>
    <n v="55"/>
    <n v="63"/>
  </r>
  <r>
    <x v="1"/>
    <x v="9"/>
    <n v="25"/>
    <n v="70"/>
    <n v="58"/>
    <n v="64"/>
  </r>
  <r>
    <x v="1"/>
    <x v="9"/>
    <n v="26"/>
    <n v="71"/>
    <n v="56"/>
    <n v="63.5"/>
  </r>
  <r>
    <x v="1"/>
    <x v="9"/>
    <n v="27"/>
    <n v="75"/>
    <n v="58"/>
    <n v="66.5"/>
  </r>
  <r>
    <x v="1"/>
    <x v="9"/>
    <n v="28"/>
    <n v="64"/>
    <n v="44"/>
    <n v="54"/>
  </r>
  <r>
    <x v="1"/>
    <x v="9"/>
    <n v="29"/>
    <n v="54"/>
    <n v="38"/>
    <n v="46"/>
  </r>
  <r>
    <x v="1"/>
    <x v="9"/>
    <n v="30"/>
    <n v="63"/>
    <n v="41"/>
    <n v="52"/>
  </r>
  <r>
    <x v="1"/>
    <x v="9"/>
    <n v="31"/>
    <n v="56"/>
    <n v="48"/>
    <n v="52"/>
  </r>
  <r>
    <x v="1"/>
    <x v="10"/>
    <n v="1"/>
    <n v="62"/>
    <n v="52"/>
    <n v="57"/>
  </r>
  <r>
    <x v="1"/>
    <x v="10"/>
    <n v="2"/>
    <n v="66"/>
    <n v="54"/>
    <n v="60"/>
  </r>
  <r>
    <x v="1"/>
    <x v="10"/>
    <n v="3"/>
    <n v="57"/>
    <n v="45"/>
    <n v="51"/>
  </r>
  <r>
    <x v="1"/>
    <x v="10"/>
    <n v="4"/>
    <n v="49"/>
    <n v="39"/>
    <n v="44"/>
  </r>
  <r>
    <x v="1"/>
    <x v="10"/>
    <n v="5"/>
    <n v="46"/>
    <n v="35"/>
    <n v="40.5"/>
  </r>
  <r>
    <x v="1"/>
    <x v="10"/>
    <n v="6"/>
    <n v="52"/>
    <n v="34"/>
    <n v="43"/>
  </r>
  <r>
    <x v="1"/>
    <x v="10"/>
    <n v="7"/>
    <n v="54"/>
    <n v="39"/>
    <n v="46.5"/>
  </r>
  <r>
    <x v="1"/>
    <x v="10"/>
    <n v="8"/>
    <n v="44"/>
    <n v="38"/>
    <n v="41"/>
  </r>
  <r>
    <x v="1"/>
    <x v="10"/>
    <n v="9"/>
    <n v="47"/>
    <n v="34"/>
    <n v="40.5"/>
  </r>
  <r>
    <x v="1"/>
    <x v="10"/>
    <n v="10"/>
    <n v="41"/>
    <n v="38"/>
    <n v="39.5"/>
  </r>
  <r>
    <x v="1"/>
    <x v="10"/>
    <n v="11"/>
    <n v="44"/>
    <n v="37"/>
    <n v="40.5"/>
  </r>
  <r>
    <x v="1"/>
    <x v="10"/>
    <n v="12"/>
    <n v="48"/>
    <n v="36"/>
    <n v="42"/>
  </r>
  <r>
    <x v="1"/>
    <x v="10"/>
    <n v="13"/>
    <n v="51"/>
    <n v="38"/>
    <n v="44.5"/>
  </r>
  <r>
    <x v="1"/>
    <x v="10"/>
    <n v="14"/>
    <n v="61"/>
    <n v="41"/>
    <n v="51"/>
  </r>
  <r>
    <x v="1"/>
    <x v="10"/>
    <n v="15"/>
    <n v="58"/>
    <n v="44"/>
    <n v="51"/>
  </r>
  <r>
    <x v="1"/>
    <x v="10"/>
    <n v="16"/>
    <n v="63"/>
    <n v="39"/>
    <n v="51"/>
  </r>
  <r>
    <x v="1"/>
    <x v="10"/>
    <n v="17"/>
    <n v="48"/>
    <n v="33"/>
    <n v="40.5"/>
  </r>
  <r>
    <x v="1"/>
    <x v="10"/>
    <n v="18"/>
    <n v="54"/>
    <n v="33"/>
    <n v="43.5"/>
  </r>
  <r>
    <x v="1"/>
    <x v="10"/>
    <n v="19"/>
    <n v="67"/>
    <n v="45"/>
    <n v="56"/>
  </r>
  <r>
    <x v="1"/>
    <x v="10"/>
    <n v="20"/>
    <n v="74"/>
    <n v="55"/>
    <n v="64.5"/>
  </r>
  <r>
    <x v="1"/>
    <x v="10"/>
    <n v="21"/>
    <n v="69"/>
    <n v="62"/>
    <n v="65.5"/>
  </r>
  <r>
    <x v="1"/>
    <x v="10"/>
    <n v="22"/>
    <n v="65"/>
    <n v="55"/>
    <n v="60"/>
  </r>
  <r>
    <x v="1"/>
    <x v="10"/>
    <n v="23"/>
    <n v="62"/>
    <n v="53"/>
    <n v="57.5"/>
  </r>
  <r>
    <x v="1"/>
    <x v="10"/>
    <n v="24"/>
    <n v="58"/>
    <n v="38"/>
    <n v="48"/>
  </r>
  <r>
    <x v="1"/>
    <x v="10"/>
    <n v="25"/>
    <n v="44"/>
    <n v="33"/>
    <n v="38.5"/>
  </r>
  <r>
    <x v="1"/>
    <x v="10"/>
    <n v="26"/>
    <n v="43"/>
    <n v="31"/>
    <n v="37"/>
  </r>
  <r>
    <x v="1"/>
    <x v="10"/>
    <n v="27"/>
    <n v="42"/>
    <n v="29"/>
    <n v="35.5"/>
  </r>
  <r>
    <x v="1"/>
    <x v="10"/>
    <n v="28"/>
    <n v="49"/>
    <n v="37"/>
    <n v="43"/>
  </r>
  <r>
    <x v="1"/>
    <x v="10"/>
    <n v="29"/>
    <n v="66"/>
    <n v="48"/>
    <n v="57"/>
  </r>
  <r>
    <x v="1"/>
    <x v="10"/>
    <n v="30"/>
    <n v="70"/>
    <n v="48"/>
    <n v="59"/>
  </r>
  <r>
    <x v="1"/>
    <x v="11"/>
    <n v="1"/>
    <n v="66"/>
    <n v="50"/>
    <n v="58"/>
  </r>
  <r>
    <x v="1"/>
    <x v="11"/>
    <n v="2"/>
    <n v="52"/>
    <n v="39"/>
    <n v="45.5"/>
  </r>
  <r>
    <x v="1"/>
    <x v="11"/>
    <n v="3"/>
    <n v="48"/>
    <n v="40"/>
    <n v="44"/>
  </r>
  <r>
    <x v="1"/>
    <x v="11"/>
    <n v="4"/>
    <n v="45"/>
    <n v="27"/>
    <n v="36"/>
  </r>
  <r>
    <x v="1"/>
    <x v="11"/>
    <n v="5"/>
    <n v="33"/>
    <n v="24"/>
    <n v="28.5"/>
  </r>
  <r>
    <x v="1"/>
    <x v="11"/>
    <n v="6"/>
    <n v="44"/>
    <n v="27"/>
    <n v="35.5"/>
  </r>
  <r>
    <x v="1"/>
    <x v="11"/>
    <n v="7"/>
    <n v="50"/>
    <n v="32"/>
    <n v="41"/>
  </r>
  <r>
    <x v="1"/>
    <x v="11"/>
    <n v="8"/>
    <n v="59"/>
    <n v="45"/>
    <n v="52"/>
  </r>
  <r>
    <x v="1"/>
    <x v="11"/>
    <n v="9"/>
    <n v="64"/>
    <n v="42"/>
    <n v="53"/>
  </r>
  <r>
    <x v="1"/>
    <x v="11"/>
    <n v="10"/>
    <n v="50"/>
    <n v="41"/>
    <n v="45.5"/>
  </r>
  <r>
    <x v="1"/>
    <x v="11"/>
    <n v="11"/>
    <n v="53"/>
    <n v="39"/>
    <n v="46"/>
  </r>
  <r>
    <x v="1"/>
    <x v="11"/>
    <n v="12"/>
    <n v="54"/>
    <n v="46"/>
    <n v="50"/>
  </r>
  <r>
    <x v="1"/>
    <x v="11"/>
    <n v="13"/>
    <n v="56"/>
    <n v="51"/>
    <n v="53.5"/>
  </r>
  <r>
    <x v="1"/>
    <x v="11"/>
    <n v="14"/>
    <n v="61"/>
    <n v="38"/>
    <n v="49.5"/>
  </r>
  <r>
    <x v="1"/>
    <x v="11"/>
    <n v="15"/>
    <n v="40"/>
    <n v="33"/>
    <n v="36.5"/>
  </r>
  <r>
    <x v="1"/>
    <x v="11"/>
    <n v="16"/>
    <n v="34"/>
    <n v="24"/>
    <n v="29"/>
  </r>
  <r>
    <x v="1"/>
    <x v="11"/>
    <n v="17"/>
    <n v="42"/>
    <n v="20"/>
    <n v="31"/>
  </r>
  <r>
    <x v="1"/>
    <x v="11"/>
    <n v="18"/>
    <n v="39"/>
    <n v="18"/>
    <n v="28.5"/>
  </r>
  <r>
    <x v="1"/>
    <x v="11"/>
    <n v="19"/>
    <n v="27"/>
    <n v="13"/>
    <n v="20"/>
  </r>
  <r>
    <x v="1"/>
    <x v="11"/>
    <n v="20"/>
    <n v="38"/>
    <n v="24"/>
    <n v="31"/>
  </r>
  <r>
    <x v="1"/>
    <x v="11"/>
    <n v="21"/>
    <n v="44"/>
    <n v="33"/>
    <n v="38.5"/>
  </r>
  <r>
    <x v="1"/>
    <x v="11"/>
    <n v="22"/>
    <n v="47"/>
    <n v="36"/>
    <n v="41.5"/>
  </r>
  <r>
    <x v="1"/>
    <x v="11"/>
    <n v="23"/>
    <n v="44"/>
    <n v="38"/>
    <n v="41"/>
  </r>
  <r>
    <x v="1"/>
    <x v="11"/>
    <n v="24"/>
    <n v="42"/>
    <n v="28"/>
    <n v="35"/>
  </r>
  <r>
    <x v="1"/>
    <x v="11"/>
    <n v="25"/>
    <n v="40"/>
    <n v="28"/>
    <n v="34"/>
  </r>
  <r>
    <x v="1"/>
    <x v="11"/>
    <n v="26"/>
    <n v="38"/>
    <n v="23"/>
    <n v="30.5"/>
  </r>
  <r>
    <x v="1"/>
    <x v="11"/>
    <n v="27"/>
    <n v="48"/>
    <n v="34"/>
    <n v="41"/>
  </r>
  <r>
    <x v="1"/>
    <x v="11"/>
    <n v="28"/>
    <n v="49"/>
    <n v="32"/>
    <n v="40.5"/>
  </r>
  <r>
    <x v="1"/>
    <x v="11"/>
    <n v="29"/>
    <n v="48"/>
    <n v="41"/>
    <n v="44.5"/>
  </r>
  <r>
    <x v="1"/>
    <x v="11"/>
    <n v="30"/>
    <n v="43"/>
    <n v="27"/>
    <n v="35"/>
  </r>
  <r>
    <x v="1"/>
    <x v="11"/>
    <n v="31"/>
    <n v="37"/>
    <n v="25"/>
    <n v="31"/>
  </r>
  <r>
    <x v="2"/>
    <x v="0"/>
    <n v="1"/>
    <n v="44"/>
    <n v="26"/>
    <n v="35"/>
  </r>
  <r>
    <x v="2"/>
    <x v="0"/>
    <n v="2"/>
    <n v="48"/>
    <n v="37"/>
    <n v="42.5"/>
  </r>
  <r>
    <x v="2"/>
    <x v="0"/>
    <n v="3"/>
    <n v="46"/>
    <n v="42"/>
    <n v="44"/>
  </r>
  <r>
    <x v="2"/>
    <x v="0"/>
    <n v="4"/>
    <n v="46"/>
    <n v="42"/>
    <n v="44"/>
  </r>
  <r>
    <x v="2"/>
    <x v="0"/>
    <n v="5"/>
    <n v="53"/>
    <n v="39"/>
    <n v="46"/>
  </r>
  <r>
    <x v="2"/>
    <x v="0"/>
    <n v="6"/>
    <n v="48"/>
    <n v="36"/>
    <n v="42"/>
  </r>
  <r>
    <x v="2"/>
    <x v="0"/>
    <n v="7"/>
    <n v="48"/>
    <n v="36"/>
    <n v="42"/>
  </r>
  <r>
    <x v="2"/>
    <x v="0"/>
    <n v="8"/>
    <n v="44"/>
    <n v="32"/>
    <n v="38"/>
  </r>
  <r>
    <x v="2"/>
    <x v="0"/>
    <n v="9"/>
    <n v="44"/>
    <n v="34"/>
    <n v="39"/>
  </r>
  <r>
    <x v="2"/>
    <x v="0"/>
    <n v="10"/>
    <n v="47"/>
    <n v="35"/>
    <n v="41"/>
  </r>
  <r>
    <x v="2"/>
    <x v="0"/>
    <n v="11"/>
    <n v="38"/>
    <n v="30"/>
    <n v="34"/>
  </r>
  <r>
    <x v="2"/>
    <x v="0"/>
    <n v="12"/>
    <n v="45"/>
    <n v="32"/>
    <n v="38.5"/>
  </r>
  <r>
    <x v="2"/>
    <x v="0"/>
    <n v="13"/>
    <n v="59"/>
    <n v="40"/>
    <n v="49.5"/>
  </r>
  <r>
    <x v="2"/>
    <x v="0"/>
    <n v="14"/>
    <n v="62"/>
    <n v="34"/>
    <n v="48"/>
  </r>
  <r>
    <x v="2"/>
    <x v="0"/>
    <n v="15"/>
    <n v="34"/>
    <n v="21"/>
    <n v="27.5"/>
  </r>
  <r>
    <x v="2"/>
    <x v="0"/>
    <n v="16"/>
    <n v="28"/>
    <n v="16"/>
    <n v="22"/>
  </r>
  <r>
    <x v="2"/>
    <x v="0"/>
    <n v="17"/>
    <n v="34"/>
    <n v="14"/>
    <n v="24"/>
  </r>
  <r>
    <x v="2"/>
    <x v="0"/>
    <n v="18"/>
    <n v="33"/>
    <n v="14"/>
    <n v="23.5"/>
  </r>
  <r>
    <x v="2"/>
    <x v="0"/>
    <n v="19"/>
    <n v="23"/>
    <n v="11"/>
    <n v="17"/>
  </r>
  <r>
    <x v="2"/>
    <x v="0"/>
    <n v="20"/>
    <n v="29"/>
    <n v="16"/>
    <n v="22.5"/>
  </r>
  <r>
    <x v="2"/>
    <x v="0"/>
    <n v="21"/>
    <n v="39"/>
    <n v="23"/>
    <n v="31"/>
  </r>
  <r>
    <x v="2"/>
    <x v="0"/>
    <n v="22"/>
    <n v="40"/>
    <n v="31"/>
    <n v="35.5"/>
  </r>
  <r>
    <x v="2"/>
    <x v="0"/>
    <n v="23"/>
    <n v="58"/>
    <n v="35"/>
    <n v="46.5"/>
  </r>
  <r>
    <x v="2"/>
    <x v="0"/>
    <n v="24"/>
    <n v="50"/>
    <n v="26"/>
    <n v="38"/>
  </r>
  <r>
    <x v="2"/>
    <x v="0"/>
    <n v="25"/>
    <n v="28"/>
    <n v="21"/>
    <n v="24.5"/>
  </r>
  <r>
    <x v="2"/>
    <x v="0"/>
    <n v="26"/>
    <n v="31"/>
    <n v="20"/>
    <n v="25.5"/>
  </r>
  <r>
    <x v="2"/>
    <x v="0"/>
    <n v="27"/>
    <n v="35"/>
    <n v="23"/>
    <n v="29"/>
  </r>
  <r>
    <x v="2"/>
    <x v="0"/>
    <n v="28"/>
    <n v="41"/>
    <n v="30"/>
    <n v="35.5"/>
  </r>
  <r>
    <x v="2"/>
    <x v="0"/>
    <n v="29"/>
    <n v="49"/>
    <n v="31"/>
    <n v="40"/>
  </r>
  <r>
    <x v="2"/>
    <x v="0"/>
    <n v="30"/>
    <n v="48"/>
    <n v="32"/>
    <n v="40"/>
  </r>
  <r>
    <x v="2"/>
    <x v="0"/>
    <n v="31"/>
    <n v="46"/>
    <n v="37"/>
    <n v="41.5"/>
  </r>
  <r>
    <x v="2"/>
    <x v="1"/>
    <n v="1"/>
    <n v="37"/>
    <n v="22"/>
    <n v="29.5"/>
  </r>
  <r>
    <x v="2"/>
    <x v="1"/>
    <n v="2"/>
    <n v="38"/>
    <n v="22"/>
    <n v="30"/>
  </r>
  <r>
    <x v="2"/>
    <x v="1"/>
    <n v="3"/>
    <n v="43"/>
    <n v="24"/>
    <n v="33.5"/>
  </r>
  <r>
    <x v="2"/>
    <x v="1"/>
    <n v="4"/>
    <n v="41"/>
    <n v="28"/>
    <n v="34.5"/>
  </r>
  <r>
    <x v="2"/>
    <x v="1"/>
    <n v="5"/>
    <n v="37"/>
    <n v="25"/>
    <n v="31"/>
  </r>
  <r>
    <x v="2"/>
    <x v="1"/>
    <n v="6"/>
    <n v="37"/>
    <n v="23"/>
    <n v="30"/>
  </r>
  <r>
    <x v="2"/>
    <x v="1"/>
    <n v="7"/>
    <n v="36"/>
    <n v="28"/>
    <n v="32"/>
  </r>
  <r>
    <x v="2"/>
    <x v="1"/>
    <n v="8"/>
    <n v="36"/>
    <n v="31"/>
    <n v="33.5"/>
  </r>
  <r>
    <x v="2"/>
    <x v="1"/>
    <n v="9"/>
    <n v="31"/>
    <n v="19"/>
    <n v="25"/>
  </r>
  <r>
    <x v="2"/>
    <x v="1"/>
    <n v="10"/>
    <n v="30"/>
    <n v="14"/>
    <n v="22"/>
  </r>
  <r>
    <x v="2"/>
    <x v="1"/>
    <n v="11"/>
    <n v="48"/>
    <n v="26"/>
    <n v="37"/>
  </r>
  <r>
    <x v="2"/>
    <x v="1"/>
    <n v="12"/>
    <n v="28"/>
    <n v="14"/>
    <n v="21"/>
  </r>
  <r>
    <x v="2"/>
    <x v="1"/>
    <n v="13"/>
    <n v="34"/>
    <n v="19"/>
    <n v="26.5"/>
  </r>
  <r>
    <x v="2"/>
    <x v="1"/>
    <n v="14"/>
    <n v="44"/>
    <n v="30"/>
    <n v="37"/>
  </r>
  <r>
    <x v="2"/>
    <x v="1"/>
    <n v="15"/>
    <n v="49"/>
    <n v="33"/>
    <n v="41"/>
  </r>
  <r>
    <x v="2"/>
    <x v="1"/>
    <n v="16"/>
    <n v="53"/>
    <n v="40"/>
    <n v="46.5"/>
  </r>
  <r>
    <x v="2"/>
    <x v="1"/>
    <n v="17"/>
    <n v="51"/>
    <n v="37"/>
    <n v="44"/>
  </r>
  <r>
    <x v="2"/>
    <x v="1"/>
    <n v="18"/>
    <n v="44"/>
    <n v="37"/>
    <n v="40.5"/>
  </r>
  <r>
    <x v="2"/>
    <x v="1"/>
    <n v="19"/>
    <n v="51"/>
    <n v="43"/>
    <n v="47"/>
  </r>
  <r>
    <x v="2"/>
    <x v="1"/>
    <n v="20"/>
    <n v="51"/>
    <n v="37"/>
    <n v="44"/>
  </r>
  <r>
    <x v="2"/>
    <x v="1"/>
    <n v="21"/>
    <n v="52"/>
    <n v="34"/>
    <n v="43"/>
  </r>
  <r>
    <x v="2"/>
    <x v="1"/>
    <n v="22"/>
    <n v="47"/>
    <n v="33"/>
    <n v="40"/>
  </r>
  <r>
    <x v="2"/>
    <x v="1"/>
    <n v="23"/>
    <n v="64"/>
    <n v="42"/>
    <n v="53"/>
  </r>
  <r>
    <x v="2"/>
    <x v="1"/>
    <n v="24"/>
    <n v="42"/>
    <n v="36"/>
    <n v="39"/>
  </r>
  <r>
    <x v="2"/>
    <x v="1"/>
    <n v="25"/>
    <n v="37"/>
    <n v="35"/>
    <n v="36"/>
  </r>
  <r>
    <x v="2"/>
    <x v="1"/>
    <n v="26"/>
    <n v="42"/>
    <n v="34"/>
    <n v="38"/>
  </r>
  <r>
    <x v="2"/>
    <x v="1"/>
    <n v="27"/>
    <n v="49"/>
    <n v="33"/>
    <n v="41"/>
  </r>
  <r>
    <x v="2"/>
    <x v="1"/>
    <n v="28"/>
    <n v="50"/>
    <n v="38"/>
    <n v="44"/>
  </r>
  <r>
    <x v="2"/>
    <x v="1"/>
    <n v="29"/>
    <n v="50"/>
    <n v="19"/>
    <n v="34.5"/>
  </r>
  <r>
    <x v="2"/>
    <x v="2"/>
    <n v="1"/>
    <n v="56"/>
    <n v="19"/>
    <n v="37.5"/>
  </r>
  <r>
    <x v="2"/>
    <x v="2"/>
    <n v="2"/>
    <n v="48"/>
    <n v="35"/>
    <n v="41.5"/>
  </r>
  <r>
    <x v="2"/>
    <x v="2"/>
    <n v="3"/>
    <n v="39"/>
    <n v="34"/>
    <n v="36.5"/>
  </r>
  <r>
    <x v="2"/>
    <x v="2"/>
    <n v="4"/>
    <n v="53"/>
    <n v="34"/>
    <n v="43.5"/>
  </r>
  <r>
    <x v="2"/>
    <x v="2"/>
    <n v="5"/>
    <n v="57"/>
    <n v="37"/>
    <n v="47"/>
  </r>
  <r>
    <x v="2"/>
    <x v="2"/>
    <n v="6"/>
    <n v="50"/>
    <n v="38"/>
    <n v="44"/>
  </r>
  <r>
    <x v="2"/>
    <x v="2"/>
    <n v="7"/>
    <n v="54"/>
    <n v="37"/>
    <n v="45.5"/>
  </r>
  <r>
    <x v="2"/>
    <x v="2"/>
    <n v="8"/>
    <n v="61"/>
    <n v="49"/>
    <n v="55"/>
  </r>
  <r>
    <x v="2"/>
    <x v="2"/>
    <n v="9"/>
    <n v="64"/>
    <n v="44"/>
    <n v="54"/>
  </r>
  <r>
    <x v="2"/>
    <x v="2"/>
    <n v="10"/>
    <n v="55"/>
    <n v="41"/>
    <n v="48"/>
  </r>
  <r>
    <x v="2"/>
    <x v="2"/>
    <n v="11"/>
    <n v="54"/>
    <n v="25"/>
    <n v="39.5"/>
  </r>
  <r>
    <x v="2"/>
    <x v="2"/>
    <n v="12"/>
    <n v="40"/>
    <n v="24"/>
    <n v="32"/>
  </r>
  <r>
    <x v="2"/>
    <x v="2"/>
    <n v="13"/>
    <n v="38"/>
    <n v="23"/>
    <n v="30.5"/>
  </r>
  <r>
    <x v="2"/>
    <x v="2"/>
    <n v="14"/>
    <n v="40"/>
    <n v="24"/>
    <n v="32"/>
  </r>
  <r>
    <x v="2"/>
    <x v="2"/>
    <n v="15"/>
    <n v="35"/>
    <n v="22"/>
    <n v="28.5"/>
  </r>
  <r>
    <x v="2"/>
    <x v="2"/>
    <n v="16"/>
    <n v="37"/>
    <n v="17"/>
    <n v="27"/>
  </r>
  <r>
    <x v="2"/>
    <x v="2"/>
    <n v="17"/>
    <n v="50"/>
    <n v="29"/>
    <n v="39.5"/>
  </r>
  <r>
    <x v="2"/>
    <x v="2"/>
    <n v="18"/>
    <n v="45"/>
    <n v="31"/>
    <n v="38"/>
  </r>
  <r>
    <x v="2"/>
    <x v="2"/>
    <n v="19"/>
    <n v="33"/>
    <n v="31"/>
    <n v="32"/>
  </r>
  <r>
    <x v="2"/>
    <x v="2"/>
    <n v="20"/>
    <n v="45"/>
    <n v="30"/>
    <n v="37.5"/>
  </r>
  <r>
    <x v="2"/>
    <x v="2"/>
    <n v="21"/>
    <n v="39"/>
    <n v="28"/>
    <n v="33.5"/>
  </r>
  <r>
    <x v="2"/>
    <x v="2"/>
    <n v="22"/>
    <n v="35"/>
    <n v="25"/>
    <n v="30"/>
  </r>
  <r>
    <x v="2"/>
    <x v="2"/>
    <n v="23"/>
    <n v="38"/>
    <n v="29"/>
    <n v="33.5"/>
  </r>
  <r>
    <x v="2"/>
    <x v="2"/>
    <n v="24"/>
    <n v="43"/>
    <n v="24"/>
    <n v="33.5"/>
  </r>
  <r>
    <x v="2"/>
    <x v="2"/>
    <n v="25"/>
    <n v="49"/>
    <n v="32"/>
    <n v="40.5"/>
  </r>
  <r>
    <x v="2"/>
    <x v="2"/>
    <n v="26"/>
    <n v="56"/>
    <n v="44"/>
    <n v="50"/>
  </r>
  <r>
    <x v="2"/>
    <x v="2"/>
    <n v="27"/>
    <n v="56"/>
    <n v="43"/>
    <n v="49.5"/>
  </r>
  <r>
    <x v="2"/>
    <x v="2"/>
    <n v="28"/>
    <n v="43"/>
    <n v="33"/>
    <n v="38"/>
  </r>
  <r>
    <x v="2"/>
    <x v="2"/>
    <n v="29"/>
    <n v="55"/>
    <n v="35"/>
    <n v="45"/>
  </r>
  <r>
    <x v="2"/>
    <x v="2"/>
    <n v="30"/>
    <n v="54"/>
    <n v="41"/>
    <n v="47.5"/>
  </r>
  <r>
    <x v="2"/>
    <x v="2"/>
    <n v="31"/>
    <n v="59"/>
    <n v="40"/>
    <n v="49.5"/>
  </r>
  <r>
    <x v="2"/>
    <x v="3"/>
    <n v="1"/>
    <n v="58"/>
    <n v="41"/>
    <n v="49.5"/>
  </r>
  <r>
    <x v="2"/>
    <x v="3"/>
    <n v="2"/>
    <n v="50"/>
    <n v="34"/>
    <n v="42"/>
  </r>
  <r>
    <x v="2"/>
    <x v="3"/>
    <n v="3"/>
    <n v="45"/>
    <n v="33"/>
    <n v="39"/>
  </r>
  <r>
    <x v="2"/>
    <x v="3"/>
    <n v="4"/>
    <n v="53"/>
    <n v="34"/>
    <n v="43.5"/>
  </r>
  <r>
    <x v="2"/>
    <x v="3"/>
    <n v="5"/>
    <n v="54"/>
    <n v="36"/>
    <n v="45"/>
  </r>
  <r>
    <x v="2"/>
    <x v="3"/>
    <n v="6"/>
    <n v="60"/>
    <n v="38"/>
    <n v="49"/>
  </r>
  <r>
    <x v="2"/>
    <x v="3"/>
    <n v="7"/>
    <n v="60"/>
    <n v="46"/>
    <n v="53"/>
  </r>
  <r>
    <x v="2"/>
    <x v="3"/>
    <n v="8"/>
    <n v="64"/>
    <n v="48"/>
    <n v="56"/>
  </r>
  <r>
    <x v="2"/>
    <x v="3"/>
    <n v="9"/>
    <n v="60"/>
    <n v="45"/>
    <n v="52.5"/>
  </r>
  <r>
    <x v="2"/>
    <x v="3"/>
    <n v="10"/>
    <n v="71"/>
    <n v="47"/>
    <n v="59"/>
  </r>
  <r>
    <x v="2"/>
    <x v="3"/>
    <n v="11"/>
    <n v="50"/>
    <n v="40"/>
    <n v="45"/>
  </r>
  <r>
    <x v="2"/>
    <x v="3"/>
    <n v="12"/>
    <n v="57"/>
    <n v="38"/>
    <n v="47.5"/>
  </r>
  <r>
    <x v="2"/>
    <x v="3"/>
    <n v="13"/>
    <n v="51"/>
    <n v="31"/>
    <n v="41"/>
  </r>
  <r>
    <x v="2"/>
    <x v="3"/>
    <n v="14"/>
    <n v="59"/>
    <n v="37"/>
    <n v="48"/>
  </r>
  <r>
    <x v="2"/>
    <x v="3"/>
    <n v="15"/>
    <n v="59"/>
    <n v="39"/>
    <n v="49"/>
  </r>
  <r>
    <x v="2"/>
    <x v="3"/>
    <n v="16"/>
    <n v="47"/>
    <n v="40"/>
    <n v="43.5"/>
  </r>
  <r>
    <x v="2"/>
    <x v="3"/>
    <n v="17"/>
    <n v="46"/>
    <n v="41"/>
    <n v="43.5"/>
  </r>
  <r>
    <x v="2"/>
    <x v="3"/>
    <n v="18"/>
    <n v="47"/>
    <n v="40"/>
    <n v="43.5"/>
  </r>
  <r>
    <x v="2"/>
    <x v="3"/>
    <n v="19"/>
    <n v="47"/>
    <n v="41"/>
    <n v="44"/>
  </r>
  <r>
    <x v="2"/>
    <x v="3"/>
    <n v="20"/>
    <n v="56"/>
    <n v="44"/>
    <n v="50"/>
  </r>
  <r>
    <x v="2"/>
    <x v="3"/>
    <n v="21"/>
    <n v="73"/>
    <n v="50"/>
    <n v="61.5"/>
  </r>
  <r>
    <x v="2"/>
    <x v="3"/>
    <n v="22"/>
    <n v="71"/>
    <n v="54"/>
    <n v="62.5"/>
  </r>
  <r>
    <x v="2"/>
    <x v="3"/>
    <n v="23"/>
    <n v="78"/>
    <n v="53"/>
    <n v="65.5"/>
  </r>
  <r>
    <x v="2"/>
    <x v="3"/>
    <n v="24"/>
    <n v="81"/>
    <n v="56"/>
    <n v="68.5"/>
  </r>
  <r>
    <x v="2"/>
    <x v="3"/>
    <n v="25"/>
    <n v="57"/>
    <n v="44"/>
    <n v="50.5"/>
  </r>
  <r>
    <x v="2"/>
    <x v="3"/>
    <n v="26"/>
    <n v="61"/>
    <n v="41"/>
    <n v="51"/>
  </r>
  <r>
    <x v="2"/>
    <x v="3"/>
    <n v="27"/>
    <n v="65"/>
    <n v="45"/>
    <n v="55"/>
  </r>
  <r>
    <x v="2"/>
    <x v="3"/>
    <n v="28"/>
    <n v="61"/>
    <n v="45"/>
    <n v="53"/>
  </r>
  <r>
    <x v="2"/>
    <x v="3"/>
    <n v="29"/>
    <n v="62"/>
    <n v="42"/>
    <n v="52"/>
  </r>
  <r>
    <x v="2"/>
    <x v="3"/>
    <n v="30"/>
    <n v="62"/>
    <n v="42"/>
    <n v="52"/>
  </r>
  <r>
    <x v="2"/>
    <x v="4"/>
    <n v="1"/>
    <n v="71"/>
    <n v="50"/>
    <n v="60.5"/>
  </r>
  <r>
    <x v="2"/>
    <x v="4"/>
    <n v="2"/>
    <n v="86"/>
    <n v="56"/>
    <n v="71"/>
  </r>
  <r>
    <x v="2"/>
    <x v="4"/>
    <n v="3"/>
    <n v="75"/>
    <n v="58"/>
    <n v="66.5"/>
  </r>
  <r>
    <x v="2"/>
    <x v="4"/>
    <n v="4"/>
    <n v="60"/>
    <n v="50"/>
    <n v="55"/>
  </r>
  <r>
    <x v="2"/>
    <x v="4"/>
    <n v="5"/>
    <n v="57"/>
    <n v="44"/>
    <n v="50.5"/>
  </r>
  <r>
    <x v="2"/>
    <x v="4"/>
    <n v="6"/>
    <n v="60"/>
    <n v="40"/>
    <n v="50"/>
  </r>
  <r>
    <x v="2"/>
    <x v="4"/>
    <n v="7"/>
    <n v="60"/>
    <n v="43"/>
    <n v="51.5"/>
  </r>
  <r>
    <x v="2"/>
    <x v="4"/>
    <n v="8"/>
    <n v="54"/>
    <n v="47"/>
    <n v="50.5"/>
  </r>
  <r>
    <x v="2"/>
    <x v="4"/>
    <n v="9"/>
    <n v="71"/>
    <n v="52"/>
    <n v="61.5"/>
  </r>
  <r>
    <x v="2"/>
    <x v="4"/>
    <n v="10"/>
    <n v="63"/>
    <n v="54"/>
    <n v="58.5"/>
  </r>
  <r>
    <x v="2"/>
    <x v="4"/>
    <n v="11"/>
    <n v="72"/>
    <n v="54"/>
    <n v="63"/>
  </r>
  <r>
    <x v="2"/>
    <x v="4"/>
    <n v="12"/>
    <n v="70"/>
    <n v="50"/>
    <n v="60"/>
  </r>
  <r>
    <x v="2"/>
    <x v="4"/>
    <n v="13"/>
    <n v="75"/>
    <n v="56"/>
    <n v="65.5"/>
  </r>
  <r>
    <x v="2"/>
    <x v="4"/>
    <n v="14"/>
    <n v="81"/>
    <n v="62"/>
    <n v="71.5"/>
  </r>
  <r>
    <x v="2"/>
    <x v="4"/>
    <n v="15"/>
    <n v="70"/>
    <n v="55"/>
    <n v="62.5"/>
  </r>
  <r>
    <x v="2"/>
    <x v="4"/>
    <n v="16"/>
    <n v="56"/>
    <n v="52"/>
    <n v="54"/>
  </r>
  <r>
    <x v="2"/>
    <x v="4"/>
    <n v="17"/>
    <n v="69"/>
    <n v="50"/>
    <n v="59.5"/>
  </r>
  <r>
    <x v="2"/>
    <x v="4"/>
    <n v="18"/>
    <n v="74"/>
    <n v="53"/>
    <n v="63.5"/>
  </r>
  <r>
    <x v="2"/>
    <x v="4"/>
    <n v="19"/>
    <n v="72"/>
    <n v="49"/>
    <n v="60.5"/>
  </r>
  <r>
    <x v="2"/>
    <x v="4"/>
    <n v="20"/>
    <n v="76"/>
    <n v="46"/>
    <n v="61"/>
  </r>
  <r>
    <x v="2"/>
    <x v="4"/>
    <n v="21"/>
    <n v="89"/>
    <n v="53"/>
    <n v="71"/>
  </r>
  <r>
    <x v="2"/>
    <x v="4"/>
    <n v="22"/>
    <n v="93"/>
    <n v="60"/>
    <n v="76.5"/>
  </r>
  <r>
    <x v="2"/>
    <x v="4"/>
    <n v="23"/>
    <n v="92"/>
    <n v="61"/>
    <n v="76.5"/>
  </r>
  <r>
    <x v="2"/>
    <x v="4"/>
    <n v="24"/>
    <n v="82"/>
    <n v="45"/>
    <n v="63.5"/>
  </r>
  <r>
    <x v="2"/>
    <x v="4"/>
    <n v="25"/>
    <n v="61"/>
    <n v="44"/>
    <n v="52.5"/>
  </r>
  <r>
    <x v="2"/>
    <x v="4"/>
    <n v="26"/>
    <n v="61"/>
    <n v="47"/>
    <n v="54"/>
  </r>
  <r>
    <x v="2"/>
    <x v="4"/>
    <n v="27"/>
    <n v="65"/>
    <n v="48"/>
    <n v="56.5"/>
  </r>
  <r>
    <x v="2"/>
    <x v="4"/>
    <n v="28"/>
    <n v="72"/>
    <n v="47"/>
    <n v="59.5"/>
  </r>
  <r>
    <x v="2"/>
    <x v="4"/>
    <n v="29"/>
    <n v="77"/>
    <n v="50"/>
    <n v="63.5"/>
  </r>
  <r>
    <x v="2"/>
    <x v="4"/>
    <n v="30"/>
    <n v="70"/>
    <n v="52"/>
    <n v="61"/>
  </r>
  <r>
    <x v="2"/>
    <x v="4"/>
    <n v="31"/>
    <n v="61"/>
    <n v="59"/>
    <n v="60"/>
  </r>
  <r>
    <x v="2"/>
    <x v="5"/>
    <n v="1"/>
    <n v="66"/>
    <n v="56"/>
    <n v="61"/>
  </r>
  <r>
    <x v="2"/>
    <x v="5"/>
    <n v="2"/>
    <n v="77"/>
    <n v="55"/>
    <n v="66"/>
  </r>
  <r>
    <x v="2"/>
    <x v="5"/>
    <n v="3"/>
    <n v="83"/>
    <n v="58"/>
    <n v="70.5"/>
  </r>
  <r>
    <x v="2"/>
    <x v="5"/>
    <n v="4"/>
    <n v="78"/>
    <n v="61"/>
    <n v="69.5"/>
  </r>
  <r>
    <x v="2"/>
    <x v="5"/>
    <n v="5"/>
    <n v="67"/>
    <n v="61"/>
    <n v="64"/>
  </r>
  <r>
    <x v="2"/>
    <x v="5"/>
    <n v="6"/>
    <n v="79"/>
    <n v="61"/>
    <n v="70"/>
  </r>
  <r>
    <x v="2"/>
    <x v="5"/>
    <n v="7"/>
    <n v="83"/>
    <n v="63"/>
    <n v="73"/>
  </r>
  <r>
    <x v="2"/>
    <x v="5"/>
    <n v="8"/>
    <n v="87"/>
    <n v="71"/>
    <n v="79"/>
  </r>
  <r>
    <x v="2"/>
    <x v="5"/>
    <n v="9"/>
    <n v="79"/>
    <n v="66"/>
    <n v="72.5"/>
  </r>
  <r>
    <x v="2"/>
    <x v="5"/>
    <n v="10"/>
    <n v="82"/>
    <n v="60"/>
    <n v="71"/>
  </r>
  <r>
    <x v="2"/>
    <x v="5"/>
    <n v="11"/>
    <n v="80"/>
    <n v="61"/>
    <n v="70.5"/>
  </r>
  <r>
    <x v="2"/>
    <x v="5"/>
    <n v="12"/>
    <n v="85"/>
    <n v="60"/>
    <n v="72.5"/>
  </r>
  <r>
    <x v="2"/>
    <x v="5"/>
    <n v="13"/>
    <n v="85"/>
    <n v="65"/>
    <n v="75"/>
  </r>
  <r>
    <x v="2"/>
    <x v="5"/>
    <n v="14"/>
    <n v="86"/>
    <n v="65"/>
    <n v="75.5"/>
  </r>
  <r>
    <x v="2"/>
    <x v="5"/>
    <n v="15"/>
    <n v="83"/>
    <n v="63"/>
    <n v="73"/>
  </r>
  <r>
    <x v="2"/>
    <x v="5"/>
    <n v="16"/>
    <n v="81"/>
    <n v="60"/>
    <n v="70.5"/>
  </r>
  <r>
    <x v="2"/>
    <x v="5"/>
    <n v="17"/>
    <n v="83"/>
    <n v="62"/>
    <n v="72.5"/>
  </r>
  <r>
    <x v="2"/>
    <x v="5"/>
    <n v="18"/>
    <n v="78"/>
    <n v="60"/>
    <n v="69"/>
  </r>
  <r>
    <x v="2"/>
    <x v="5"/>
    <n v="19"/>
    <n v="69"/>
    <n v="65"/>
    <n v="67"/>
  </r>
  <r>
    <x v="2"/>
    <x v="5"/>
    <n v="20"/>
    <n v="80"/>
    <n v="63"/>
    <n v="71.5"/>
  </r>
  <r>
    <x v="2"/>
    <x v="5"/>
    <n v="21"/>
    <n v="75"/>
    <n v="57"/>
    <n v="66"/>
  </r>
  <r>
    <x v="2"/>
    <x v="5"/>
    <n v="22"/>
    <n v="65"/>
    <n v="53"/>
    <n v="59"/>
  </r>
  <r>
    <x v="2"/>
    <x v="5"/>
    <n v="23"/>
    <n v="76"/>
    <n v="52"/>
    <n v="64"/>
  </r>
  <r>
    <x v="2"/>
    <x v="5"/>
    <n v="24"/>
    <n v="77"/>
    <n v="61"/>
    <n v="69"/>
  </r>
  <r>
    <x v="2"/>
    <x v="5"/>
    <n v="25"/>
    <n v="78"/>
    <n v="61"/>
    <n v="69.5"/>
  </r>
  <r>
    <x v="2"/>
    <x v="5"/>
    <n v="26"/>
    <n v="79"/>
    <n v="61"/>
    <n v="70"/>
  </r>
  <r>
    <x v="2"/>
    <x v="5"/>
    <n v="27"/>
    <n v="80"/>
    <n v="62"/>
    <n v="71"/>
  </r>
  <r>
    <x v="2"/>
    <x v="5"/>
    <n v="28"/>
    <n v="85"/>
    <n v="62"/>
    <n v="73.5"/>
  </r>
  <r>
    <x v="2"/>
    <x v="5"/>
    <n v="29"/>
    <n v="84"/>
    <n v="64"/>
    <n v="74"/>
  </r>
  <r>
    <x v="2"/>
    <x v="5"/>
    <n v="30"/>
    <n v="85"/>
    <n v="69"/>
    <n v="77"/>
  </r>
  <r>
    <x v="2"/>
    <x v="6"/>
    <n v="1"/>
    <n v="89"/>
    <n v="72"/>
    <n v="80.5"/>
  </r>
  <r>
    <x v="2"/>
    <x v="6"/>
    <n v="2"/>
    <n v="79"/>
    <n v="63"/>
    <n v="71"/>
  </r>
  <r>
    <x v="2"/>
    <x v="6"/>
    <n v="3"/>
    <n v="74"/>
    <n v="59"/>
    <n v="66.5"/>
  </r>
  <r>
    <x v="2"/>
    <x v="6"/>
    <n v="4"/>
    <n v="81"/>
    <n v="60"/>
    <n v="70.5"/>
  </r>
  <r>
    <x v="2"/>
    <x v="6"/>
    <n v="5"/>
    <n v="79"/>
    <n v="66"/>
    <n v="72.5"/>
  </r>
  <r>
    <x v="2"/>
    <x v="6"/>
    <n v="6"/>
    <n v="83"/>
    <n v="65"/>
    <n v="74"/>
  </r>
  <r>
    <x v="2"/>
    <x v="6"/>
    <n v="7"/>
    <n v="83"/>
    <n v="63"/>
    <n v="73"/>
  </r>
  <r>
    <x v="2"/>
    <x v="6"/>
    <n v="8"/>
    <n v="84"/>
    <n v="63"/>
    <n v="73.5"/>
  </r>
  <r>
    <x v="2"/>
    <x v="6"/>
    <n v="9"/>
    <n v="91"/>
    <n v="65"/>
    <n v="78"/>
  </r>
  <r>
    <x v="2"/>
    <x v="6"/>
    <n v="10"/>
    <n v="89"/>
    <n v="70"/>
    <n v="79.5"/>
  </r>
  <r>
    <x v="2"/>
    <x v="6"/>
    <n v="11"/>
    <n v="87"/>
    <n v="75"/>
    <n v="81"/>
  </r>
  <r>
    <x v="2"/>
    <x v="6"/>
    <n v="12"/>
    <n v="82"/>
    <n v="70"/>
    <n v="76"/>
  </r>
  <r>
    <x v="2"/>
    <x v="6"/>
    <n v="13"/>
    <n v="91"/>
    <n v="73"/>
    <n v="82"/>
  </r>
  <r>
    <x v="2"/>
    <x v="6"/>
    <n v="14"/>
    <n v="93"/>
    <n v="67"/>
    <n v="80"/>
  </r>
  <r>
    <x v="2"/>
    <x v="6"/>
    <n v="15"/>
    <n v="92"/>
    <n v="66"/>
    <n v="79"/>
  </r>
  <r>
    <x v="2"/>
    <x v="6"/>
    <n v="16"/>
    <n v="79"/>
    <n v="65"/>
    <n v="72"/>
  </r>
  <r>
    <x v="2"/>
    <x v="6"/>
    <n v="17"/>
    <n v="72"/>
    <n v="67"/>
    <n v="69.5"/>
  </r>
  <r>
    <x v="2"/>
    <x v="6"/>
    <n v="18"/>
    <n v="84"/>
    <n v="70"/>
    <n v="77"/>
  </r>
  <r>
    <x v="2"/>
    <x v="6"/>
    <n v="19"/>
    <n v="85"/>
    <n v="69"/>
    <n v="77"/>
  </r>
  <r>
    <x v="2"/>
    <x v="6"/>
    <n v="20"/>
    <n v="89"/>
    <n v="70"/>
    <n v="79.5"/>
  </r>
  <r>
    <x v="2"/>
    <x v="6"/>
    <n v="21"/>
    <n v="87"/>
    <n v="70"/>
    <n v="78.5"/>
  </r>
  <r>
    <x v="2"/>
    <x v="6"/>
    <n v="22"/>
    <n v="82"/>
    <n v="63"/>
    <n v="72.5"/>
  </r>
  <r>
    <x v="2"/>
    <x v="6"/>
    <n v="23"/>
    <n v="70"/>
    <n v="59"/>
    <n v="64.5"/>
  </r>
  <r>
    <x v="2"/>
    <x v="6"/>
    <n v="24"/>
    <n v="70"/>
    <n v="59"/>
    <n v="64.5"/>
  </r>
  <r>
    <x v="2"/>
    <x v="6"/>
    <n v="25"/>
    <n v="79"/>
    <n v="60"/>
    <n v="69.5"/>
  </r>
  <r>
    <x v="2"/>
    <x v="6"/>
    <n v="26"/>
    <n v="74"/>
    <n v="64"/>
    <n v="69"/>
  </r>
  <r>
    <x v="2"/>
    <x v="6"/>
    <n v="27"/>
    <n v="84"/>
    <n v="69"/>
    <n v="76.5"/>
  </r>
  <r>
    <x v="2"/>
    <x v="6"/>
    <n v="28"/>
    <n v="78"/>
    <n v="64"/>
    <n v="71"/>
  </r>
  <r>
    <x v="2"/>
    <x v="6"/>
    <n v="29"/>
    <n v="88"/>
    <n v="62"/>
    <n v="75"/>
  </r>
  <r>
    <x v="2"/>
    <x v="6"/>
    <n v="30"/>
    <n v="81"/>
    <n v="68"/>
    <n v="74.5"/>
  </r>
  <r>
    <x v="2"/>
    <x v="6"/>
    <n v="31"/>
    <n v="77"/>
    <n v="66"/>
    <n v="71.5"/>
  </r>
  <r>
    <x v="2"/>
    <x v="7"/>
    <n v="1"/>
    <n v="80"/>
    <n v="63"/>
    <n v="71.5"/>
  </r>
  <r>
    <x v="2"/>
    <x v="7"/>
    <n v="2"/>
    <n v="85"/>
    <n v="63"/>
    <n v="74"/>
  </r>
  <r>
    <x v="2"/>
    <x v="7"/>
    <n v="3"/>
    <n v="83"/>
    <n v="67"/>
    <n v="75"/>
  </r>
  <r>
    <x v="2"/>
    <x v="7"/>
    <n v="4"/>
    <n v="84"/>
    <n v="65"/>
    <n v="74.5"/>
  </r>
  <r>
    <x v="2"/>
    <x v="7"/>
    <n v="5"/>
    <n v="81"/>
    <n v="62"/>
    <n v="71.5"/>
  </r>
  <r>
    <x v="2"/>
    <x v="7"/>
    <n v="6"/>
    <n v="86"/>
    <n v="60"/>
    <n v="73"/>
  </r>
  <r>
    <x v="2"/>
    <x v="7"/>
    <n v="7"/>
    <n v="85"/>
    <n v="63"/>
    <n v="74"/>
  </r>
  <r>
    <x v="2"/>
    <x v="7"/>
    <n v="8"/>
    <n v="77"/>
    <n v="63"/>
    <n v="70"/>
  </r>
  <r>
    <x v="2"/>
    <x v="7"/>
    <n v="9"/>
    <n v="84"/>
    <n v="69"/>
    <n v="76.5"/>
  </r>
  <r>
    <x v="2"/>
    <x v="7"/>
    <n v="10"/>
    <n v="83"/>
    <n v="69"/>
    <n v="76"/>
  </r>
  <r>
    <x v="2"/>
    <x v="7"/>
    <n v="11"/>
    <n v="91"/>
    <n v="70"/>
    <n v="80.5"/>
  </r>
  <r>
    <x v="2"/>
    <x v="7"/>
    <n v="12"/>
    <n v="83"/>
    <n v="66"/>
    <n v="74.5"/>
  </r>
  <r>
    <x v="2"/>
    <x v="7"/>
    <n v="13"/>
    <n v="78"/>
    <n v="63"/>
    <n v="70.5"/>
  </r>
  <r>
    <x v="2"/>
    <x v="7"/>
    <n v="14"/>
    <n v="76"/>
    <n v="62"/>
    <n v="69"/>
  </r>
  <r>
    <x v="2"/>
    <x v="7"/>
    <n v="15"/>
    <n v="66"/>
    <n v="61"/>
    <n v="63.5"/>
  </r>
  <r>
    <x v="2"/>
    <x v="7"/>
    <n v="16"/>
    <n v="66"/>
    <n v="60"/>
    <n v="63"/>
  </r>
  <r>
    <x v="2"/>
    <x v="7"/>
    <n v="17"/>
    <n v="68"/>
    <n v="65"/>
    <n v="66.5"/>
  </r>
  <r>
    <x v="2"/>
    <x v="7"/>
    <n v="18"/>
    <n v="81"/>
    <n v="66"/>
    <n v="73.5"/>
  </r>
  <r>
    <x v="2"/>
    <x v="7"/>
    <n v="19"/>
    <n v="84"/>
    <n v="65"/>
    <n v="74.5"/>
  </r>
  <r>
    <x v="2"/>
    <x v="7"/>
    <n v="20"/>
    <n v="78"/>
    <n v="60"/>
    <n v="69"/>
  </r>
  <r>
    <x v="2"/>
    <x v="7"/>
    <n v="21"/>
    <n v="79"/>
    <n v="57"/>
    <n v="68"/>
  </r>
  <r>
    <x v="2"/>
    <x v="7"/>
    <n v="22"/>
    <n v="82"/>
    <n v="59"/>
    <n v="70.5"/>
  </r>
  <r>
    <x v="2"/>
    <x v="7"/>
    <n v="23"/>
    <n v="86"/>
    <n v="63"/>
    <n v="74.5"/>
  </r>
  <r>
    <x v="2"/>
    <x v="7"/>
    <n v="24"/>
    <n v="85"/>
    <n v="65"/>
    <n v="75"/>
  </r>
  <r>
    <x v="2"/>
    <x v="7"/>
    <n v="25"/>
    <n v="91"/>
    <n v="69"/>
    <n v="80"/>
  </r>
  <r>
    <x v="2"/>
    <x v="7"/>
    <n v="26"/>
    <n v="90"/>
    <n v="72"/>
    <n v="81"/>
  </r>
  <r>
    <x v="2"/>
    <x v="7"/>
    <n v="27"/>
    <n v="88"/>
    <n v="72"/>
    <n v="80"/>
  </r>
  <r>
    <x v="2"/>
    <x v="7"/>
    <n v="28"/>
    <n v="85"/>
    <n v="70"/>
    <n v="77.5"/>
  </r>
  <r>
    <x v="2"/>
    <x v="7"/>
    <n v="29"/>
    <n v="77"/>
    <n v="62"/>
    <n v="69.5"/>
  </r>
  <r>
    <x v="2"/>
    <x v="7"/>
    <n v="30"/>
    <n v="80"/>
    <n v="58"/>
    <n v="69"/>
  </r>
  <r>
    <x v="2"/>
    <x v="7"/>
    <n v="31"/>
    <n v="83"/>
    <n v="66"/>
    <n v="74.5"/>
  </r>
  <r>
    <x v="2"/>
    <x v="8"/>
    <n v="1"/>
    <n v="77"/>
    <n v="59"/>
    <n v="68"/>
  </r>
  <r>
    <x v="2"/>
    <x v="8"/>
    <n v="2"/>
    <n v="77"/>
    <n v="56"/>
    <n v="66.5"/>
  </r>
  <r>
    <x v="2"/>
    <x v="8"/>
    <n v="3"/>
    <n v="77"/>
    <n v="68"/>
    <n v="72.5"/>
  </r>
  <r>
    <x v="2"/>
    <x v="8"/>
    <n v="4"/>
    <n v="82"/>
    <n v="68"/>
    <n v="75"/>
  </r>
  <r>
    <x v="2"/>
    <x v="8"/>
    <n v="5"/>
    <n v="78"/>
    <n v="65"/>
    <n v="71.5"/>
  </r>
  <r>
    <x v="2"/>
    <x v="8"/>
    <n v="6"/>
    <n v="74"/>
    <n v="64"/>
    <n v="69"/>
  </r>
  <r>
    <x v="2"/>
    <x v="8"/>
    <n v="7"/>
    <n v="75"/>
    <n v="64"/>
    <n v="69.5"/>
  </r>
  <r>
    <x v="2"/>
    <x v="8"/>
    <n v="8"/>
    <n v="81"/>
    <n v="68"/>
    <n v="74.5"/>
  </r>
  <r>
    <x v="2"/>
    <x v="8"/>
    <n v="9"/>
    <n v="85"/>
    <n v="71"/>
    <n v="78"/>
  </r>
  <r>
    <x v="2"/>
    <x v="8"/>
    <n v="10"/>
    <n v="79"/>
    <n v="67"/>
    <n v="73"/>
  </r>
  <r>
    <x v="2"/>
    <x v="8"/>
    <n v="11"/>
    <n v="78"/>
    <n v="61"/>
    <n v="69.5"/>
  </r>
  <r>
    <x v="2"/>
    <x v="8"/>
    <n v="12"/>
    <n v="72"/>
    <n v="56"/>
    <n v="64"/>
  </r>
  <r>
    <x v="2"/>
    <x v="8"/>
    <n v="13"/>
    <n v="75"/>
    <n v="52"/>
    <n v="63.5"/>
  </r>
  <r>
    <x v="2"/>
    <x v="8"/>
    <n v="14"/>
    <n v="75"/>
    <n v="56"/>
    <n v="65.5"/>
  </r>
  <r>
    <x v="2"/>
    <x v="8"/>
    <n v="15"/>
    <n v="79"/>
    <n v="57"/>
    <n v="68"/>
  </r>
  <r>
    <x v="2"/>
    <x v="8"/>
    <n v="16"/>
    <n v="85"/>
    <n v="63"/>
    <n v="74"/>
  </r>
  <r>
    <x v="2"/>
    <x v="8"/>
    <n v="17"/>
    <n v="85"/>
    <n v="66"/>
    <n v="75.5"/>
  </r>
  <r>
    <x v="2"/>
    <x v="8"/>
    <n v="18"/>
    <n v="86"/>
    <n v="69"/>
    <n v="77.5"/>
  </r>
  <r>
    <x v="2"/>
    <x v="8"/>
    <n v="19"/>
    <n v="76"/>
    <n v="60"/>
    <n v="68"/>
  </r>
  <r>
    <x v="2"/>
    <x v="8"/>
    <n v="20"/>
    <n v="75"/>
    <n v="55"/>
    <n v="65"/>
  </r>
  <r>
    <x v="2"/>
    <x v="8"/>
    <n v="21"/>
    <n v="73"/>
    <n v="61"/>
    <n v="67"/>
  </r>
  <r>
    <x v="2"/>
    <x v="8"/>
    <n v="22"/>
    <n v="81"/>
    <n v="68"/>
    <n v="74.5"/>
  </r>
  <r>
    <x v="2"/>
    <x v="8"/>
    <n v="23"/>
    <n v="69"/>
    <n v="51"/>
    <n v="60"/>
  </r>
  <r>
    <x v="2"/>
    <x v="8"/>
    <n v="24"/>
    <n v="62"/>
    <n v="45"/>
    <n v="53.5"/>
  </r>
  <r>
    <x v="2"/>
    <x v="8"/>
    <n v="25"/>
    <n v="62"/>
    <n v="49"/>
    <n v="55.5"/>
  </r>
  <r>
    <x v="2"/>
    <x v="8"/>
    <n v="26"/>
    <n v="66"/>
    <n v="58"/>
    <n v="62"/>
  </r>
  <r>
    <x v="2"/>
    <x v="8"/>
    <n v="27"/>
    <n v="70"/>
    <n v="60"/>
    <n v="65"/>
  </r>
  <r>
    <x v="2"/>
    <x v="8"/>
    <n v="28"/>
    <n v="70"/>
    <n v="58"/>
    <n v="64"/>
  </r>
  <r>
    <x v="2"/>
    <x v="8"/>
    <n v="29"/>
    <n v="63"/>
    <n v="48"/>
    <n v="55.5"/>
  </r>
  <r>
    <x v="2"/>
    <x v="8"/>
    <n v="30"/>
    <n v="58"/>
    <n v="44"/>
    <n v="51"/>
  </r>
  <r>
    <x v="2"/>
    <x v="9"/>
    <n v="1"/>
    <n v="59"/>
    <n v="39"/>
    <n v="49"/>
  </r>
  <r>
    <x v="2"/>
    <x v="9"/>
    <n v="2"/>
    <n v="71"/>
    <n v="46"/>
    <n v="58.5"/>
  </r>
  <r>
    <x v="2"/>
    <x v="9"/>
    <n v="3"/>
    <n v="78"/>
    <n v="55"/>
    <n v="66.5"/>
  </r>
  <r>
    <x v="2"/>
    <x v="9"/>
    <n v="4"/>
    <n v="65"/>
    <n v="53"/>
    <n v="59"/>
  </r>
  <r>
    <x v="2"/>
    <x v="9"/>
    <n v="5"/>
    <n v="58"/>
    <n v="45"/>
    <n v="51.5"/>
  </r>
  <r>
    <x v="2"/>
    <x v="9"/>
    <n v="6"/>
    <n v="62"/>
    <n v="40"/>
    <n v="51"/>
  </r>
  <r>
    <x v="2"/>
    <x v="9"/>
    <n v="7"/>
    <n v="70"/>
    <n v="43"/>
    <n v="56.5"/>
  </r>
  <r>
    <x v="2"/>
    <x v="9"/>
    <n v="8"/>
    <n v="70"/>
    <n v="49"/>
    <n v="59.5"/>
  </r>
  <r>
    <x v="2"/>
    <x v="9"/>
    <n v="9"/>
    <n v="68"/>
    <n v="60"/>
    <n v="64"/>
  </r>
  <r>
    <x v="2"/>
    <x v="9"/>
    <n v="10"/>
    <n v="75"/>
    <n v="59"/>
    <n v="67"/>
  </r>
  <r>
    <x v="2"/>
    <x v="9"/>
    <n v="11"/>
    <n v="65"/>
    <n v="56"/>
    <n v="60.5"/>
  </r>
  <r>
    <x v="2"/>
    <x v="9"/>
    <n v="12"/>
    <n v="66"/>
    <n v="50"/>
    <n v="58"/>
  </r>
  <r>
    <x v="2"/>
    <x v="9"/>
    <n v="13"/>
    <n v="63"/>
    <n v="53"/>
    <n v="58"/>
  </r>
  <r>
    <x v="2"/>
    <x v="9"/>
    <n v="14"/>
    <n v="61"/>
    <n v="47"/>
    <n v="54"/>
  </r>
  <r>
    <x v="2"/>
    <x v="9"/>
    <n v="15"/>
    <n v="74"/>
    <n v="51"/>
    <n v="62.5"/>
  </r>
  <r>
    <x v="2"/>
    <x v="9"/>
    <n v="16"/>
    <n v="77"/>
    <n v="60"/>
    <n v="68.5"/>
  </r>
  <r>
    <x v="2"/>
    <x v="9"/>
    <n v="17"/>
    <n v="60"/>
    <n v="45"/>
    <n v="52.5"/>
  </r>
  <r>
    <x v="2"/>
    <x v="9"/>
    <n v="18"/>
    <n v="56"/>
    <n v="40"/>
    <n v="48"/>
  </r>
  <r>
    <x v="2"/>
    <x v="9"/>
    <n v="19"/>
    <n v="49"/>
    <n v="38"/>
    <n v="43.5"/>
  </r>
  <r>
    <x v="2"/>
    <x v="9"/>
    <n v="20"/>
    <n v="51"/>
    <n v="34"/>
    <n v="42.5"/>
  </r>
  <r>
    <x v="2"/>
    <x v="9"/>
    <n v="21"/>
    <n v="62"/>
    <n v="47"/>
    <n v="54.5"/>
  </r>
  <r>
    <x v="2"/>
    <x v="9"/>
    <n v="22"/>
    <n v="57"/>
    <n v="43"/>
    <n v="50"/>
  </r>
  <r>
    <x v="2"/>
    <x v="9"/>
    <n v="23"/>
    <n v="61"/>
    <n v="40"/>
    <n v="50.5"/>
  </r>
  <r>
    <x v="2"/>
    <x v="9"/>
    <n v="24"/>
    <n v="67"/>
    <n v="48"/>
    <n v="57.5"/>
  </r>
  <r>
    <x v="2"/>
    <x v="9"/>
    <n v="25"/>
    <n v="51"/>
    <n v="40"/>
    <n v="45.5"/>
  </r>
  <r>
    <x v="2"/>
    <x v="9"/>
    <n v="26"/>
    <n v="58"/>
    <n v="37"/>
    <n v="47.5"/>
  </r>
  <r>
    <x v="2"/>
    <x v="9"/>
    <n v="27"/>
    <n v="58"/>
    <n v="46"/>
    <n v="52"/>
  </r>
  <r>
    <x v="2"/>
    <x v="9"/>
    <n v="28"/>
    <n v="60"/>
    <n v="42"/>
    <n v="51"/>
  </r>
  <r>
    <x v="2"/>
    <x v="9"/>
    <n v="29"/>
    <n v="63"/>
    <n v="48"/>
    <n v="55.5"/>
  </r>
  <r>
    <x v="2"/>
    <x v="9"/>
    <n v="30"/>
    <n v="56"/>
    <n v="46"/>
    <n v="51"/>
  </r>
  <r>
    <x v="2"/>
    <x v="9"/>
    <n v="31"/>
    <n v="47"/>
    <n v="42"/>
    <n v="44.5"/>
  </r>
  <r>
    <x v="2"/>
    <x v="10"/>
    <n v="1"/>
    <n v="51"/>
    <n v="40"/>
    <n v="45.5"/>
  </r>
  <r>
    <x v="2"/>
    <x v="10"/>
    <n v="2"/>
    <n v="49"/>
    <n v="40"/>
    <n v="44.5"/>
  </r>
  <r>
    <x v="2"/>
    <x v="10"/>
    <n v="3"/>
    <n v="55"/>
    <n v="49"/>
    <n v="52"/>
  </r>
  <r>
    <x v="2"/>
    <x v="10"/>
    <n v="4"/>
    <n v="59"/>
    <n v="49"/>
    <n v="54"/>
  </r>
  <r>
    <x v="2"/>
    <x v="10"/>
    <n v="5"/>
    <n v="59"/>
    <n v="43"/>
    <n v="51"/>
  </r>
  <r>
    <x v="2"/>
    <x v="10"/>
    <n v="6"/>
    <n v="50"/>
    <n v="40"/>
    <n v="45"/>
  </r>
  <r>
    <x v="2"/>
    <x v="10"/>
    <n v="7"/>
    <n v="47"/>
    <n v="36"/>
    <n v="41.5"/>
  </r>
  <r>
    <x v="2"/>
    <x v="10"/>
    <n v="8"/>
    <n v="43"/>
    <n v="30"/>
    <n v="36.5"/>
  </r>
  <r>
    <x v="2"/>
    <x v="10"/>
    <n v="9"/>
    <n v="42"/>
    <n v="29"/>
    <n v="35.5"/>
  </r>
  <r>
    <x v="2"/>
    <x v="10"/>
    <n v="10"/>
    <n v="50"/>
    <n v="33"/>
    <n v="41.5"/>
  </r>
  <r>
    <x v="2"/>
    <x v="10"/>
    <n v="11"/>
    <n v="56"/>
    <n v="47"/>
    <n v="51.5"/>
  </r>
  <r>
    <x v="2"/>
    <x v="10"/>
    <n v="12"/>
    <n v="63"/>
    <n v="50"/>
    <n v="56.5"/>
  </r>
  <r>
    <x v="2"/>
    <x v="10"/>
    <n v="13"/>
    <n v="63"/>
    <n v="43"/>
    <n v="53"/>
  </r>
  <r>
    <x v="2"/>
    <x v="10"/>
    <n v="14"/>
    <n v="47"/>
    <n v="35"/>
    <n v="41"/>
  </r>
  <r>
    <x v="2"/>
    <x v="10"/>
    <n v="15"/>
    <n v="44"/>
    <n v="31"/>
    <n v="37.5"/>
  </r>
  <r>
    <x v="2"/>
    <x v="10"/>
    <n v="16"/>
    <n v="43"/>
    <n v="30"/>
    <n v="36.5"/>
  </r>
  <r>
    <x v="2"/>
    <x v="10"/>
    <n v="17"/>
    <n v="53"/>
    <n v="37"/>
    <n v="45"/>
  </r>
  <r>
    <x v="2"/>
    <x v="10"/>
    <n v="18"/>
    <n v="47"/>
    <n v="37"/>
    <n v="42"/>
  </r>
  <r>
    <x v="2"/>
    <x v="10"/>
    <n v="19"/>
    <n v="45"/>
    <n v="33"/>
    <n v="39"/>
  </r>
  <r>
    <x v="2"/>
    <x v="10"/>
    <n v="20"/>
    <n v="44"/>
    <n v="31"/>
    <n v="37.5"/>
  </r>
  <r>
    <x v="2"/>
    <x v="10"/>
    <n v="21"/>
    <n v="62"/>
    <n v="39"/>
    <n v="50.5"/>
  </r>
  <r>
    <x v="2"/>
    <x v="10"/>
    <n v="22"/>
    <n v="64"/>
    <n v="58"/>
    <n v="61"/>
  </r>
  <r>
    <x v="2"/>
    <x v="10"/>
    <n v="23"/>
    <n v="71"/>
    <n v="52"/>
    <n v="61.5"/>
  </r>
  <r>
    <x v="2"/>
    <x v="10"/>
    <n v="24"/>
    <n v="54"/>
    <n v="47"/>
    <n v="50.5"/>
  </r>
  <r>
    <x v="2"/>
    <x v="10"/>
    <n v="25"/>
    <n v="53"/>
    <n v="47"/>
    <n v="50"/>
  </r>
  <r>
    <x v="2"/>
    <x v="10"/>
    <n v="26"/>
    <n v="59"/>
    <n v="52"/>
    <n v="55.5"/>
  </r>
  <r>
    <x v="2"/>
    <x v="10"/>
    <n v="27"/>
    <n v="57"/>
    <n v="45"/>
    <n v="51"/>
  </r>
  <r>
    <x v="2"/>
    <x v="10"/>
    <n v="28"/>
    <n v="51"/>
    <n v="39"/>
    <n v="45"/>
  </r>
  <r>
    <x v="2"/>
    <x v="10"/>
    <n v="29"/>
    <n v="46"/>
    <n v="38"/>
    <n v="42"/>
  </r>
  <r>
    <x v="2"/>
    <x v="10"/>
    <n v="30"/>
    <n v="47"/>
    <n v="36"/>
    <n v="41.5"/>
  </r>
  <r>
    <x v="2"/>
    <x v="11"/>
    <n v="1"/>
    <n v="51"/>
    <n v="39"/>
    <n v="45"/>
  </r>
  <r>
    <x v="2"/>
    <x v="11"/>
    <n v="2"/>
    <n v="49"/>
    <n v="40"/>
    <n v="44.5"/>
  </r>
  <r>
    <x v="2"/>
    <x v="11"/>
    <n v="3"/>
    <n v="46"/>
    <n v="35"/>
    <n v="40.5"/>
  </r>
  <r>
    <x v="2"/>
    <x v="11"/>
    <n v="4"/>
    <n v="42"/>
    <n v="32"/>
    <n v="37"/>
  </r>
  <r>
    <x v="2"/>
    <x v="11"/>
    <n v="5"/>
    <n v="39"/>
    <n v="29"/>
    <n v="34"/>
  </r>
  <r>
    <x v="2"/>
    <x v="11"/>
    <n v="6"/>
    <n v="37"/>
    <n v="26"/>
    <n v="31.5"/>
  </r>
  <r>
    <x v="2"/>
    <x v="11"/>
    <n v="7"/>
    <n v="42"/>
    <n v="34"/>
    <n v="38"/>
  </r>
  <r>
    <x v="2"/>
    <x v="11"/>
    <n v="8"/>
    <n v="39"/>
    <n v="27"/>
    <n v="33"/>
  </r>
  <r>
    <x v="2"/>
    <x v="11"/>
    <n v="9"/>
    <n v="34"/>
    <n v="19"/>
    <n v="26.5"/>
  </r>
  <r>
    <x v="2"/>
    <x v="11"/>
    <n v="10"/>
    <n v="43"/>
    <n v="25"/>
    <n v="34"/>
  </r>
  <r>
    <x v="2"/>
    <x v="11"/>
    <n v="11"/>
    <n v="42"/>
    <n v="37"/>
    <n v="39.5"/>
  </r>
  <r>
    <x v="2"/>
    <x v="11"/>
    <n v="12"/>
    <n v="41"/>
    <n v="33"/>
    <n v="37"/>
  </r>
  <r>
    <x v="2"/>
    <x v="11"/>
    <n v="13"/>
    <n v="44"/>
    <n v="33"/>
    <n v="38.5"/>
  </r>
  <r>
    <x v="2"/>
    <x v="11"/>
    <n v="14"/>
    <n v="42"/>
    <n v="34"/>
    <n v="38"/>
  </r>
  <r>
    <x v="2"/>
    <x v="11"/>
    <n v="15"/>
    <n v="44"/>
    <n v="31"/>
    <n v="37.5"/>
  </r>
  <r>
    <x v="2"/>
    <x v="11"/>
    <n v="16"/>
    <n v="46"/>
    <n v="34"/>
    <n v="40"/>
  </r>
  <r>
    <x v="2"/>
    <x v="11"/>
    <n v="17"/>
    <n v="58"/>
    <n v="44"/>
    <n v="51"/>
  </r>
  <r>
    <x v="2"/>
    <x v="11"/>
    <n v="18"/>
    <n v="45"/>
    <n v="36"/>
    <n v="40.5"/>
  </r>
  <r>
    <x v="2"/>
    <x v="11"/>
    <n v="19"/>
    <n v="50"/>
    <n v="34"/>
    <n v="42"/>
  </r>
  <r>
    <x v="2"/>
    <x v="11"/>
    <n v="20"/>
    <n v="49"/>
    <n v="34"/>
    <n v="41.5"/>
  </r>
  <r>
    <x v="2"/>
    <x v="11"/>
    <n v="21"/>
    <n v="36"/>
    <n v="28"/>
    <n v="32"/>
  </r>
  <r>
    <x v="2"/>
    <x v="11"/>
    <n v="22"/>
    <n v="48"/>
    <n v="33"/>
    <n v="40.5"/>
  </r>
  <r>
    <x v="2"/>
    <x v="11"/>
    <n v="23"/>
    <n v="45"/>
    <n v="37"/>
    <n v="41"/>
  </r>
  <r>
    <x v="2"/>
    <x v="11"/>
    <n v="24"/>
    <n v="40"/>
    <n v="17"/>
    <n v="28.5"/>
  </r>
  <r>
    <x v="2"/>
    <x v="11"/>
    <n v="25"/>
    <n v="36"/>
    <n v="17"/>
    <n v="26.5"/>
  </r>
  <r>
    <x v="2"/>
    <x v="11"/>
    <n v="26"/>
    <n v="35"/>
    <n v="22"/>
    <n v="28.5"/>
  </r>
  <r>
    <x v="2"/>
    <x v="11"/>
    <n v="27"/>
    <n v="31"/>
    <n v="18"/>
    <n v="24.5"/>
  </r>
  <r>
    <x v="2"/>
    <x v="11"/>
    <n v="28"/>
    <n v="43"/>
    <n v="31"/>
    <n v="37"/>
  </r>
  <r>
    <x v="2"/>
    <x v="11"/>
    <n v="29"/>
    <n v="47"/>
    <n v="41"/>
    <n v="44"/>
  </r>
  <r>
    <x v="2"/>
    <x v="11"/>
    <n v="30"/>
    <n v="51"/>
    <n v="46"/>
    <n v="48.5"/>
  </r>
  <r>
    <x v="2"/>
    <x v="11"/>
    <n v="31"/>
    <n v="61"/>
    <n v="45"/>
    <n v="53"/>
  </r>
  <r>
    <x v="3"/>
    <x v="0"/>
    <n v="1"/>
    <n v="55"/>
    <n v="25"/>
    <n v="40"/>
  </r>
  <r>
    <x v="3"/>
    <x v="0"/>
    <n v="2"/>
    <n v="37"/>
    <n v="25"/>
    <n v="31"/>
  </r>
  <r>
    <x v="3"/>
    <x v="0"/>
    <n v="3"/>
    <n v="42"/>
    <n v="27"/>
    <n v="34.5"/>
  </r>
  <r>
    <x v="3"/>
    <x v="0"/>
    <n v="4"/>
    <n v="64"/>
    <n v="41"/>
    <n v="52.5"/>
  </r>
  <r>
    <x v="3"/>
    <x v="0"/>
    <n v="5"/>
    <n v="64"/>
    <n v="39"/>
    <n v="51.5"/>
  </r>
  <r>
    <x v="3"/>
    <x v="0"/>
    <n v="6"/>
    <n v="42"/>
    <n v="36"/>
    <n v="39"/>
  </r>
  <r>
    <x v="3"/>
    <x v="0"/>
    <n v="7"/>
    <n v="44"/>
    <n v="36"/>
    <n v="40"/>
  </r>
  <r>
    <x v="3"/>
    <x v="0"/>
    <n v="8"/>
    <n v="43"/>
    <n v="37"/>
    <n v="40"/>
  </r>
  <r>
    <x v="3"/>
    <x v="0"/>
    <n v="9"/>
    <n v="37"/>
    <n v="25"/>
    <n v="31"/>
  </r>
  <r>
    <x v="3"/>
    <x v="0"/>
    <n v="10"/>
    <n v="27"/>
    <n v="22"/>
    <n v="24.5"/>
  </r>
  <r>
    <x v="3"/>
    <x v="0"/>
    <n v="11"/>
    <n v="33"/>
    <n v="23"/>
    <n v="28"/>
  </r>
  <r>
    <x v="3"/>
    <x v="0"/>
    <n v="12"/>
    <n v="37"/>
    <n v="33"/>
    <n v="35"/>
  </r>
  <r>
    <x v="3"/>
    <x v="0"/>
    <n v="13"/>
    <n v="39"/>
    <n v="35"/>
    <n v="37"/>
  </r>
  <r>
    <x v="3"/>
    <x v="0"/>
    <n v="14"/>
    <n v="36"/>
    <n v="30"/>
    <n v="33"/>
  </r>
  <r>
    <x v="3"/>
    <x v="0"/>
    <n v="15"/>
    <n v="40"/>
    <n v="31"/>
    <n v="35.5"/>
  </r>
  <r>
    <x v="3"/>
    <x v="0"/>
    <n v="16"/>
    <n v="39"/>
    <n v="30"/>
    <n v="34.5"/>
  </r>
  <r>
    <x v="3"/>
    <x v="0"/>
    <n v="17"/>
    <n v="41"/>
    <n v="30"/>
    <n v="35.5"/>
  </r>
  <r>
    <x v="3"/>
    <x v="0"/>
    <n v="18"/>
    <n v="38"/>
    <n v="24"/>
    <n v="31"/>
  </r>
  <r>
    <x v="3"/>
    <x v="0"/>
    <n v="19"/>
    <n v="36"/>
    <n v="21"/>
    <n v="28.5"/>
  </r>
  <r>
    <x v="3"/>
    <x v="0"/>
    <n v="20"/>
    <n v="43"/>
    <n v="27"/>
    <n v="35"/>
  </r>
  <r>
    <x v="3"/>
    <x v="0"/>
    <n v="21"/>
    <n v="43"/>
    <n v="29"/>
    <n v="36"/>
  </r>
  <r>
    <x v="3"/>
    <x v="0"/>
    <n v="22"/>
    <n v="53"/>
    <n v="41"/>
    <n v="47"/>
  </r>
  <r>
    <x v="3"/>
    <x v="0"/>
    <n v="23"/>
    <n v="46"/>
    <n v="39"/>
    <n v="42.5"/>
  </r>
  <r>
    <x v="3"/>
    <x v="0"/>
    <n v="24"/>
    <n v="55"/>
    <n v="38"/>
    <n v="46.5"/>
  </r>
  <r>
    <x v="3"/>
    <x v="0"/>
    <n v="25"/>
    <n v="43"/>
    <n v="30"/>
    <n v="36.5"/>
  </r>
  <r>
    <x v="3"/>
    <x v="0"/>
    <n v="26"/>
    <n v="35"/>
    <n v="25"/>
    <n v="30"/>
  </r>
  <r>
    <x v="3"/>
    <x v="0"/>
    <n v="27"/>
    <n v="44"/>
    <n v="31"/>
    <n v="37.5"/>
  </r>
  <r>
    <x v="3"/>
    <x v="0"/>
    <n v="28"/>
    <n v="40"/>
    <n v="27"/>
    <n v="33.5"/>
  </r>
  <r>
    <x v="3"/>
    <x v="0"/>
    <n v="29"/>
    <n v="41"/>
    <n v="23"/>
    <n v="32"/>
  </r>
  <r>
    <x v="3"/>
    <x v="0"/>
    <n v="30"/>
    <n v="36"/>
    <n v="22"/>
    <n v="29"/>
  </r>
  <r>
    <x v="3"/>
    <x v="0"/>
    <n v="31"/>
    <n v="46"/>
    <n v="31"/>
    <n v="38.5"/>
  </r>
  <r>
    <x v="3"/>
    <x v="1"/>
    <n v="1"/>
    <n v="43"/>
    <n v="9"/>
    <n v="26"/>
  </r>
  <r>
    <x v="3"/>
    <x v="1"/>
    <n v="2"/>
    <n v="30"/>
    <n v="7"/>
    <n v="18.5"/>
  </r>
  <r>
    <x v="3"/>
    <x v="1"/>
    <n v="3"/>
    <n v="52"/>
    <n v="24"/>
    <n v="38"/>
  </r>
  <r>
    <x v="3"/>
    <x v="1"/>
    <n v="4"/>
    <n v="44"/>
    <n v="31"/>
    <n v="37.5"/>
  </r>
  <r>
    <x v="3"/>
    <x v="1"/>
    <n v="5"/>
    <n v="56"/>
    <n v="30"/>
    <n v="43"/>
  </r>
  <r>
    <x v="3"/>
    <x v="1"/>
    <n v="6"/>
    <n v="46"/>
    <n v="10"/>
    <n v="28"/>
  </r>
  <r>
    <x v="3"/>
    <x v="1"/>
    <n v="7"/>
    <n v="33"/>
    <n v="7"/>
    <n v="20"/>
  </r>
  <r>
    <x v="3"/>
    <x v="1"/>
    <n v="8"/>
    <n v="44"/>
    <n v="29"/>
    <n v="36.5"/>
  </r>
  <r>
    <x v="3"/>
    <x v="1"/>
    <n v="9"/>
    <n v="36"/>
    <n v="20"/>
    <n v="28"/>
  </r>
  <r>
    <x v="3"/>
    <x v="1"/>
    <n v="10"/>
    <n v="51"/>
    <n v="31"/>
    <n v="41"/>
  </r>
  <r>
    <x v="3"/>
    <x v="1"/>
    <n v="11"/>
    <n v="45"/>
    <n v="32"/>
    <n v="38.5"/>
  </r>
  <r>
    <x v="3"/>
    <x v="1"/>
    <n v="12"/>
    <n v="36"/>
    <n v="30"/>
    <n v="33"/>
  </r>
  <r>
    <x v="3"/>
    <x v="1"/>
    <n v="13"/>
    <n v="38"/>
    <n v="31"/>
    <n v="34.5"/>
  </r>
  <r>
    <x v="3"/>
    <x v="1"/>
    <n v="14"/>
    <n v="39"/>
    <n v="27"/>
    <n v="33"/>
  </r>
  <r>
    <x v="3"/>
    <x v="1"/>
    <n v="15"/>
    <n v="43"/>
    <n v="26"/>
    <n v="34.5"/>
  </r>
  <r>
    <x v="3"/>
    <x v="1"/>
    <n v="16"/>
    <n v="50"/>
    <n v="33"/>
    <n v="41.5"/>
  </r>
  <r>
    <x v="3"/>
    <x v="1"/>
    <n v="17"/>
    <n v="43"/>
    <n v="28"/>
    <n v="35.5"/>
  </r>
  <r>
    <x v="3"/>
    <x v="1"/>
    <n v="18"/>
    <n v="35"/>
    <n v="19"/>
    <n v="27"/>
  </r>
  <r>
    <x v="3"/>
    <x v="1"/>
    <n v="19"/>
    <n v="27"/>
    <n v="12"/>
    <n v="19.5"/>
  </r>
  <r>
    <x v="3"/>
    <x v="1"/>
    <n v="20"/>
    <n v="33"/>
    <n v="17"/>
    <n v="25"/>
  </r>
  <r>
    <x v="3"/>
    <x v="1"/>
    <n v="21"/>
    <n v="33"/>
    <n v="23"/>
    <n v="28"/>
  </r>
  <r>
    <x v="3"/>
    <x v="1"/>
    <n v="22"/>
    <n v="44"/>
    <n v="32"/>
    <n v="38"/>
  </r>
  <r>
    <x v="3"/>
    <x v="1"/>
    <n v="23"/>
    <n v="37"/>
    <n v="25"/>
    <n v="31"/>
  </r>
  <r>
    <x v="3"/>
    <x v="1"/>
    <n v="24"/>
    <n v="29"/>
    <n v="18"/>
    <n v="23.5"/>
  </r>
  <r>
    <x v="3"/>
    <x v="1"/>
    <n v="25"/>
    <n v="29"/>
    <n v="15"/>
    <n v="22"/>
  </r>
  <r>
    <x v="3"/>
    <x v="1"/>
    <n v="26"/>
    <n v="27"/>
    <n v="21"/>
    <n v="24"/>
  </r>
  <r>
    <x v="3"/>
    <x v="1"/>
    <n v="27"/>
    <n v="35"/>
    <n v="20"/>
    <n v="27.5"/>
  </r>
  <r>
    <x v="3"/>
    <x v="1"/>
    <n v="28"/>
    <n v="36"/>
    <n v="21"/>
    <n v="28.5"/>
  </r>
  <r>
    <x v="3"/>
    <x v="2"/>
    <n v="1"/>
    <n v="43"/>
    <n v="22"/>
    <n v="32.5"/>
  </r>
  <r>
    <x v="3"/>
    <x v="2"/>
    <n v="2"/>
    <n v="50"/>
    <n v="33"/>
    <n v="41.5"/>
  </r>
  <r>
    <x v="3"/>
    <x v="2"/>
    <n v="3"/>
    <n v="50"/>
    <n v="38"/>
    <n v="44"/>
  </r>
  <r>
    <x v="3"/>
    <x v="2"/>
    <n v="4"/>
    <n v="42"/>
    <n v="34"/>
    <n v="38"/>
  </r>
  <r>
    <x v="3"/>
    <x v="2"/>
    <n v="5"/>
    <n v="36"/>
    <n v="30"/>
    <n v="33"/>
  </r>
  <r>
    <x v="3"/>
    <x v="2"/>
    <n v="6"/>
    <n v="42"/>
    <n v="30"/>
    <n v="36"/>
  </r>
  <r>
    <x v="3"/>
    <x v="2"/>
    <n v="7"/>
    <n v="52"/>
    <n v="33"/>
    <n v="42.5"/>
  </r>
  <r>
    <x v="3"/>
    <x v="2"/>
    <n v="8"/>
    <n v="56"/>
    <n v="40"/>
    <n v="48"/>
  </r>
  <r>
    <x v="3"/>
    <x v="2"/>
    <n v="9"/>
    <n v="48"/>
    <n v="36"/>
    <n v="42"/>
  </r>
  <r>
    <x v="3"/>
    <x v="2"/>
    <n v="10"/>
    <n v="40"/>
    <n v="32"/>
    <n v="36"/>
  </r>
  <r>
    <x v="3"/>
    <x v="2"/>
    <n v="11"/>
    <n v="41"/>
    <n v="30"/>
    <n v="35.5"/>
  </r>
  <r>
    <x v="3"/>
    <x v="2"/>
    <n v="12"/>
    <n v="42"/>
    <n v="29"/>
    <n v="35.5"/>
  </r>
  <r>
    <x v="3"/>
    <x v="2"/>
    <n v="13"/>
    <n v="40"/>
    <n v="28"/>
    <n v="34"/>
  </r>
  <r>
    <x v="3"/>
    <x v="2"/>
    <n v="14"/>
    <n v="39"/>
    <n v="17"/>
    <n v="28"/>
  </r>
  <r>
    <x v="3"/>
    <x v="2"/>
    <n v="15"/>
    <n v="33"/>
    <n v="14"/>
    <n v="23.5"/>
  </r>
  <r>
    <x v="3"/>
    <x v="2"/>
    <n v="16"/>
    <n v="45"/>
    <n v="26"/>
    <n v="35.5"/>
  </r>
  <r>
    <x v="3"/>
    <x v="2"/>
    <n v="17"/>
    <n v="47"/>
    <n v="25"/>
    <n v="36"/>
  </r>
  <r>
    <x v="3"/>
    <x v="2"/>
    <n v="18"/>
    <n v="29"/>
    <n v="13"/>
    <n v="21"/>
  </r>
  <r>
    <x v="3"/>
    <x v="2"/>
    <n v="19"/>
    <n v="34"/>
    <n v="15"/>
    <n v="24.5"/>
  </r>
  <r>
    <x v="3"/>
    <x v="2"/>
    <n v="20"/>
    <n v="42"/>
    <n v="26"/>
    <n v="34"/>
  </r>
  <r>
    <x v="3"/>
    <x v="2"/>
    <n v="21"/>
    <n v="48"/>
    <n v="34"/>
    <n v="41"/>
  </r>
  <r>
    <x v="3"/>
    <x v="2"/>
    <n v="22"/>
    <n v="50"/>
    <n v="36"/>
    <n v="43"/>
  </r>
  <r>
    <x v="3"/>
    <x v="2"/>
    <n v="23"/>
    <n v="47"/>
    <n v="34"/>
    <n v="40.5"/>
  </r>
  <r>
    <x v="3"/>
    <x v="2"/>
    <n v="24"/>
    <n v="40"/>
    <n v="37"/>
    <n v="38.5"/>
  </r>
  <r>
    <x v="3"/>
    <x v="2"/>
    <n v="25"/>
    <n v="51"/>
    <n v="38"/>
    <n v="44.5"/>
  </r>
  <r>
    <x v="3"/>
    <x v="2"/>
    <n v="26"/>
    <n v="67"/>
    <n v="46"/>
    <n v="56.5"/>
  </r>
  <r>
    <x v="3"/>
    <x v="2"/>
    <n v="27"/>
    <n v="62"/>
    <n v="46"/>
    <n v="54"/>
  </r>
  <r>
    <x v="3"/>
    <x v="2"/>
    <n v="28"/>
    <n v="54"/>
    <n v="47"/>
    <n v="50.5"/>
  </r>
  <r>
    <x v="3"/>
    <x v="2"/>
    <n v="29"/>
    <n v="56"/>
    <n v="50"/>
    <n v="53"/>
  </r>
  <r>
    <x v="3"/>
    <x v="2"/>
    <n v="30"/>
    <n v="53"/>
    <n v="46"/>
    <n v="49.5"/>
  </r>
  <r>
    <x v="3"/>
    <x v="2"/>
    <n v="31"/>
    <n v="68"/>
    <n v="46"/>
    <n v="57"/>
  </r>
  <r>
    <x v="3"/>
    <x v="3"/>
    <n v="1"/>
    <n v="49"/>
    <n v="39"/>
    <n v="44"/>
  </r>
  <r>
    <x v="3"/>
    <x v="3"/>
    <n v="2"/>
    <n v="41"/>
    <n v="37"/>
    <n v="39"/>
  </r>
  <r>
    <x v="3"/>
    <x v="3"/>
    <n v="3"/>
    <n v="48"/>
    <n v="39"/>
    <n v="43.5"/>
  </r>
  <r>
    <x v="3"/>
    <x v="3"/>
    <n v="4"/>
    <n v="46"/>
    <n v="36"/>
    <n v="41"/>
  </r>
  <r>
    <x v="3"/>
    <x v="3"/>
    <n v="5"/>
    <n v="57"/>
    <n v="35"/>
    <n v="46"/>
  </r>
  <r>
    <x v="3"/>
    <x v="3"/>
    <n v="6"/>
    <n v="52"/>
    <n v="41"/>
    <n v="46.5"/>
  </r>
  <r>
    <x v="3"/>
    <x v="3"/>
    <n v="7"/>
    <n v="61"/>
    <n v="39"/>
    <n v="50"/>
  </r>
  <r>
    <x v="3"/>
    <x v="3"/>
    <n v="8"/>
    <n v="64"/>
    <n v="42"/>
    <n v="53"/>
  </r>
  <r>
    <x v="3"/>
    <x v="3"/>
    <n v="9"/>
    <n v="63"/>
    <n v="44"/>
    <n v="53.5"/>
  </r>
  <r>
    <x v="3"/>
    <x v="3"/>
    <n v="10"/>
    <n v="62"/>
    <n v="46"/>
    <n v="54"/>
  </r>
  <r>
    <x v="3"/>
    <x v="3"/>
    <n v="11"/>
    <n v="65"/>
    <n v="46"/>
    <n v="55.5"/>
  </r>
  <r>
    <x v="3"/>
    <x v="3"/>
    <n v="12"/>
    <n v="55"/>
    <n v="41"/>
    <n v="48"/>
  </r>
  <r>
    <x v="3"/>
    <x v="3"/>
    <n v="13"/>
    <n v="63"/>
    <n v="41"/>
    <n v="52"/>
  </r>
  <r>
    <x v="3"/>
    <x v="3"/>
    <n v="14"/>
    <n v="65"/>
    <n v="43"/>
    <n v="54"/>
  </r>
  <r>
    <x v="3"/>
    <x v="3"/>
    <n v="15"/>
    <n v="56"/>
    <n v="50"/>
    <n v="53"/>
  </r>
  <r>
    <x v="3"/>
    <x v="3"/>
    <n v="16"/>
    <n v="63"/>
    <n v="54"/>
    <n v="58.5"/>
  </r>
  <r>
    <x v="3"/>
    <x v="3"/>
    <n v="17"/>
    <n v="66"/>
    <n v="48"/>
    <n v="57"/>
  </r>
  <r>
    <x v="3"/>
    <x v="3"/>
    <n v="18"/>
    <n v="62"/>
    <n v="42"/>
    <n v="52"/>
  </r>
  <r>
    <x v="3"/>
    <x v="3"/>
    <n v="19"/>
    <n v="79"/>
    <n v="49"/>
    <n v="64"/>
  </r>
  <r>
    <x v="3"/>
    <x v="3"/>
    <n v="20"/>
    <n v="70"/>
    <n v="55"/>
    <n v="62.5"/>
  </r>
  <r>
    <x v="3"/>
    <x v="3"/>
    <n v="21"/>
    <n v="74"/>
    <n v="51"/>
    <n v="62.5"/>
  </r>
  <r>
    <x v="3"/>
    <x v="3"/>
    <n v="22"/>
    <n v="56"/>
    <n v="43"/>
    <n v="49.5"/>
  </r>
  <r>
    <x v="3"/>
    <x v="3"/>
    <n v="23"/>
    <n v="58"/>
    <n v="39"/>
    <n v="48.5"/>
  </r>
  <r>
    <x v="3"/>
    <x v="3"/>
    <n v="24"/>
    <n v="71"/>
    <n v="49"/>
    <n v="60"/>
  </r>
  <r>
    <x v="3"/>
    <x v="3"/>
    <n v="25"/>
    <n v="76"/>
    <n v="51"/>
    <n v="63.5"/>
  </r>
  <r>
    <x v="3"/>
    <x v="3"/>
    <n v="26"/>
    <n v="70"/>
    <n v="42"/>
    <n v="56"/>
  </r>
  <r>
    <x v="3"/>
    <x v="3"/>
    <n v="27"/>
    <n v="61"/>
    <n v="40"/>
    <n v="50.5"/>
  </r>
  <r>
    <x v="3"/>
    <x v="3"/>
    <n v="28"/>
    <n v="68"/>
    <n v="42"/>
    <n v="55"/>
  </r>
  <r>
    <x v="3"/>
    <x v="3"/>
    <n v="29"/>
    <n v="76"/>
    <n v="46"/>
    <n v="61"/>
  </r>
  <r>
    <x v="3"/>
    <x v="3"/>
    <n v="30"/>
    <n v="78"/>
    <n v="50"/>
    <n v="64"/>
  </r>
  <r>
    <x v="3"/>
    <x v="4"/>
    <n v="1"/>
    <n v="82"/>
    <n v="54"/>
    <n v="68"/>
  </r>
  <r>
    <x v="3"/>
    <x v="4"/>
    <n v="2"/>
    <n v="79"/>
    <n v="53"/>
    <n v="66"/>
  </r>
  <r>
    <x v="3"/>
    <x v="4"/>
    <n v="3"/>
    <n v="69"/>
    <n v="52"/>
    <n v="60.5"/>
  </r>
  <r>
    <x v="3"/>
    <x v="4"/>
    <n v="4"/>
    <n v="69"/>
    <n v="51"/>
    <n v="60"/>
  </r>
  <r>
    <x v="3"/>
    <x v="4"/>
    <n v="5"/>
    <n v="69"/>
    <n v="57"/>
    <n v="63"/>
  </r>
  <r>
    <x v="3"/>
    <x v="4"/>
    <n v="6"/>
    <n v="79"/>
    <n v="62"/>
    <n v="70.5"/>
  </r>
  <r>
    <x v="3"/>
    <x v="4"/>
    <n v="7"/>
    <n v="78"/>
    <n v="60"/>
    <n v="69"/>
  </r>
  <r>
    <x v="3"/>
    <x v="4"/>
    <n v="8"/>
    <n v="73"/>
    <n v="53"/>
    <n v="63"/>
  </r>
  <r>
    <x v="3"/>
    <x v="4"/>
    <n v="9"/>
    <n v="89"/>
    <n v="55"/>
    <n v="72"/>
  </r>
  <r>
    <x v="3"/>
    <x v="4"/>
    <n v="10"/>
    <n v="78"/>
    <n v="56"/>
    <n v="67"/>
  </r>
  <r>
    <x v="3"/>
    <x v="4"/>
    <n v="11"/>
    <n v="92"/>
    <n v="57"/>
    <n v="74.5"/>
  </r>
  <r>
    <x v="3"/>
    <x v="4"/>
    <n v="12"/>
    <n v="87"/>
    <n v="66"/>
    <n v="76.5"/>
  </r>
  <r>
    <x v="3"/>
    <x v="4"/>
    <n v="13"/>
    <n v="69"/>
    <n v="56"/>
    <n v="62.5"/>
  </r>
  <r>
    <x v="3"/>
    <x v="4"/>
    <n v="14"/>
    <n v="69"/>
    <n v="53"/>
    <n v="61"/>
  </r>
  <r>
    <x v="3"/>
    <x v="4"/>
    <n v="15"/>
    <n v="74"/>
    <n v="53"/>
    <n v="63.5"/>
  </r>
  <r>
    <x v="3"/>
    <x v="4"/>
    <n v="16"/>
    <n v="80"/>
    <n v="59"/>
    <n v="69.5"/>
  </r>
  <r>
    <x v="3"/>
    <x v="4"/>
    <n v="17"/>
    <n v="73"/>
    <n v="55"/>
    <n v="64"/>
  </r>
  <r>
    <x v="3"/>
    <x v="4"/>
    <n v="18"/>
    <n v="71"/>
    <n v="53"/>
    <n v="62"/>
  </r>
  <r>
    <x v="3"/>
    <x v="4"/>
    <n v="19"/>
    <n v="56"/>
    <n v="52"/>
    <n v="54"/>
  </r>
  <r>
    <x v="3"/>
    <x v="4"/>
    <n v="20"/>
    <n v="58"/>
    <n v="50"/>
    <n v="54"/>
  </r>
  <r>
    <x v="3"/>
    <x v="4"/>
    <n v="21"/>
    <n v="70"/>
    <n v="46"/>
    <n v="58"/>
  </r>
  <r>
    <x v="3"/>
    <x v="4"/>
    <n v="22"/>
    <n v="74"/>
    <n v="50"/>
    <n v="62"/>
  </r>
  <r>
    <x v="3"/>
    <x v="4"/>
    <n v="23"/>
    <n v="81"/>
    <n v="50"/>
    <n v="65.5"/>
  </r>
  <r>
    <x v="3"/>
    <x v="4"/>
    <n v="24"/>
    <n v="80"/>
    <n v="62"/>
    <n v="71"/>
  </r>
  <r>
    <x v="3"/>
    <x v="4"/>
    <n v="25"/>
    <n v="86"/>
    <n v="70"/>
    <n v="78"/>
  </r>
  <r>
    <x v="3"/>
    <x v="4"/>
    <n v="26"/>
    <n v="76"/>
    <n v="61"/>
    <n v="68.5"/>
  </r>
  <r>
    <x v="3"/>
    <x v="4"/>
    <n v="27"/>
    <n v="76"/>
    <n v="60"/>
    <n v="68"/>
  </r>
  <r>
    <x v="3"/>
    <x v="4"/>
    <n v="28"/>
    <n v="79"/>
    <n v="59"/>
    <n v="69"/>
  </r>
  <r>
    <x v="3"/>
    <x v="4"/>
    <n v="29"/>
    <n v="75"/>
    <n v="57"/>
    <n v="66"/>
  </r>
  <r>
    <x v="3"/>
    <x v="4"/>
    <n v="30"/>
    <n v="78"/>
    <n v="51"/>
    <n v="64.5"/>
  </r>
  <r>
    <x v="3"/>
    <x v="4"/>
    <n v="31"/>
    <n v="70"/>
    <n v="57"/>
    <n v="63.5"/>
  </r>
  <r>
    <x v="3"/>
    <x v="5"/>
    <n v="1"/>
    <n v="73"/>
    <n v="55"/>
    <n v="64"/>
  </r>
  <r>
    <x v="3"/>
    <x v="5"/>
    <n v="2"/>
    <n v="71"/>
    <n v="51"/>
    <n v="61"/>
  </r>
  <r>
    <x v="3"/>
    <x v="5"/>
    <n v="3"/>
    <n v="76"/>
    <n v="58"/>
    <n v="67"/>
  </r>
  <r>
    <x v="3"/>
    <x v="5"/>
    <n v="4"/>
    <n v="76"/>
    <n v="57"/>
    <n v="66.5"/>
  </r>
  <r>
    <x v="3"/>
    <x v="5"/>
    <n v="5"/>
    <n v="64"/>
    <n v="56"/>
    <n v="60"/>
  </r>
  <r>
    <x v="3"/>
    <x v="5"/>
    <n v="6"/>
    <n v="67"/>
    <n v="55"/>
    <n v="61"/>
  </r>
  <r>
    <x v="3"/>
    <x v="5"/>
    <n v="7"/>
    <n v="79"/>
    <n v="56"/>
    <n v="67.5"/>
  </r>
  <r>
    <x v="3"/>
    <x v="5"/>
    <n v="8"/>
    <n v="80"/>
    <n v="62"/>
    <n v="71"/>
  </r>
  <r>
    <x v="3"/>
    <x v="5"/>
    <n v="9"/>
    <n v="91"/>
    <n v="65"/>
    <n v="78"/>
  </r>
  <r>
    <x v="3"/>
    <x v="5"/>
    <n v="10"/>
    <n v="88"/>
    <n v="70"/>
    <n v="79"/>
  </r>
  <r>
    <x v="3"/>
    <x v="5"/>
    <n v="11"/>
    <n v="85"/>
    <n v="67"/>
    <n v="76"/>
  </r>
  <r>
    <x v="3"/>
    <x v="5"/>
    <n v="12"/>
    <n v="80"/>
    <n v="61"/>
    <n v="70.5"/>
  </r>
  <r>
    <x v="3"/>
    <x v="5"/>
    <n v="13"/>
    <n v="82"/>
    <n v="59"/>
    <n v="70.5"/>
  </r>
  <r>
    <x v="3"/>
    <x v="5"/>
    <n v="14"/>
    <n v="86"/>
    <n v="61"/>
    <n v="73.5"/>
  </r>
  <r>
    <x v="3"/>
    <x v="5"/>
    <n v="15"/>
    <n v="82"/>
    <n v="62"/>
    <n v="72"/>
  </r>
  <r>
    <x v="3"/>
    <x v="5"/>
    <n v="16"/>
    <n v="84"/>
    <n v="65"/>
    <n v="74.5"/>
  </r>
  <r>
    <x v="3"/>
    <x v="5"/>
    <n v="17"/>
    <n v="87"/>
    <n v="62"/>
    <n v="74.5"/>
  </r>
  <r>
    <x v="3"/>
    <x v="5"/>
    <n v="18"/>
    <n v="91"/>
    <n v="68"/>
    <n v="79.5"/>
  </r>
  <r>
    <x v="3"/>
    <x v="5"/>
    <n v="19"/>
    <n v="95"/>
    <n v="76"/>
    <n v="85.5"/>
  </r>
  <r>
    <x v="3"/>
    <x v="5"/>
    <n v="20"/>
    <n v="85"/>
    <n v="69"/>
    <n v="77"/>
  </r>
  <r>
    <x v="3"/>
    <x v="5"/>
    <n v="21"/>
    <n v="85"/>
    <n v="68"/>
    <n v="76.5"/>
  </r>
  <r>
    <x v="3"/>
    <x v="5"/>
    <n v="22"/>
    <n v="87"/>
    <n v="67"/>
    <n v="77"/>
  </r>
  <r>
    <x v="3"/>
    <x v="5"/>
    <n v="23"/>
    <n v="83"/>
    <n v="61"/>
    <n v="72"/>
  </r>
  <r>
    <x v="3"/>
    <x v="5"/>
    <n v="24"/>
    <n v="88"/>
    <n v="60"/>
    <n v="74"/>
  </r>
  <r>
    <x v="3"/>
    <x v="5"/>
    <n v="25"/>
    <n v="89"/>
    <n v="65"/>
    <n v="77"/>
  </r>
  <r>
    <x v="3"/>
    <x v="5"/>
    <n v="26"/>
    <n v="92"/>
    <n v="67"/>
    <n v="79.5"/>
  </r>
  <r>
    <x v="3"/>
    <x v="5"/>
    <n v="27"/>
    <n v="86"/>
    <n v="65"/>
    <n v="75.5"/>
  </r>
  <r>
    <x v="3"/>
    <x v="5"/>
    <n v="28"/>
    <n v="92"/>
    <n v="71"/>
    <n v="81.5"/>
  </r>
  <r>
    <x v="3"/>
    <x v="5"/>
    <n v="29"/>
    <n v="84"/>
    <n v="71"/>
    <n v="77.5"/>
  </r>
  <r>
    <x v="3"/>
    <x v="5"/>
    <n v="30"/>
    <n v="87"/>
    <n v="70"/>
    <n v="78.5"/>
  </r>
  <r>
    <x v="3"/>
    <x v="6"/>
    <n v="1"/>
    <n v="85"/>
    <n v="66"/>
    <n v="75.5"/>
  </r>
  <r>
    <x v="3"/>
    <x v="6"/>
    <n v="2"/>
    <n v="69"/>
    <n v="65"/>
    <n v="67"/>
  </r>
  <r>
    <x v="3"/>
    <x v="6"/>
    <n v="3"/>
    <n v="82"/>
    <n v="66"/>
    <n v="74"/>
  </r>
  <r>
    <x v="3"/>
    <x v="6"/>
    <n v="4"/>
    <n v="95"/>
    <n v="73"/>
    <n v="84"/>
  </r>
  <r>
    <x v="3"/>
    <x v="6"/>
    <n v="5"/>
    <n v="91"/>
    <n v="71"/>
    <n v="81"/>
  </r>
  <r>
    <x v="3"/>
    <x v="6"/>
    <n v="6"/>
    <n v="87"/>
    <n v="69"/>
    <n v="78"/>
  </r>
  <r>
    <x v="3"/>
    <x v="6"/>
    <n v="7"/>
    <n v="98"/>
    <n v="75"/>
    <n v="86.5"/>
  </r>
  <r>
    <x v="3"/>
    <x v="6"/>
    <n v="8"/>
    <n v="100"/>
    <n v="80"/>
    <n v="90"/>
  </r>
  <r>
    <x v="3"/>
    <x v="6"/>
    <n v="9"/>
    <n v="101"/>
    <n v="78"/>
    <n v="89.5"/>
  </r>
  <r>
    <x v="3"/>
    <x v="6"/>
    <n v="10"/>
    <n v="102"/>
    <n v="80"/>
    <n v="91"/>
  </r>
  <r>
    <x v="3"/>
    <x v="6"/>
    <n v="11"/>
    <n v="97"/>
    <n v="72"/>
    <n v="84.5"/>
  </r>
  <r>
    <x v="3"/>
    <x v="6"/>
    <n v="12"/>
    <n v="94"/>
    <n v="78"/>
    <n v="86"/>
  </r>
  <r>
    <x v="3"/>
    <x v="6"/>
    <n v="13"/>
    <n v="94"/>
    <n v="75"/>
    <n v="84.5"/>
  </r>
  <r>
    <x v="3"/>
    <x v="6"/>
    <n v="14"/>
    <n v="91"/>
    <n v="71"/>
    <n v="81"/>
  </r>
  <r>
    <x v="3"/>
    <x v="6"/>
    <n v="15"/>
    <n v="90"/>
    <n v="71"/>
    <n v="80.5"/>
  </r>
  <r>
    <x v="3"/>
    <x v="6"/>
    <n v="16"/>
    <n v="90"/>
    <n v="65"/>
    <n v="77.5"/>
  </r>
  <r>
    <x v="3"/>
    <x v="6"/>
    <n v="17"/>
    <n v="88"/>
    <n v="66"/>
    <n v="77"/>
  </r>
  <r>
    <x v="3"/>
    <x v="6"/>
    <n v="18"/>
    <n v="91"/>
    <n v="65"/>
    <n v="78"/>
  </r>
  <r>
    <x v="3"/>
    <x v="6"/>
    <n v="19"/>
    <n v="75"/>
    <n v="65"/>
    <n v="70"/>
  </r>
  <r>
    <x v="3"/>
    <x v="6"/>
    <n v="20"/>
    <n v="92"/>
    <n v="66"/>
    <n v="79"/>
  </r>
  <r>
    <x v="3"/>
    <x v="6"/>
    <n v="21"/>
    <n v="88"/>
    <n v="69"/>
    <n v="78.5"/>
  </r>
  <r>
    <x v="3"/>
    <x v="6"/>
    <n v="22"/>
    <n v="87"/>
    <n v="66"/>
    <n v="76.5"/>
  </r>
  <r>
    <x v="3"/>
    <x v="6"/>
    <n v="23"/>
    <n v="89"/>
    <n v="66"/>
    <n v="77.5"/>
  </r>
  <r>
    <x v="3"/>
    <x v="6"/>
    <n v="24"/>
    <n v="91"/>
    <n v="67"/>
    <n v="79"/>
  </r>
  <r>
    <x v="3"/>
    <x v="6"/>
    <n v="25"/>
    <n v="90"/>
    <n v="68"/>
    <n v="79"/>
  </r>
  <r>
    <x v="3"/>
    <x v="6"/>
    <n v="26"/>
    <n v="78"/>
    <n v="66"/>
    <n v="72"/>
  </r>
  <r>
    <x v="3"/>
    <x v="6"/>
    <n v="27"/>
    <n v="91"/>
    <n v="69"/>
    <n v="80"/>
  </r>
  <r>
    <x v="3"/>
    <x v="6"/>
    <n v="28"/>
    <n v="96"/>
    <n v="72"/>
    <n v="84"/>
  </r>
  <r>
    <x v="3"/>
    <x v="6"/>
    <n v="29"/>
    <n v="94"/>
    <n v="72"/>
    <n v="83"/>
  </r>
  <r>
    <x v="3"/>
    <x v="6"/>
    <n v="30"/>
    <n v="89"/>
    <n v="72"/>
    <n v="80.5"/>
  </r>
  <r>
    <x v="3"/>
    <x v="6"/>
    <n v="31"/>
    <n v="90"/>
    <n v="68"/>
    <n v="79"/>
  </r>
  <r>
    <x v="3"/>
    <x v="7"/>
    <n v="1"/>
    <n v="92"/>
    <n v="69"/>
    <n v="80.5"/>
  </r>
  <r>
    <x v="3"/>
    <x v="7"/>
    <n v="2"/>
    <n v="94"/>
    <n v="72"/>
    <n v="83"/>
  </r>
  <r>
    <x v="3"/>
    <x v="7"/>
    <n v="3"/>
    <n v="94"/>
    <n v="76"/>
    <n v="85"/>
  </r>
  <r>
    <x v="3"/>
    <x v="7"/>
    <n v="4"/>
    <n v="96"/>
    <n v="73"/>
    <n v="84.5"/>
  </r>
  <r>
    <x v="3"/>
    <x v="7"/>
    <n v="5"/>
    <n v="86"/>
    <n v="67"/>
    <n v="76.5"/>
  </r>
  <r>
    <x v="3"/>
    <x v="7"/>
    <n v="6"/>
    <n v="75"/>
    <n v="62"/>
    <n v="68.5"/>
  </r>
  <r>
    <x v="3"/>
    <x v="7"/>
    <n v="7"/>
    <n v="73"/>
    <n v="62"/>
    <n v="67.5"/>
  </r>
  <r>
    <x v="3"/>
    <x v="7"/>
    <n v="8"/>
    <n v="86"/>
    <n v="62"/>
    <n v="74"/>
  </r>
  <r>
    <x v="3"/>
    <x v="7"/>
    <n v="9"/>
    <n v="83"/>
    <n v="68"/>
    <n v="75.5"/>
  </r>
  <r>
    <x v="3"/>
    <x v="7"/>
    <n v="10"/>
    <n v="84"/>
    <n v="66"/>
    <n v="75"/>
  </r>
  <r>
    <x v="3"/>
    <x v="7"/>
    <n v="11"/>
    <n v="82"/>
    <n v="67"/>
    <n v="74.5"/>
  </r>
  <r>
    <x v="3"/>
    <x v="7"/>
    <n v="12"/>
    <n v="76"/>
    <n v="67"/>
    <n v="71.5"/>
  </r>
  <r>
    <x v="3"/>
    <x v="7"/>
    <n v="13"/>
    <n v="84"/>
    <n v="66"/>
    <n v="75"/>
  </r>
  <r>
    <x v="3"/>
    <x v="7"/>
    <n v="14"/>
    <n v="90"/>
    <n v="71"/>
    <n v="80.5"/>
  </r>
  <r>
    <x v="3"/>
    <x v="7"/>
    <n v="15"/>
    <n v="93"/>
    <n v="72"/>
    <n v="82.5"/>
  </r>
  <r>
    <x v="3"/>
    <x v="7"/>
    <n v="16"/>
    <n v="86"/>
    <n v="68"/>
    <n v="77"/>
  </r>
  <r>
    <x v="3"/>
    <x v="7"/>
    <n v="17"/>
    <n v="75"/>
    <n v="66"/>
    <n v="70.5"/>
  </r>
  <r>
    <x v="3"/>
    <x v="7"/>
    <n v="18"/>
    <n v="77"/>
    <n v="68"/>
    <n v="72.5"/>
  </r>
  <r>
    <x v="3"/>
    <x v="7"/>
    <n v="19"/>
    <n v="83"/>
    <n v="65"/>
    <n v="74"/>
  </r>
  <r>
    <x v="3"/>
    <x v="7"/>
    <n v="20"/>
    <n v="82"/>
    <n v="69"/>
    <n v="75.5"/>
  </r>
  <r>
    <x v="3"/>
    <x v="7"/>
    <n v="21"/>
    <n v="84"/>
    <n v="67"/>
    <n v="75.5"/>
  </r>
  <r>
    <x v="3"/>
    <x v="7"/>
    <n v="22"/>
    <n v="82"/>
    <n v="60"/>
    <n v="71"/>
  </r>
  <r>
    <x v="3"/>
    <x v="7"/>
    <n v="23"/>
    <n v="86"/>
    <n v="66"/>
    <n v="76"/>
  </r>
  <r>
    <x v="3"/>
    <x v="7"/>
    <n v="24"/>
    <n v="84"/>
    <n v="69"/>
    <n v="76.5"/>
  </r>
  <r>
    <x v="3"/>
    <x v="7"/>
    <n v="25"/>
    <n v="94"/>
    <n v="72"/>
    <n v="83"/>
  </r>
  <r>
    <x v="3"/>
    <x v="7"/>
    <n v="26"/>
    <n v="96"/>
    <n v="73"/>
    <n v="84.5"/>
  </r>
  <r>
    <x v="3"/>
    <x v="7"/>
    <n v="27"/>
    <n v="96"/>
    <n v="73"/>
    <n v="84.5"/>
  </r>
  <r>
    <x v="3"/>
    <x v="7"/>
    <n v="28"/>
    <n v="95"/>
    <n v="71"/>
    <n v="83"/>
  </r>
  <r>
    <x v="3"/>
    <x v="7"/>
    <n v="29"/>
    <n v="88"/>
    <n v="70"/>
    <n v="79"/>
  </r>
  <r>
    <x v="3"/>
    <x v="7"/>
    <n v="30"/>
    <n v="85"/>
    <n v="71"/>
    <n v="78"/>
  </r>
  <r>
    <x v="3"/>
    <x v="7"/>
    <n v="31"/>
    <n v="85"/>
    <n v="71"/>
    <n v="78"/>
  </r>
  <r>
    <x v="3"/>
    <x v="8"/>
    <n v="1"/>
    <n v="90"/>
    <n v="73"/>
    <n v="81.5"/>
  </r>
  <r>
    <x v="3"/>
    <x v="8"/>
    <n v="2"/>
    <n v="76"/>
    <n v="70"/>
    <n v="73"/>
  </r>
  <r>
    <x v="3"/>
    <x v="8"/>
    <n v="3"/>
    <n v="95"/>
    <n v="76"/>
    <n v="85.5"/>
  </r>
  <r>
    <x v="3"/>
    <x v="8"/>
    <n v="4"/>
    <n v="79"/>
    <n v="67"/>
    <n v="73"/>
  </r>
  <r>
    <x v="3"/>
    <x v="8"/>
    <n v="5"/>
    <n v="86"/>
    <n v="66"/>
    <n v="76"/>
  </r>
  <r>
    <x v="3"/>
    <x v="8"/>
    <n v="6"/>
    <n v="85"/>
    <n v="64"/>
    <n v="74.5"/>
  </r>
  <r>
    <x v="3"/>
    <x v="8"/>
    <n v="7"/>
    <n v="79"/>
    <n v="67"/>
    <n v="73"/>
  </r>
  <r>
    <x v="3"/>
    <x v="8"/>
    <n v="8"/>
    <n v="68"/>
    <n v="65"/>
    <n v="66.5"/>
  </r>
  <r>
    <x v="3"/>
    <x v="8"/>
    <n v="9"/>
    <n v="78"/>
    <n v="66"/>
    <n v="72"/>
  </r>
  <r>
    <x v="3"/>
    <x v="8"/>
    <n v="10"/>
    <n v="81"/>
    <n v="62"/>
    <n v="71.5"/>
  </r>
  <r>
    <x v="3"/>
    <x v="8"/>
    <n v="11"/>
    <n v="69"/>
    <n v="55"/>
    <n v="62"/>
  </r>
  <r>
    <x v="3"/>
    <x v="8"/>
    <n v="12"/>
    <n v="75"/>
    <n v="53"/>
    <n v="64"/>
  </r>
  <r>
    <x v="3"/>
    <x v="8"/>
    <n v="13"/>
    <n v="84"/>
    <n v="65"/>
    <n v="74.5"/>
  </r>
  <r>
    <x v="3"/>
    <x v="8"/>
    <n v="14"/>
    <n v="86"/>
    <n v="66"/>
    <n v="76"/>
  </r>
  <r>
    <x v="3"/>
    <x v="8"/>
    <n v="15"/>
    <n v="90"/>
    <n v="69"/>
    <n v="79.5"/>
  </r>
  <r>
    <x v="3"/>
    <x v="8"/>
    <n v="16"/>
    <n v="69"/>
    <n v="56"/>
    <n v="62.5"/>
  </r>
  <r>
    <x v="3"/>
    <x v="8"/>
    <n v="17"/>
    <n v="65"/>
    <n v="56"/>
    <n v="60.5"/>
  </r>
  <r>
    <x v="3"/>
    <x v="8"/>
    <n v="18"/>
    <n v="64"/>
    <n v="59"/>
    <n v="61.5"/>
  </r>
  <r>
    <x v="3"/>
    <x v="8"/>
    <n v="19"/>
    <n v="73"/>
    <n v="52"/>
    <n v="62.5"/>
  </r>
  <r>
    <x v="3"/>
    <x v="8"/>
    <n v="20"/>
    <n v="64"/>
    <n v="44"/>
    <n v="54"/>
  </r>
  <r>
    <x v="3"/>
    <x v="8"/>
    <n v="21"/>
    <n v="62"/>
    <n v="52"/>
    <n v="57"/>
  </r>
  <r>
    <x v="3"/>
    <x v="8"/>
    <n v="22"/>
    <n v="64"/>
    <n v="57"/>
    <n v="60.5"/>
  </r>
  <r>
    <x v="3"/>
    <x v="8"/>
    <n v="23"/>
    <n v="71"/>
    <n v="60"/>
    <n v="65.5"/>
  </r>
  <r>
    <x v="3"/>
    <x v="8"/>
    <n v="24"/>
    <n v="73"/>
    <n v="55"/>
    <n v="64"/>
  </r>
  <r>
    <x v="3"/>
    <x v="8"/>
    <n v="25"/>
    <n v="74"/>
    <n v="52"/>
    <n v="63"/>
  </r>
  <r>
    <x v="3"/>
    <x v="8"/>
    <n v="26"/>
    <n v="78"/>
    <n v="54"/>
    <n v="66"/>
  </r>
  <r>
    <x v="3"/>
    <x v="8"/>
    <n v="27"/>
    <n v="76"/>
    <n v="60"/>
    <n v="68"/>
  </r>
  <r>
    <x v="3"/>
    <x v="8"/>
    <n v="28"/>
    <n v="67"/>
    <n v="52"/>
    <n v="59.5"/>
  </r>
  <r>
    <x v="3"/>
    <x v="8"/>
    <n v="29"/>
    <n v="66"/>
    <n v="52"/>
    <n v="59"/>
  </r>
  <r>
    <x v="3"/>
    <x v="8"/>
    <n v="30"/>
    <n v="57"/>
    <n v="47"/>
    <n v="52"/>
  </r>
  <r>
    <x v="3"/>
    <x v="9"/>
    <n v="1"/>
    <n v="63"/>
    <n v="43"/>
    <n v="53"/>
  </r>
  <r>
    <x v="3"/>
    <x v="9"/>
    <n v="2"/>
    <n v="72"/>
    <n v="55"/>
    <n v="63.5"/>
  </r>
  <r>
    <x v="3"/>
    <x v="9"/>
    <n v="3"/>
    <n v="66"/>
    <n v="53"/>
    <n v="59.5"/>
  </r>
  <r>
    <x v="3"/>
    <x v="9"/>
    <n v="4"/>
    <n v="73"/>
    <n v="51"/>
    <n v="62"/>
  </r>
  <r>
    <x v="3"/>
    <x v="9"/>
    <n v="5"/>
    <n v="63"/>
    <n v="47"/>
    <n v="55"/>
  </r>
  <r>
    <x v="3"/>
    <x v="9"/>
    <n v="6"/>
    <n v="66"/>
    <n v="44"/>
    <n v="55"/>
  </r>
  <r>
    <x v="3"/>
    <x v="9"/>
    <n v="7"/>
    <n v="74"/>
    <n v="53"/>
    <n v="63.5"/>
  </r>
  <r>
    <x v="3"/>
    <x v="9"/>
    <n v="8"/>
    <n v="72"/>
    <n v="59"/>
    <n v="65.5"/>
  </r>
  <r>
    <x v="3"/>
    <x v="9"/>
    <n v="9"/>
    <n v="78"/>
    <n v="55"/>
    <n v="66.5"/>
  </r>
  <r>
    <x v="3"/>
    <x v="9"/>
    <n v="10"/>
    <n v="55"/>
    <n v="42"/>
    <n v="48.5"/>
  </r>
  <r>
    <x v="3"/>
    <x v="9"/>
    <n v="11"/>
    <n v="54"/>
    <n v="40"/>
    <n v="47"/>
  </r>
  <r>
    <x v="3"/>
    <x v="9"/>
    <n v="12"/>
    <n v="54"/>
    <n v="47"/>
    <n v="50.5"/>
  </r>
  <r>
    <x v="3"/>
    <x v="9"/>
    <n v="13"/>
    <n v="56"/>
    <n v="43"/>
    <n v="49.5"/>
  </r>
  <r>
    <x v="3"/>
    <x v="9"/>
    <n v="14"/>
    <n v="54"/>
    <n v="38"/>
    <n v="46"/>
  </r>
  <r>
    <x v="3"/>
    <x v="9"/>
    <n v="15"/>
    <n v="65"/>
    <n v="53"/>
    <n v="59"/>
  </r>
  <r>
    <x v="3"/>
    <x v="9"/>
    <n v="16"/>
    <n v="66"/>
    <n v="52"/>
    <n v="59"/>
  </r>
  <r>
    <x v="3"/>
    <x v="9"/>
    <n v="17"/>
    <n v="69"/>
    <n v="58"/>
    <n v="63.5"/>
  </r>
  <r>
    <x v="3"/>
    <x v="9"/>
    <n v="18"/>
    <n v="72"/>
    <n v="53"/>
    <n v="62.5"/>
  </r>
  <r>
    <x v="3"/>
    <x v="9"/>
    <n v="19"/>
    <n v="61"/>
    <n v="47"/>
    <n v="54"/>
  </r>
  <r>
    <x v="3"/>
    <x v="9"/>
    <n v="20"/>
    <n v="54"/>
    <n v="51"/>
    <n v="52.5"/>
  </r>
  <r>
    <x v="3"/>
    <x v="9"/>
    <n v="21"/>
    <n v="68"/>
    <n v="54"/>
    <n v="61"/>
  </r>
  <r>
    <x v="3"/>
    <x v="9"/>
    <n v="22"/>
    <n v="62"/>
    <n v="47"/>
    <n v="54.5"/>
  </r>
  <r>
    <x v="3"/>
    <x v="9"/>
    <n v="23"/>
    <n v="60"/>
    <n v="44"/>
    <n v="52"/>
  </r>
  <r>
    <x v="3"/>
    <x v="9"/>
    <n v="24"/>
    <n v="67"/>
    <n v="45"/>
    <n v="56"/>
  </r>
  <r>
    <x v="3"/>
    <x v="9"/>
    <n v="25"/>
    <n v="74"/>
    <n v="51"/>
    <n v="62.5"/>
  </r>
  <r>
    <x v="3"/>
    <x v="9"/>
    <n v="26"/>
    <n v="57"/>
    <n v="51"/>
    <n v="54"/>
  </r>
  <r>
    <x v="3"/>
    <x v="9"/>
    <n v="27"/>
    <n v="64"/>
    <n v="47"/>
    <n v="55.5"/>
  </r>
  <r>
    <x v="3"/>
    <x v="9"/>
    <n v="28"/>
    <n v="59"/>
    <n v="46"/>
    <n v="52.5"/>
  </r>
  <r>
    <x v="3"/>
    <x v="9"/>
    <n v="29"/>
    <n v="65"/>
    <n v="44"/>
    <n v="54.5"/>
  </r>
  <r>
    <x v="3"/>
    <x v="9"/>
    <n v="30"/>
    <n v="56"/>
    <n v="45"/>
    <n v="50.5"/>
  </r>
  <r>
    <x v="3"/>
    <x v="9"/>
    <n v="31"/>
    <n v="50"/>
    <n v="41"/>
    <n v="45.5"/>
  </r>
  <r>
    <x v="3"/>
    <x v="10"/>
    <n v="1"/>
    <n v="50"/>
    <n v="39"/>
    <n v="44.5"/>
  </r>
  <r>
    <x v="3"/>
    <x v="10"/>
    <n v="2"/>
    <n v="53"/>
    <n v="36"/>
    <n v="44.5"/>
  </r>
  <r>
    <x v="3"/>
    <x v="10"/>
    <n v="3"/>
    <n v="50"/>
    <n v="42"/>
    <n v="46"/>
  </r>
  <r>
    <x v="3"/>
    <x v="10"/>
    <n v="4"/>
    <n v="57"/>
    <n v="41"/>
    <n v="49"/>
  </r>
  <r>
    <x v="3"/>
    <x v="10"/>
    <n v="5"/>
    <n v="60"/>
    <n v="50"/>
    <n v="55"/>
  </r>
  <r>
    <x v="3"/>
    <x v="10"/>
    <n v="6"/>
    <n v="60"/>
    <n v="43"/>
    <n v="51.5"/>
  </r>
  <r>
    <x v="3"/>
    <x v="10"/>
    <n v="7"/>
    <n v="48"/>
    <n v="36"/>
    <n v="42"/>
  </r>
  <r>
    <x v="3"/>
    <x v="10"/>
    <n v="8"/>
    <n v="50"/>
    <n v="34"/>
    <n v="42"/>
  </r>
  <r>
    <x v="3"/>
    <x v="10"/>
    <n v="9"/>
    <n v="52"/>
    <n v="40"/>
    <n v="46"/>
  </r>
  <r>
    <x v="3"/>
    <x v="10"/>
    <n v="10"/>
    <n v="58"/>
    <n v="39"/>
    <n v="48.5"/>
  </r>
  <r>
    <x v="3"/>
    <x v="10"/>
    <n v="11"/>
    <n v="59"/>
    <n v="40"/>
    <n v="49.5"/>
  </r>
  <r>
    <x v="3"/>
    <x v="10"/>
    <n v="12"/>
    <n v="64"/>
    <n v="45"/>
    <n v="54.5"/>
  </r>
  <r>
    <x v="3"/>
    <x v="10"/>
    <n v="13"/>
    <n v="59"/>
    <n v="42"/>
    <n v="50.5"/>
  </r>
  <r>
    <x v="3"/>
    <x v="10"/>
    <n v="14"/>
    <n v="72"/>
    <n v="54"/>
    <n v="63"/>
  </r>
  <r>
    <x v="3"/>
    <x v="10"/>
    <n v="15"/>
    <n v="80"/>
    <n v="57"/>
    <n v="68.5"/>
  </r>
  <r>
    <x v="3"/>
    <x v="10"/>
    <n v="16"/>
    <n v="60"/>
    <n v="49"/>
    <n v="54.5"/>
  </r>
  <r>
    <x v="3"/>
    <x v="10"/>
    <n v="17"/>
    <n v="64"/>
    <n v="48"/>
    <n v="56"/>
  </r>
  <r>
    <x v="3"/>
    <x v="10"/>
    <n v="18"/>
    <n v="61"/>
    <n v="49"/>
    <n v="55"/>
  </r>
  <r>
    <x v="3"/>
    <x v="10"/>
    <n v="19"/>
    <n v="57"/>
    <n v="48"/>
    <n v="52.5"/>
  </r>
  <r>
    <x v="3"/>
    <x v="10"/>
    <n v="20"/>
    <n v="56"/>
    <n v="33"/>
    <n v="44.5"/>
  </r>
  <r>
    <x v="3"/>
    <x v="10"/>
    <n v="21"/>
    <n v="48"/>
    <n v="32"/>
    <n v="40"/>
  </r>
  <r>
    <x v="3"/>
    <x v="10"/>
    <n v="22"/>
    <n v="58"/>
    <n v="40"/>
    <n v="49"/>
  </r>
  <r>
    <x v="3"/>
    <x v="10"/>
    <n v="23"/>
    <n v="59"/>
    <n v="44"/>
    <n v="51.5"/>
  </r>
  <r>
    <x v="3"/>
    <x v="10"/>
    <n v="24"/>
    <n v="57"/>
    <n v="40"/>
    <n v="48.5"/>
  </r>
  <r>
    <x v="3"/>
    <x v="10"/>
    <n v="25"/>
    <n v="40"/>
    <n v="26"/>
    <n v="33"/>
  </r>
  <r>
    <x v="3"/>
    <x v="10"/>
    <n v="26"/>
    <n v="43"/>
    <n v="25"/>
    <n v="34"/>
  </r>
  <r>
    <x v="3"/>
    <x v="10"/>
    <n v="27"/>
    <n v="60"/>
    <n v="39"/>
    <n v="49.5"/>
  </r>
  <r>
    <x v="3"/>
    <x v="10"/>
    <n v="28"/>
    <n v="66"/>
    <n v="44"/>
    <n v="55"/>
  </r>
  <r>
    <x v="3"/>
    <x v="10"/>
    <n v="29"/>
    <n v="50"/>
    <n v="38"/>
    <n v="44"/>
  </r>
  <r>
    <x v="3"/>
    <x v="10"/>
    <n v="30"/>
    <n v="48"/>
    <n v="36"/>
    <n v="42"/>
  </r>
  <r>
    <x v="3"/>
    <x v="11"/>
    <n v="1"/>
    <n v="46"/>
    <n v="34"/>
    <n v="40"/>
  </r>
  <r>
    <x v="3"/>
    <x v="11"/>
    <n v="2"/>
    <n v="52"/>
    <n v="43"/>
    <n v="47.5"/>
  </r>
  <r>
    <x v="3"/>
    <x v="11"/>
    <n v="3"/>
    <n v="62"/>
    <n v="45"/>
    <n v="53.5"/>
  </r>
  <r>
    <x v="3"/>
    <x v="11"/>
    <n v="4"/>
    <n v="53"/>
    <n v="44"/>
    <n v="48.5"/>
  </r>
  <r>
    <x v="3"/>
    <x v="11"/>
    <n v="5"/>
    <n v="57"/>
    <n v="42"/>
    <n v="49.5"/>
  </r>
  <r>
    <x v="3"/>
    <x v="11"/>
    <n v="6"/>
    <n v="49"/>
    <n v="37"/>
    <n v="43"/>
  </r>
  <r>
    <x v="3"/>
    <x v="11"/>
    <n v="7"/>
    <n v="50"/>
    <n v="40"/>
    <n v="45"/>
  </r>
  <r>
    <x v="3"/>
    <x v="11"/>
    <n v="8"/>
    <n v="51"/>
    <n v="40"/>
    <n v="45.5"/>
  </r>
  <r>
    <x v="3"/>
    <x v="11"/>
    <n v="9"/>
    <n v="49"/>
    <n v="38"/>
    <n v="43.5"/>
  </r>
  <r>
    <x v="3"/>
    <x v="11"/>
    <n v="10"/>
    <n v="54"/>
    <n v="44"/>
    <n v="49"/>
  </r>
  <r>
    <x v="3"/>
    <x v="11"/>
    <n v="11"/>
    <n v="50"/>
    <n v="22"/>
    <n v="36"/>
  </r>
  <r>
    <x v="3"/>
    <x v="11"/>
    <n v="12"/>
    <n v="41"/>
    <n v="23"/>
    <n v="32"/>
  </r>
  <r>
    <x v="3"/>
    <x v="11"/>
    <n v="13"/>
    <n v="49"/>
    <n v="29"/>
    <n v="39"/>
  </r>
  <r>
    <x v="3"/>
    <x v="11"/>
    <n v="14"/>
    <n v="52"/>
    <n v="38"/>
    <n v="45"/>
  </r>
  <r>
    <x v="3"/>
    <x v="11"/>
    <n v="15"/>
    <n v="48"/>
    <n v="40"/>
    <n v="44"/>
  </r>
  <r>
    <x v="3"/>
    <x v="11"/>
    <n v="16"/>
    <n v="46"/>
    <n v="32"/>
    <n v="39"/>
  </r>
  <r>
    <x v="3"/>
    <x v="11"/>
    <n v="17"/>
    <n v="42"/>
    <n v="27"/>
    <n v="34.5"/>
  </r>
  <r>
    <x v="3"/>
    <x v="11"/>
    <n v="18"/>
    <n v="44"/>
    <n v="32"/>
    <n v="38"/>
  </r>
  <r>
    <x v="3"/>
    <x v="11"/>
    <n v="19"/>
    <n v="43"/>
    <n v="38"/>
    <n v="40.5"/>
  </r>
  <r>
    <x v="3"/>
    <x v="11"/>
    <n v="20"/>
    <n v="45"/>
    <n v="37"/>
    <n v="41"/>
  </r>
  <r>
    <x v="3"/>
    <x v="11"/>
    <n v="21"/>
    <n v="54"/>
    <n v="37"/>
    <n v="45.5"/>
  </r>
  <r>
    <x v="3"/>
    <x v="11"/>
    <n v="22"/>
    <n v="40"/>
    <n v="34"/>
    <n v="37"/>
  </r>
  <r>
    <x v="3"/>
    <x v="11"/>
    <n v="23"/>
    <n v="39"/>
    <n v="25"/>
    <n v="32"/>
  </r>
  <r>
    <x v="3"/>
    <x v="11"/>
    <n v="24"/>
    <n v="36"/>
    <n v="20"/>
    <n v="28"/>
  </r>
  <r>
    <x v="3"/>
    <x v="11"/>
    <n v="25"/>
    <n v="34"/>
    <n v="26"/>
    <n v="30"/>
  </r>
  <r>
    <x v="3"/>
    <x v="11"/>
    <n v="26"/>
    <n v="32"/>
    <n v="15"/>
    <n v="23.5"/>
  </r>
  <r>
    <x v="3"/>
    <x v="11"/>
    <n v="27"/>
    <n v="20"/>
    <n v="10"/>
    <n v="15"/>
  </r>
  <r>
    <x v="3"/>
    <x v="11"/>
    <n v="28"/>
    <n v="25"/>
    <n v="20"/>
    <n v="22.5"/>
  </r>
  <r>
    <x v="3"/>
    <x v="11"/>
    <n v="29"/>
    <n v="27"/>
    <n v="15"/>
    <n v="21"/>
  </r>
  <r>
    <x v="3"/>
    <x v="11"/>
    <n v="30"/>
    <n v="27"/>
    <n v="20"/>
    <n v="23.5"/>
  </r>
  <r>
    <x v="3"/>
    <x v="11"/>
    <n v="31"/>
    <n v="33"/>
    <n v="17"/>
    <n v="25"/>
  </r>
  <r>
    <x v="4"/>
    <x v="0"/>
    <n v="1"/>
    <n v="43"/>
    <n v="29"/>
    <n v="36"/>
  </r>
  <r>
    <x v="4"/>
    <x v="0"/>
    <n v="2"/>
    <n v="50"/>
    <n v="33"/>
    <n v="41.5"/>
  </r>
  <r>
    <x v="4"/>
    <x v="0"/>
    <n v="3"/>
    <n v="33"/>
    <n v="28"/>
    <n v="30.5"/>
  </r>
  <r>
    <x v="4"/>
    <x v="0"/>
    <n v="4"/>
    <n v="39"/>
    <n v="23"/>
    <n v="31"/>
  </r>
  <r>
    <x v="4"/>
    <x v="0"/>
    <n v="5"/>
    <n v="34"/>
    <n v="21"/>
    <n v="27.5"/>
  </r>
  <r>
    <x v="4"/>
    <x v="0"/>
    <n v="6"/>
    <n v="25"/>
    <n v="17"/>
    <n v="21"/>
  </r>
  <r>
    <x v="4"/>
    <x v="0"/>
    <n v="7"/>
    <n v="28"/>
    <n v="21"/>
    <n v="24.5"/>
  </r>
  <r>
    <x v="4"/>
    <x v="0"/>
    <n v="8"/>
    <n v="31"/>
    <n v="15"/>
    <n v="23"/>
  </r>
  <r>
    <x v="4"/>
    <x v="0"/>
    <n v="9"/>
    <n v="25"/>
    <n v="13"/>
    <n v="19"/>
  </r>
  <r>
    <x v="4"/>
    <x v="0"/>
    <n v="10"/>
    <n v="26"/>
    <n v="15"/>
    <n v="20.5"/>
  </r>
  <r>
    <x v="4"/>
    <x v="0"/>
    <n v="11"/>
    <n v="37"/>
    <n v="20"/>
    <n v="28.5"/>
  </r>
  <r>
    <x v="4"/>
    <x v="0"/>
    <n v="12"/>
    <n v="34"/>
    <n v="31"/>
    <n v="32.5"/>
  </r>
  <r>
    <x v="4"/>
    <x v="0"/>
    <n v="13"/>
    <n v="40"/>
    <n v="31"/>
    <n v="35.5"/>
  </r>
  <r>
    <x v="4"/>
    <x v="0"/>
    <n v="14"/>
    <n v="38"/>
    <n v="20"/>
    <n v="29"/>
  </r>
  <r>
    <x v="4"/>
    <x v="0"/>
    <n v="15"/>
    <n v="20"/>
    <n v="7"/>
    <n v="13.5"/>
  </r>
  <r>
    <x v="4"/>
    <x v="0"/>
    <n v="16"/>
    <n v="15"/>
    <n v="3"/>
    <n v="9"/>
  </r>
  <r>
    <x v="4"/>
    <x v="0"/>
    <n v="17"/>
    <n v="47"/>
    <n v="12"/>
    <n v="29.5"/>
  </r>
  <r>
    <x v="4"/>
    <x v="0"/>
    <n v="18"/>
    <n v="35"/>
    <n v="4"/>
    <n v="19.5"/>
  </r>
  <r>
    <x v="4"/>
    <x v="0"/>
    <n v="19"/>
    <n v="10"/>
    <n v="-2"/>
    <n v="4"/>
  </r>
  <r>
    <x v="4"/>
    <x v="0"/>
    <n v="20"/>
    <n v="15"/>
    <n v="0"/>
    <n v="7.5"/>
  </r>
  <r>
    <x v="4"/>
    <x v="0"/>
    <n v="21"/>
    <n v="22"/>
    <n v="6"/>
    <n v="14"/>
  </r>
  <r>
    <x v="4"/>
    <x v="0"/>
    <n v="22"/>
    <n v="32"/>
    <n v="15"/>
    <n v="23.5"/>
  </r>
  <r>
    <x v="4"/>
    <x v="0"/>
    <n v="23"/>
    <n v="32"/>
    <n v="18"/>
    <n v="25"/>
  </r>
  <r>
    <x v="4"/>
    <x v="0"/>
    <n v="24"/>
    <n v="49"/>
    <n v="31"/>
    <n v="40"/>
  </r>
  <r>
    <x v="4"/>
    <x v="0"/>
    <n v="25"/>
    <n v="42"/>
    <n v="32"/>
    <n v="37"/>
  </r>
  <r>
    <x v="4"/>
    <x v="0"/>
    <n v="26"/>
    <n v="32"/>
    <n v="5"/>
    <n v="18.5"/>
  </r>
  <r>
    <x v="4"/>
    <x v="0"/>
    <n v="27"/>
    <n v="31"/>
    <n v="0"/>
    <n v="15.5"/>
  </r>
  <r>
    <x v="4"/>
    <x v="0"/>
    <n v="28"/>
    <n v="55"/>
    <n v="31"/>
    <n v="43"/>
  </r>
  <r>
    <x v="4"/>
    <x v="0"/>
    <n v="29"/>
    <n v="42"/>
    <n v="35"/>
    <n v="38.5"/>
  </r>
  <r>
    <x v="4"/>
    <x v="0"/>
    <n v="30"/>
    <n v="36"/>
    <n v="23"/>
    <n v="29.5"/>
  </r>
  <r>
    <x v="4"/>
    <x v="0"/>
    <n v="31"/>
    <n v="31"/>
    <n v="17"/>
    <n v="24"/>
  </r>
  <r>
    <x v="4"/>
    <x v="1"/>
    <n v="1"/>
    <n v="25"/>
    <n v="19"/>
    <n v="22"/>
  </r>
  <r>
    <x v="4"/>
    <x v="1"/>
    <n v="2"/>
    <n v="30"/>
    <n v="16"/>
    <n v="23"/>
  </r>
  <r>
    <x v="4"/>
    <x v="1"/>
    <n v="3"/>
    <n v="37"/>
    <n v="17"/>
    <n v="27"/>
  </r>
  <r>
    <x v="4"/>
    <x v="1"/>
    <n v="4"/>
    <n v="39"/>
    <n v="21"/>
    <n v="30"/>
  </r>
  <r>
    <x v="4"/>
    <x v="1"/>
    <n v="5"/>
    <n v="46"/>
    <n v="32"/>
    <n v="39"/>
  </r>
  <r>
    <x v="4"/>
    <x v="1"/>
    <n v="6"/>
    <n v="43"/>
    <n v="30"/>
    <n v="36.5"/>
  </r>
  <r>
    <x v="4"/>
    <x v="1"/>
    <n v="7"/>
    <n v="44"/>
    <n v="22"/>
    <n v="33"/>
  </r>
  <r>
    <x v="4"/>
    <x v="1"/>
    <n v="8"/>
    <n v="22"/>
    <n v="14"/>
    <n v="18"/>
  </r>
  <r>
    <x v="4"/>
    <x v="1"/>
    <n v="9"/>
    <n v="19"/>
    <n v="14"/>
    <n v="16.5"/>
  </r>
  <r>
    <x v="4"/>
    <x v="1"/>
    <n v="10"/>
    <n v="19"/>
    <n v="7"/>
    <n v="13"/>
  </r>
  <r>
    <x v="4"/>
    <x v="1"/>
    <n v="11"/>
    <n v="25"/>
    <n v="15"/>
    <n v="20"/>
  </r>
  <r>
    <x v="4"/>
    <x v="1"/>
    <n v="12"/>
    <n v="31"/>
    <n v="22"/>
    <n v="26.5"/>
  </r>
  <r>
    <x v="4"/>
    <x v="1"/>
    <n v="13"/>
    <n v="40"/>
    <n v="27"/>
    <n v="33.5"/>
  </r>
  <r>
    <x v="4"/>
    <x v="1"/>
    <n v="14"/>
    <n v="30"/>
    <n v="19"/>
    <n v="24.5"/>
  </r>
  <r>
    <x v="4"/>
    <x v="1"/>
    <n v="15"/>
    <n v="35"/>
    <n v="18"/>
    <n v="26.5"/>
  </r>
  <r>
    <x v="4"/>
    <x v="1"/>
    <n v="16"/>
    <n v="39"/>
    <n v="25"/>
    <n v="32"/>
  </r>
  <r>
    <x v="4"/>
    <x v="1"/>
    <n v="17"/>
    <n v="48"/>
    <n v="22"/>
    <n v="35"/>
  </r>
  <r>
    <x v="4"/>
    <x v="1"/>
    <n v="18"/>
    <n v="59"/>
    <n v="35"/>
    <n v="47"/>
  </r>
  <r>
    <x v="4"/>
    <x v="1"/>
    <n v="19"/>
    <n v="61"/>
    <n v="32"/>
    <n v="46.5"/>
  </r>
  <r>
    <x v="4"/>
    <x v="1"/>
    <n v="20"/>
    <n v="62"/>
    <n v="44"/>
    <n v="53"/>
  </r>
  <r>
    <x v="4"/>
    <x v="1"/>
    <n v="21"/>
    <n v="53"/>
    <n v="42"/>
    <n v="47.5"/>
  </r>
  <r>
    <x v="4"/>
    <x v="1"/>
    <n v="22"/>
    <n v="48"/>
    <n v="35"/>
    <n v="41.5"/>
  </r>
  <r>
    <x v="4"/>
    <x v="1"/>
    <n v="23"/>
    <n v="35"/>
    <n v="26"/>
    <n v="30.5"/>
  </r>
  <r>
    <x v="4"/>
    <x v="1"/>
    <n v="24"/>
    <n v="43"/>
    <n v="29"/>
    <n v="36"/>
  </r>
  <r>
    <x v="4"/>
    <x v="1"/>
    <n v="25"/>
    <n v="36"/>
    <n v="26"/>
    <n v="31"/>
  </r>
  <r>
    <x v="4"/>
    <x v="1"/>
    <n v="26"/>
    <n v="32"/>
    <n v="15"/>
    <n v="23.5"/>
  </r>
  <r>
    <x v="4"/>
    <x v="1"/>
    <n v="27"/>
    <n v="27"/>
    <n v="12"/>
    <n v="19.5"/>
  </r>
  <r>
    <x v="4"/>
    <x v="1"/>
    <n v="28"/>
    <n v="34"/>
    <n v="14"/>
    <n v="24"/>
  </r>
  <r>
    <x v="4"/>
    <x v="2"/>
    <n v="1"/>
    <n v="38"/>
    <n v="24"/>
    <n v="31"/>
  </r>
  <r>
    <x v="4"/>
    <x v="2"/>
    <n v="2"/>
    <n v="30"/>
    <n v="26"/>
    <n v="28"/>
  </r>
  <r>
    <x v="4"/>
    <x v="2"/>
    <n v="3"/>
    <n v="35"/>
    <n v="27"/>
    <n v="31"/>
  </r>
  <r>
    <x v="4"/>
    <x v="2"/>
    <n v="4"/>
    <n v="48"/>
    <n v="30"/>
    <n v="39"/>
  </r>
  <r>
    <x v="4"/>
    <x v="2"/>
    <n v="5"/>
    <n v="45"/>
    <n v="34"/>
    <n v="39.5"/>
  </r>
  <r>
    <x v="4"/>
    <x v="2"/>
    <n v="6"/>
    <n v="42"/>
    <n v="30"/>
    <n v="36"/>
  </r>
  <r>
    <x v="4"/>
    <x v="2"/>
    <n v="7"/>
    <n v="50"/>
    <n v="33"/>
    <n v="41.5"/>
  </r>
  <r>
    <x v="4"/>
    <x v="2"/>
    <n v="8"/>
    <n v="48"/>
    <n v="35"/>
    <n v="41.5"/>
  </r>
  <r>
    <x v="4"/>
    <x v="2"/>
    <n v="9"/>
    <n v="36"/>
    <n v="30"/>
    <n v="33"/>
  </r>
  <r>
    <x v="4"/>
    <x v="2"/>
    <n v="10"/>
    <n v="46"/>
    <n v="32"/>
    <n v="39"/>
  </r>
  <r>
    <x v="4"/>
    <x v="2"/>
    <n v="11"/>
    <n v="47"/>
    <n v="31"/>
    <n v="39"/>
  </r>
  <r>
    <x v="4"/>
    <x v="2"/>
    <n v="12"/>
    <n v="46"/>
    <n v="26"/>
    <n v="36"/>
  </r>
  <r>
    <x v="4"/>
    <x v="2"/>
    <n v="13"/>
    <n v="52"/>
    <n v="33"/>
    <n v="42.5"/>
  </r>
  <r>
    <x v="4"/>
    <x v="2"/>
    <n v="14"/>
    <n v="54"/>
    <n v="41"/>
    <n v="47.5"/>
  </r>
  <r>
    <x v="4"/>
    <x v="2"/>
    <n v="15"/>
    <n v="55"/>
    <n v="41"/>
    <n v="48"/>
  </r>
  <r>
    <x v="4"/>
    <x v="2"/>
    <n v="16"/>
    <n v="45"/>
    <n v="24"/>
    <n v="34.5"/>
  </r>
  <r>
    <x v="4"/>
    <x v="2"/>
    <n v="17"/>
    <n v="37"/>
    <n v="21"/>
    <n v="29"/>
  </r>
  <r>
    <x v="4"/>
    <x v="2"/>
    <n v="18"/>
    <n v="33"/>
    <n v="25"/>
    <n v="29"/>
  </r>
  <r>
    <x v="4"/>
    <x v="2"/>
    <n v="19"/>
    <n v="43"/>
    <n v="27"/>
    <n v="35"/>
  </r>
  <r>
    <x v="4"/>
    <x v="2"/>
    <n v="20"/>
    <n v="49"/>
    <n v="34"/>
    <n v="41.5"/>
  </r>
  <r>
    <x v="4"/>
    <x v="2"/>
    <n v="21"/>
    <n v="48"/>
    <n v="34"/>
    <n v="41"/>
  </r>
  <r>
    <x v="4"/>
    <x v="2"/>
    <n v="22"/>
    <n v="56"/>
    <n v="41"/>
    <n v="48.5"/>
  </r>
  <r>
    <x v="4"/>
    <x v="2"/>
    <n v="23"/>
    <n v="71"/>
    <n v="46"/>
    <n v="58.5"/>
  </r>
  <r>
    <x v="4"/>
    <x v="2"/>
    <n v="24"/>
    <n v="68"/>
    <n v="46"/>
    <n v="57"/>
  </r>
  <r>
    <x v="4"/>
    <x v="2"/>
    <n v="25"/>
    <n v="57"/>
    <n v="35"/>
    <n v="46"/>
  </r>
  <r>
    <x v="4"/>
    <x v="2"/>
    <n v="26"/>
    <n v="53"/>
    <n v="34"/>
    <n v="43.5"/>
  </r>
  <r>
    <x v="4"/>
    <x v="2"/>
    <n v="27"/>
    <n v="54"/>
    <n v="38"/>
    <n v="46"/>
  </r>
  <r>
    <x v="4"/>
    <x v="2"/>
    <n v="28"/>
    <n v="51"/>
    <n v="43"/>
    <n v="47"/>
  </r>
  <r>
    <x v="4"/>
    <x v="2"/>
    <n v="29"/>
    <n v="43"/>
    <n v="36"/>
    <n v="39.5"/>
  </r>
  <r>
    <x v="4"/>
    <x v="2"/>
    <n v="30"/>
    <n v="51"/>
    <n v="37"/>
    <n v="44"/>
  </r>
  <r>
    <x v="4"/>
    <x v="2"/>
    <n v="31"/>
    <n v="57"/>
    <n v="38"/>
    <n v="47.5"/>
  </r>
  <r>
    <x v="4"/>
    <x v="3"/>
    <n v="1"/>
    <n v="62"/>
    <n v="44"/>
    <n v="53"/>
  </r>
  <r>
    <x v="4"/>
    <x v="3"/>
    <n v="2"/>
    <n v="53"/>
    <n v="42"/>
    <n v="47.5"/>
  </r>
  <r>
    <x v="4"/>
    <x v="3"/>
    <n v="3"/>
    <n v="61"/>
    <n v="43"/>
    <n v="52"/>
  </r>
  <r>
    <x v="4"/>
    <x v="3"/>
    <n v="4"/>
    <n v="60"/>
    <n v="38"/>
    <n v="49"/>
  </r>
  <r>
    <x v="4"/>
    <x v="3"/>
    <n v="5"/>
    <n v="57"/>
    <n v="40"/>
    <n v="48.5"/>
  </r>
  <r>
    <x v="4"/>
    <x v="3"/>
    <n v="6"/>
    <n v="57"/>
    <n v="46"/>
    <n v="51.5"/>
  </r>
  <r>
    <x v="4"/>
    <x v="3"/>
    <n v="7"/>
    <n v="58"/>
    <n v="38"/>
    <n v="48"/>
  </r>
  <r>
    <x v="4"/>
    <x v="3"/>
    <n v="8"/>
    <n v="58"/>
    <n v="34"/>
    <n v="46"/>
  </r>
  <r>
    <x v="4"/>
    <x v="3"/>
    <n v="9"/>
    <n v="55"/>
    <n v="42"/>
    <n v="48.5"/>
  </r>
  <r>
    <x v="4"/>
    <x v="3"/>
    <n v="10"/>
    <n v="65"/>
    <n v="49"/>
    <n v="57"/>
  </r>
  <r>
    <x v="4"/>
    <x v="3"/>
    <n v="11"/>
    <n v="68"/>
    <n v="42"/>
    <n v="55"/>
  </r>
  <r>
    <x v="4"/>
    <x v="3"/>
    <n v="12"/>
    <n v="54"/>
    <n v="44"/>
    <n v="49"/>
  </r>
  <r>
    <x v="4"/>
    <x v="3"/>
    <n v="13"/>
    <n v="57"/>
    <n v="44"/>
    <n v="50.5"/>
  </r>
  <r>
    <x v="4"/>
    <x v="3"/>
    <n v="14"/>
    <n v="70"/>
    <n v="53"/>
    <n v="61.5"/>
  </r>
  <r>
    <x v="4"/>
    <x v="3"/>
    <n v="15"/>
    <n v="76"/>
    <n v="52"/>
    <n v="64"/>
  </r>
  <r>
    <x v="4"/>
    <x v="3"/>
    <n v="16"/>
    <n v="66"/>
    <n v="53"/>
    <n v="59.5"/>
  </r>
  <r>
    <x v="4"/>
    <x v="3"/>
    <n v="17"/>
    <n v="64"/>
    <n v="48"/>
    <n v="56"/>
  </r>
  <r>
    <x v="4"/>
    <x v="3"/>
    <n v="18"/>
    <n v="68"/>
    <n v="48"/>
    <n v="58"/>
  </r>
  <r>
    <x v="4"/>
    <x v="3"/>
    <n v="19"/>
    <n v="84"/>
    <n v="51"/>
    <n v="67.5"/>
  </r>
  <r>
    <x v="4"/>
    <x v="3"/>
    <n v="20"/>
    <n v="64"/>
    <n v="50"/>
    <n v="57"/>
  </r>
  <r>
    <x v="4"/>
    <x v="3"/>
    <n v="21"/>
    <n v="65"/>
    <n v="45"/>
    <n v="55"/>
  </r>
  <r>
    <x v="4"/>
    <x v="3"/>
    <n v="22"/>
    <n v="62"/>
    <n v="42"/>
    <n v="52"/>
  </r>
  <r>
    <x v="4"/>
    <x v="3"/>
    <n v="23"/>
    <n v="63"/>
    <n v="42"/>
    <n v="52.5"/>
  </r>
  <r>
    <x v="4"/>
    <x v="3"/>
    <n v="24"/>
    <n v="80"/>
    <n v="49"/>
    <n v="64.5"/>
  </r>
  <r>
    <x v="4"/>
    <x v="3"/>
    <n v="25"/>
    <n v="74"/>
    <n v="49"/>
    <n v="61.5"/>
  </r>
  <r>
    <x v="4"/>
    <x v="3"/>
    <n v="26"/>
    <n v="61"/>
    <n v="47"/>
    <n v="54"/>
  </r>
  <r>
    <x v="4"/>
    <x v="3"/>
    <n v="27"/>
    <n v="82"/>
    <n v="50"/>
    <n v="66"/>
  </r>
  <r>
    <x v="4"/>
    <x v="3"/>
    <n v="28"/>
    <n v="75"/>
    <n v="52"/>
    <n v="63.5"/>
  </r>
  <r>
    <x v="4"/>
    <x v="3"/>
    <n v="29"/>
    <n v="58"/>
    <n v="48"/>
    <n v="53"/>
  </r>
  <r>
    <x v="4"/>
    <x v="3"/>
    <n v="30"/>
    <n v="79"/>
    <n v="56"/>
    <n v="67.5"/>
  </r>
  <r>
    <x v="4"/>
    <x v="4"/>
    <n v="1"/>
    <n v="75"/>
    <n v="50"/>
    <n v="62.5"/>
  </r>
  <r>
    <x v="4"/>
    <x v="4"/>
    <n v="2"/>
    <n v="65"/>
    <n v="44"/>
    <n v="54.5"/>
  </r>
  <r>
    <x v="4"/>
    <x v="4"/>
    <n v="3"/>
    <n v="66"/>
    <n v="47"/>
    <n v="56.5"/>
  </r>
  <r>
    <x v="4"/>
    <x v="4"/>
    <n v="4"/>
    <n v="66"/>
    <n v="49"/>
    <n v="57.5"/>
  </r>
  <r>
    <x v="4"/>
    <x v="4"/>
    <n v="5"/>
    <n v="73"/>
    <n v="49"/>
    <n v="61"/>
  </r>
  <r>
    <x v="4"/>
    <x v="4"/>
    <n v="6"/>
    <n v="64"/>
    <n v="48"/>
    <n v="56"/>
  </r>
  <r>
    <x v="4"/>
    <x v="4"/>
    <n v="7"/>
    <n v="68"/>
    <n v="47"/>
    <n v="57.5"/>
  </r>
  <r>
    <x v="4"/>
    <x v="4"/>
    <n v="8"/>
    <n v="62"/>
    <n v="50"/>
    <n v="56"/>
  </r>
  <r>
    <x v="4"/>
    <x v="4"/>
    <n v="9"/>
    <n v="76"/>
    <n v="49"/>
    <n v="62.5"/>
  </r>
  <r>
    <x v="4"/>
    <x v="4"/>
    <n v="10"/>
    <n v="72"/>
    <n v="53"/>
    <n v="62.5"/>
  </r>
  <r>
    <x v="4"/>
    <x v="4"/>
    <n v="11"/>
    <n v="70"/>
    <n v="49"/>
    <n v="59.5"/>
  </r>
  <r>
    <x v="4"/>
    <x v="4"/>
    <n v="12"/>
    <n v="71"/>
    <n v="50"/>
    <n v="60.5"/>
  </r>
  <r>
    <x v="4"/>
    <x v="4"/>
    <n v="13"/>
    <n v="65"/>
    <n v="45"/>
    <n v="55"/>
  </r>
  <r>
    <x v="4"/>
    <x v="4"/>
    <n v="14"/>
    <n v="76"/>
    <n v="46"/>
    <n v="61"/>
  </r>
  <r>
    <x v="4"/>
    <x v="4"/>
    <n v="15"/>
    <n v="76"/>
    <n v="55"/>
    <n v="65.5"/>
  </r>
  <r>
    <x v="4"/>
    <x v="4"/>
    <n v="16"/>
    <n v="78"/>
    <n v="52"/>
    <n v="65"/>
  </r>
  <r>
    <x v="4"/>
    <x v="4"/>
    <n v="17"/>
    <n v="60"/>
    <n v="49"/>
    <n v="54.5"/>
  </r>
  <r>
    <x v="4"/>
    <x v="4"/>
    <n v="18"/>
    <n v="65"/>
    <n v="50"/>
    <n v="57.5"/>
  </r>
  <r>
    <x v="4"/>
    <x v="4"/>
    <n v="19"/>
    <n v="54"/>
    <n v="47"/>
    <n v="50.5"/>
  </r>
  <r>
    <x v="4"/>
    <x v="4"/>
    <n v="20"/>
    <n v="61"/>
    <n v="45"/>
    <n v="53"/>
  </r>
  <r>
    <x v="4"/>
    <x v="4"/>
    <n v="21"/>
    <n v="76"/>
    <n v="46"/>
    <n v="61"/>
  </r>
  <r>
    <x v="4"/>
    <x v="4"/>
    <n v="22"/>
    <n v="84"/>
    <n v="52"/>
    <n v="68"/>
  </r>
  <r>
    <x v="4"/>
    <x v="4"/>
    <n v="23"/>
    <n v="91"/>
    <n v="56"/>
    <n v="73.5"/>
  </r>
  <r>
    <x v="4"/>
    <x v="4"/>
    <n v="24"/>
    <n v="83"/>
    <n v="61"/>
    <n v="72"/>
  </r>
  <r>
    <x v="4"/>
    <x v="4"/>
    <n v="25"/>
    <n v="86"/>
    <n v="62"/>
    <n v="74"/>
  </r>
  <r>
    <x v="4"/>
    <x v="4"/>
    <n v="26"/>
    <n v="75"/>
    <n v="62"/>
    <n v="68.5"/>
  </r>
  <r>
    <x v="4"/>
    <x v="4"/>
    <n v="27"/>
    <n v="67"/>
    <n v="49"/>
    <n v="58"/>
  </r>
  <r>
    <x v="4"/>
    <x v="4"/>
    <n v="28"/>
    <n v="73"/>
    <n v="47"/>
    <n v="60"/>
  </r>
  <r>
    <x v="4"/>
    <x v="4"/>
    <n v="29"/>
    <n v="80"/>
    <n v="55"/>
    <n v="67.5"/>
  </r>
  <r>
    <x v="4"/>
    <x v="4"/>
    <n v="30"/>
    <n v="83"/>
    <n v="60"/>
    <n v="71.5"/>
  </r>
  <r>
    <x v="4"/>
    <x v="4"/>
    <n v="31"/>
    <n v="82"/>
    <n v="63"/>
    <n v="72.5"/>
  </r>
  <r>
    <x v="4"/>
    <x v="5"/>
    <n v="1"/>
    <n v="86"/>
    <n v="63"/>
    <n v="74.5"/>
  </r>
  <r>
    <x v="4"/>
    <x v="5"/>
    <n v="2"/>
    <n v="74"/>
    <n v="55"/>
    <n v="64.5"/>
  </r>
  <r>
    <x v="4"/>
    <x v="5"/>
    <n v="3"/>
    <n v="79"/>
    <n v="54"/>
    <n v="66.5"/>
  </r>
  <r>
    <x v="4"/>
    <x v="5"/>
    <n v="4"/>
    <n v="85"/>
    <n v="59"/>
    <n v="72"/>
  </r>
  <r>
    <x v="4"/>
    <x v="5"/>
    <n v="5"/>
    <n v="80"/>
    <n v="63"/>
    <n v="71.5"/>
  </r>
  <r>
    <x v="4"/>
    <x v="5"/>
    <n v="6"/>
    <n v="80"/>
    <n v="65"/>
    <n v="72.5"/>
  </r>
  <r>
    <x v="4"/>
    <x v="5"/>
    <n v="7"/>
    <n v="90"/>
    <n v="70"/>
    <n v="80"/>
  </r>
  <r>
    <x v="4"/>
    <x v="5"/>
    <n v="8"/>
    <n v="80"/>
    <n v="62"/>
    <n v="71"/>
  </r>
  <r>
    <x v="4"/>
    <x v="5"/>
    <n v="9"/>
    <n v="82"/>
    <n v="54"/>
    <n v="68"/>
  </r>
  <r>
    <x v="4"/>
    <x v="5"/>
    <n v="10"/>
    <n v="84"/>
    <n v="61"/>
    <n v="72.5"/>
  </r>
  <r>
    <x v="4"/>
    <x v="5"/>
    <n v="11"/>
    <n v="75"/>
    <n v="62"/>
    <n v="68.5"/>
  </r>
  <r>
    <x v="4"/>
    <x v="5"/>
    <n v="12"/>
    <n v="79"/>
    <n v="66"/>
    <n v="72.5"/>
  </r>
  <r>
    <x v="4"/>
    <x v="5"/>
    <n v="13"/>
    <n v="84"/>
    <n v="67"/>
    <n v="75.5"/>
  </r>
  <r>
    <x v="4"/>
    <x v="5"/>
    <n v="14"/>
    <n v="92"/>
    <n v="72"/>
    <n v="82"/>
  </r>
  <r>
    <x v="4"/>
    <x v="5"/>
    <n v="15"/>
    <n v="96"/>
    <n v="68"/>
    <n v="82"/>
  </r>
  <r>
    <x v="4"/>
    <x v="5"/>
    <n v="16"/>
    <n v="82"/>
    <n v="67"/>
    <n v="74.5"/>
  </r>
  <r>
    <x v="4"/>
    <x v="5"/>
    <n v="17"/>
    <n v="90"/>
    <n v="69"/>
    <n v="79.5"/>
  </r>
  <r>
    <x v="4"/>
    <x v="5"/>
    <n v="18"/>
    <n v="92"/>
    <n v="72"/>
    <n v="82"/>
  </r>
  <r>
    <x v="4"/>
    <x v="5"/>
    <n v="19"/>
    <n v="98"/>
    <n v="75"/>
    <n v="86.5"/>
  </r>
  <r>
    <x v="4"/>
    <x v="5"/>
    <n v="20"/>
    <n v="86"/>
    <n v="69"/>
    <n v="77.5"/>
  </r>
  <r>
    <x v="4"/>
    <x v="5"/>
    <n v="21"/>
    <n v="78"/>
    <n v="68"/>
    <n v="73"/>
  </r>
  <r>
    <x v="4"/>
    <x v="5"/>
    <n v="22"/>
    <n v="86"/>
    <n v="69"/>
    <n v="77.5"/>
  </r>
  <r>
    <x v="4"/>
    <x v="5"/>
    <n v="23"/>
    <n v="90"/>
    <n v="69"/>
    <n v="79.5"/>
  </r>
  <r>
    <x v="4"/>
    <x v="5"/>
    <n v="24"/>
    <n v="81"/>
    <n v="66"/>
    <n v="73.5"/>
  </r>
  <r>
    <x v="4"/>
    <x v="5"/>
    <n v="25"/>
    <n v="88"/>
    <n v="65"/>
    <n v="76.5"/>
  </r>
  <r>
    <x v="4"/>
    <x v="5"/>
    <n v="26"/>
    <n v="89"/>
    <n v="68"/>
    <n v="78.5"/>
  </r>
  <r>
    <x v="4"/>
    <x v="5"/>
    <n v="27"/>
    <n v="85"/>
    <n v="70"/>
    <n v="77.5"/>
  </r>
  <r>
    <x v="4"/>
    <x v="5"/>
    <n v="28"/>
    <n v="85"/>
    <n v="70"/>
    <n v="77.5"/>
  </r>
  <r>
    <x v="4"/>
    <x v="5"/>
    <n v="29"/>
    <n v="83"/>
    <n v="68"/>
    <n v="75.5"/>
  </r>
  <r>
    <x v="4"/>
    <x v="5"/>
    <n v="30"/>
    <n v="81"/>
    <n v="64"/>
    <n v="72.5"/>
  </r>
  <r>
    <x v="4"/>
    <x v="6"/>
    <n v="1"/>
    <n v="89"/>
    <n v="66"/>
    <n v="77.5"/>
  </r>
  <r>
    <x v="4"/>
    <x v="6"/>
    <n v="2"/>
    <n v="88"/>
    <n v="69"/>
    <n v="78.5"/>
  </r>
  <r>
    <x v="4"/>
    <x v="6"/>
    <n v="3"/>
    <n v="83"/>
    <n v="72"/>
    <n v="77.5"/>
  </r>
  <r>
    <x v="4"/>
    <x v="6"/>
    <n v="4"/>
    <n v="86"/>
    <n v="69"/>
    <n v="77.5"/>
  </r>
  <r>
    <x v="4"/>
    <x v="6"/>
    <n v="5"/>
    <n v="84"/>
    <n v="68"/>
    <n v="76"/>
  </r>
  <r>
    <x v="4"/>
    <x v="6"/>
    <n v="6"/>
    <n v="94"/>
    <n v="74"/>
    <n v="84"/>
  </r>
  <r>
    <x v="4"/>
    <x v="6"/>
    <n v="7"/>
    <n v="97"/>
    <n v="76"/>
    <n v="86.5"/>
  </r>
  <r>
    <x v="4"/>
    <x v="6"/>
    <n v="8"/>
    <n v="94"/>
    <n v="73"/>
    <n v="83.5"/>
  </r>
  <r>
    <x v="4"/>
    <x v="6"/>
    <n v="9"/>
    <n v="92"/>
    <n v="72"/>
    <n v="82"/>
  </r>
  <r>
    <x v="4"/>
    <x v="6"/>
    <n v="10"/>
    <n v="89"/>
    <n v="73"/>
    <n v="81"/>
  </r>
  <r>
    <x v="4"/>
    <x v="6"/>
    <n v="11"/>
    <n v="85"/>
    <n v="64"/>
    <n v="74.5"/>
  </r>
  <r>
    <x v="4"/>
    <x v="6"/>
    <n v="12"/>
    <n v="88"/>
    <n v="67"/>
    <n v="77.5"/>
  </r>
  <r>
    <x v="4"/>
    <x v="6"/>
    <n v="13"/>
    <n v="96"/>
    <n v="73"/>
    <n v="84.5"/>
  </r>
  <r>
    <x v="4"/>
    <x v="6"/>
    <n v="14"/>
    <n v="86"/>
    <n v="69"/>
    <n v="77.5"/>
  </r>
  <r>
    <x v="4"/>
    <x v="6"/>
    <n v="15"/>
    <n v="81"/>
    <n v="67"/>
    <n v="74"/>
  </r>
  <r>
    <x v="4"/>
    <x v="6"/>
    <n v="16"/>
    <n v="88"/>
    <n v="70"/>
    <n v="79"/>
  </r>
  <r>
    <x v="4"/>
    <x v="6"/>
    <n v="17"/>
    <n v="88"/>
    <n v="69"/>
    <n v="78.5"/>
  </r>
  <r>
    <x v="4"/>
    <x v="6"/>
    <n v="18"/>
    <n v="77"/>
    <n v="69"/>
    <n v="73"/>
  </r>
  <r>
    <x v="4"/>
    <x v="6"/>
    <n v="19"/>
    <n v="90"/>
    <n v="69"/>
    <n v="79.5"/>
  </r>
  <r>
    <x v="4"/>
    <x v="6"/>
    <n v="20"/>
    <n v="93"/>
    <n v="75"/>
    <n v="84"/>
  </r>
  <r>
    <x v="4"/>
    <x v="6"/>
    <n v="21"/>
    <n v="90"/>
    <n v="76"/>
    <n v="83"/>
  </r>
  <r>
    <x v="4"/>
    <x v="6"/>
    <n v="22"/>
    <n v="89"/>
    <n v="77"/>
    <n v="83"/>
  </r>
  <r>
    <x v="4"/>
    <x v="6"/>
    <n v="23"/>
    <n v="84"/>
    <n v="71"/>
    <n v="77.5"/>
  </r>
  <r>
    <x v="4"/>
    <x v="6"/>
    <n v="24"/>
    <n v="89"/>
    <n v="70"/>
    <n v="79.5"/>
  </r>
  <r>
    <x v="4"/>
    <x v="6"/>
    <n v="25"/>
    <n v="92"/>
    <n v="72"/>
    <n v="82"/>
  </r>
  <r>
    <x v="4"/>
    <x v="6"/>
    <n v="26"/>
    <n v="86"/>
    <n v="70"/>
    <n v="78"/>
  </r>
  <r>
    <x v="4"/>
    <x v="6"/>
    <n v="27"/>
    <n v="87"/>
    <n v="70"/>
    <n v="78.5"/>
  </r>
  <r>
    <x v="4"/>
    <x v="6"/>
    <n v="28"/>
    <n v="83"/>
    <n v="71"/>
    <n v="77"/>
  </r>
  <r>
    <x v="4"/>
    <x v="6"/>
    <n v="29"/>
    <n v="85"/>
    <n v="68"/>
    <n v="76.5"/>
  </r>
  <r>
    <x v="4"/>
    <x v="6"/>
    <n v="30"/>
    <n v="86"/>
    <n v="73"/>
    <n v="79.5"/>
  </r>
  <r>
    <x v="4"/>
    <x v="6"/>
    <n v="31"/>
    <n v="86"/>
    <n v="74"/>
    <n v="80"/>
  </r>
  <r>
    <x v="4"/>
    <x v="7"/>
    <n v="1"/>
    <n v="84"/>
    <n v="72"/>
    <n v="78"/>
  </r>
  <r>
    <x v="4"/>
    <x v="7"/>
    <n v="2"/>
    <n v="86"/>
    <n v="73"/>
    <n v="79.5"/>
  </r>
  <r>
    <x v="4"/>
    <x v="7"/>
    <n v="3"/>
    <n v="88"/>
    <n v="71"/>
    <n v="79.5"/>
  </r>
  <r>
    <x v="4"/>
    <x v="7"/>
    <n v="4"/>
    <n v="89"/>
    <n v="74"/>
    <n v="81.5"/>
  </r>
  <r>
    <x v="4"/>
    <x v="7"/>
    <n v="5"/>
    <n v="82"/>
    <n v="60"/>
    <n v="71"/>
  </r>
  <r>
    <x v="4"/>
    <x v="7"/>
    <n v="6"/>
    <n v="75"/>
    <n v="57"/>
    <n v="66"/>
  </r>
  <r>
    <x v="4"/>
    <x v="7"/>
    <n v="7"/>
    <n v="81"/>
    <n v="57"/>
    <n v="69"/>
  </r>
  <r>
    <x v="4"/>
    <x v="7"/>
    <n v="8"/>
    <n v="82"/>
    <n v="61"/>
    <n v="71.5"/>
  </r>
  <r>
    <x v="4"/>
    <x v="7"/>
    <n v="9"/>
    <n v="86"/>
    <n v="64"/>
    <n v="75"/>
  </r>
  <r>
    <x v="4"/>
    <x v="7"/>
    <n v="10"/>
    <n v="81"/>
    <n v="66"/>
    <n v="73.5"/>
  </r>
  <r>
    <x v="4"/>
    <x v="7"/>
    <n v="11"/>
    <n v="81"/>
    <n v="63"/>
    <n v="72"/>
  </r>
  <r>
    <x v="4"/>
    <x v="7"/>
    <n v="12"/>
    <n v="80"/>
    <n v="67"/>
    <n v="73.5"/>
  </r>
  <r>
    <x v="4"/>
    <x v="7"/>
    <n v="13"/>
    <n v="91"/>
    <n v="72"/>
    <n v="81.5"/>
  </r>
  <r>
    <x v="4"/>
    <x v="7"/>
    <n v="14"/>
    <n v="91"/>
    <n v="69"/>
    <n v="80"/>
  </r>
  <r>
    <x v="4"/>
    <x v="7"/>
    <n v="15"/>
    <n v="78"/>
    <n v="65"/>
    <n v="71.5"/>
  </r>
  <r>
    <x v="4"/>
    <x v="7"/>
    <n v="16"/>
    <n v="83"/>
    <n v="64"/>
    <n v="73.5"/>
  </r>
  <r>
    <x v="4"/>
    <x v="7"/>
    <n v="17"/>
    <n v="79"/>
    <n v="68"/>
    <n v="73.5"/>
  </r>
  <r>
    <x v="4"/>
    <x v="7"/>
    <n v="18"/>
    <n v="88"/>
    <n v="72"/>
    <n v="80"/>
  </r>
  <r>
    <x v="4"/>
    <x v="7"/>
    <n v="19"/>
    <n v="78"/>
    <n v="68"/>
    <n v="73"/>
  </r>
  <r>
    <x v="4"/>
    <x v="7"/>
    <n v="20"/>
    <n v="87"/>
    <n v="70"/>
    <n v="78.5"/>
  </r>
  <r>
    <x v="4"/>
    <x v="7"/>
    <n v="21"/>
    <n v="85"/>
    <n v="72"/>
    <n v="78.5"/>
  </r>
  <r>
    <x v="4"/>
    <x v="7"/>
    <n v="22"/>
    <n v="72"/>
    <n v="61"/>
    <n v="66.5"/>
  </r>
  <r>
    <x v="4"/>
    <x v="7"/>
    <n v="23"/>
    <n v="74"/>
    <n v="58"/>
    <n v="66"/>
  </r>
  <r>
    <x v="4"/>
    <x v="7"/>
    <n v="24"/>
    <n v="77"/>
    <n v="60"/>
    <n v="68.5"/>
  </r>
  <r>
    <x v="4"/>
    <x v="7"/>
    <n v="25"/>
    <n v="81"/>
    <n v="63"/>
    <n v="72"/>
  </r>
  <r>
    <x v="4"/>
    <x v="7"/>
    <n v="26"/>
    <n v="86"/>
    <n v="65"/>
    <n v="75.5"/>
  </r>
  <r>
    <x v="4"/>
    <x v="7"/>
    <n v="27"/>
    <n v="88"/>
    <n v="70"/>
    <n v="79"/>
  </r>
  <r>
    <x v="4"/>
    <x v="7"/>
    <n v="28"/>
    <n v="87"/>
    <n v="68"/>
    <n v="77.5"/>
  </r>
  <r>
    <x v="4"/>
    <x v="7"/>
    <n v="29"/>
    <n v="78"/>
    <n v="58"/>
    <n v="68"/>
  </r>
  <r>
    <x v="4"/>
    <x v="7"/>
    <n v="30"/>
    <n v="78"/>
    <n v="60"/>
    <n v="69"/>
  </r>
  <r>
    <x v="4"/>
    <x v="7"/>
    <n v="31"/>
    <n v="77"/>
    <n v="64"/>
    <n v="70.5"/>
  </r>
  <r>
    <x v="4"/>
    <x v="8"/>
    <n v="1"/>
    <n v="81"/>
    <n v="61"/>
    <n v="71"/>
  </r>
  <r>
    <x v="4"/>
    <x v="8"/>
    <n v="2"/>
    <n v="74"/>
    <n v="56"/>
    <n v="65"/>
  </r>
  <r>
    <x v="4"/>
    <x v="8"/>
    <n v="3"/>
    <n v="75"/>
    <n v="56"/>
    <n v="65.5"/>
  </r>
  <r>
    <x v="4"/>
    <x v="8"/>
    <n v="4"/>
    <n v="72"/>
    <n v="56"/>
    <n v="64"/>
  </r>
  <r>
    <x v="4"/>
    <x v="8"/>
    <n v="5"/>
    <n v="75"/>
    <n v="54"/>
    <n v="64.5"/>
  </r>
  <r>
    <x v="4"/>
    <x v="8"/>
    <n v="6"/>
    <n v="78"/>
    <n v="54"/>
    <n v="66"/>
  </r>
  <r>
    <x v="4"/>
    <x v="8"/>
    <n v="7"/>
    <n v="80"/>
    <n v="59"/>
    <n v="69.5"/>
  </r>
  <r>
    <x v="4"/>
    <x v="8"/>
    <n v="8"/>
    <n v="83"/>
    <n v="59"/>
    <n v="71"/>
  </r>
  <r>
    <x v="4"/>
    <x v="8"/>
    <n v="9"/>
    <n v="83"/>
    <n v="63"/>
    <n v="73"/>
  </r>
  <r>
    <x v="4"/>
    <x v="8"/>
    <n v="10"/>
    <n v="74"/>
    <n v="57"/>
    <n v="65.5"/>
  </r>
  <r>
    <x v="4"/>
    <x v="8"/>
    <n v="11"/>
    <n v="72"/>
    <n v="53"/>
    <n v="62.5"/>
  </r>
  <r>
    <x v="4"/>
    <x v="8"/>
    <n v="12"/>
    <n v="78"/>
    <n v="54"/>
    <n v="66"/>
  </r>
  <r>
    <x v="4"/>
    <x v="8"/>
    <n v="13"/>
    <n v="87"/>
    <n v="66"/>
    <n v="76.5"/>
  </r>
  <r>
    <x v="4"/>
    <x v="8"/>
    <n v="14"/>
    <n v="77"/>
    <n v="70"/>
    <n v="73.5"/>
  </r>
  <r>
    <x v="4"/>
    <x v="8"/>
    <n v="15"/>
    <n v="80"/>
    <n v="66"/>
    <n v="73"/>
  </r>
  <r>
    <x v="4"/>
    <x v="8"/>
    <n v="16"/>
    <n v="77"/>
    <n v="66"/>
    <n v="71.5"/>
  </r>
  <r>
    <x v="4"/>
    <x v="8"/>
    <n v="17"/>
    <n v="88"/>
    <n v="68"/>
    <n v="78"/>
  </r>
  <r>
    <x v="4"/>
    <x v="8"/>
    <n v="18"/>
    <n v="76"/>
    <n v="58"/>
    <n v="67"/>
  </r>
  <r>
    <x v="4"/>
    <x v="8"/>
    <n v="19"/>
    <n v="77"/>
    <n v="56"/>
    <n v="66.5"/>
  </r>
  <r>
    <x v="4"/>
    <x v="8"/>
    <n v="20"/>
    <n v="79"/>
    <n v="54"/>
    <n v="66.5"/>
  </r>
  <r>
    <x v="4"/>
    <x v="8"/>
    <n v="21"/>
    <n v="81"/>
    <n v="59"/>
    <n v="70"/>
  </r>
  <r>
    <x v="4"/>
    <x v="8"/>
    <n v="22"/>
    <n v="67"/>
    <n v="59"/>
    <n v="63"/>
  </r>
  <r>
    <x v="4"/>
    <x v="8"/>
    <n v="23"/>
    <n v="67"/>
    <n v="59"/>
    <n v="63"/>
  </r>
  <r>
    <x v="4"/>
    <x v="8"/>
    <n v="24"/>
    <n v="71"/>
    <n v="63"/>
    <n v="67"/>
  </r>
  <r>
    <x v="4"/>
    <x v="8"/>
    <n v="25"/>
    <n v="72"/>
    <n v="66"/>
    <n v="69"/>
  </r>
  <r>
    <x v="4"/>
    <x v="8"/>
    <n v="26"/>
    <n v="75"/>
    <n v="65"/>
    <n v="70"/>
  </r>
  <r>
    <x v="4"/>
    <x v="8"/>
    <n v="27"/>
    <n v="70"/>
    <n v="64"/>
    <n v="67"/>
  </r>
  <r>
    <x v="4"/>
    <x v="8"/>
    <n v="28"/>
    <n v="72"/>
    <n v="58"/>
    <n v="65"/>
  </r>
  <r>
    <x v="4"/>
    <x v="8"/>
    <n v="29"/>
    <n v="64"/>
    <n v="54"/>
    <n v="59"/>
  </r>
  <r>
    <x v="4"/>
    <x v="8"/>
    <n v="30"/>
    <n v="67"/>
    <n v="53"/>
    <n v="60"/>
  </r>
  <r>
    <x v="4"/>
    <x v="9"/>
    <n v="1"/>
    <n v="57"/>
    <n v="54"/>
    <n v="55.5"/>
  </r>
  <r>
    <x v="4"/>
    <x v="9"/>
    <n v="2"/>
    <n v="67"/>
    <n v="50"/>
    <n v="58.5"/>
  </r>
  <r>
    <x v="4"/>
    <x v="9"/>
    <n v="3"/>
    <n v="64"/>
    <n v="43"/>
    <n v="53.5"/>
  </r>
  <r>
    <x v="4"/>
    <x v="9"/>
    <n v="4"/>
    <n v="65"/>
    <n v="45"/>
    <n v="55"/>
  </r>
  <r>
    <x v="4"/>
    <x v="9"/>
    <n v="5"/>
    <n v="61"/>
    <n v="45"/>
    <n v="53"/>
  </r>
  <r>
    <x v="4"/>
    <x v="9"/>
    <n v="6"/>
    <n v="65"/>
    <n v="43"/>
    <n v="54"/>
  </r>
  <r>
    <x v="4"/>
    <x v="9"/>
    <n v="7"/>
    <n v="71"/>
    <n v="49"/>
    <n v="60"/>
  </r>
  <r>
    <x v="4"/>
    <x v="9"/>
    <n v="8"/>
    <n v="73"/>
    <n v="54"/>
    <n v="63.5"/>
  </r>
  <r>
    <x v="4"/>
    <x v="9"/>
    <n v="9"/>
    <n v="74"/>
    <n v="57"/>
    <n v="65.5"/>
  </r>
  <r>
    <x v="4"/>
    <x v="9"/>
    <n v="10"/>
    <n v="63"/>
    <n v="46"/>
    <n v="54.5"/>
  </r>
  <r>
    <x v="4"/>
    <x v="9"/>
    <n v="11"/>
    <n v="61"/>
    <n v="44"/>
    <n v="52.5"/>
  </r>
  <r>
    <x v="4"/>
    <x v="9"/>
    <n v="12"/>
    <n v="63"/>
    <n v="43"/>
    <n v="53"/>
  </r>
  <r>
    <x v="4"/>
    <x v="9"/>
    <n v="13"/>
    <n v="66"/>
    <n v="47"/>
    <n v="56.5"/>
  </r>
  <r>
    <x v="4"/>
    <x v="9"/>
    <n v="14"/>
    <n v="66"/>
    <n v="51"/>
    <n v="58.5"/>
  </r>
  <r>
    <x v="4"/>
    <x v="9"/>
    <n v="15"/>
    <n v="63"/>
    <n v="50"/>
    <n v="56.5"/>
  </r>
  <r>
    <x v="4"/>
    <x v="9"/>
    <n v="16"/>
    <n v="66"/>
    <n v="44"/>
    <n v="55"/>
  </r>
  <r>
    <x v="4"/>
    <x v="9"/>
    <n v="17"/>
    <n v="70"/>
    <n v="46"/>
    <n v="58"/>
  </r>
  <r>
    <x v="4"/>
    <x v="9"/>
    <n v="18"/>
    <n v="73"/>
    <n v="52"/>
    <n v="62.5"/>
  </r>
  <r>
    <x v="4"/>
    <x v="9"/>
    <n v="19"/>
    <n v="73"/>
    <n v="58"/>
    <n v="65.5"/>
  </r>
  <r>
    <x v="4"/>
    <x v="9"/>
    <n v="20"/>
    <n v="66"/>
    <n v="60"/>
    <n v="63"/>
  </r>
  <r>
    <x v="4"/>
    <x v="9"/>
    <n v="21"/>
    <n v="72"/>
    <n v="55"/>
    <n v="63.5"/>
  </r>
  <r>
    <x v="4"/>
    <x v="9"/>
    <n v="22"/>
    <n v="72"/>
    <n v="52"/>
    <n v="62"/>
  </r>
  <r>
    <x v="4"/>
    <x v="9"/>
    <n v="23"/>
    <n v="62"/>
    <n v="54"/>
    <n v="58"/>
  </r>
  <r>
    <x v="4"/>
    <x v="9"/>
    <n v="24"/>
    <n v="70"/>
    <n v="50"/>
    <n v="60"/>
  </r>
  <r>
    <x v="4"/>
    <x v="9"/>
    <n v="25"/>
    <n v="66"/>
    <n v="50"/>
    <n v="58"/>
  </r>
  <r>
    <x v="4"/>
    <x v="9"/>
    <n v="26"/>
    <n v="56"/>
    <n v="47"/>
    <n v="51.5"/>
  </r>
  <r>
    <x v="4"/>
    <x v="9"/>
    <n v="27"/>
    <n v="60"/>
    <n v="46"/>
    <n v="53"/>
  </r>
  <r>
    <x v="4"/>
    <x v="9"/>
    <n v="28"/>
    <n v="64"/>
    <n v="44"/>
    <n v="54"/>
  </r>
  <r>
    <x v="4"/>
    <x v="9"/>
    <n v="29"/>
    <n v="67"/>
    <n v="47"/>
    <n v="57"/>
  </r>
  <r>
    <x v="4"/>
    <x v="9"/>
    <n v="30"/>
    <n v="75"/>
    <n v="51"/>
    <n v="63"/>
  </r>
  <r>
    <x v="4"/>
    <x v="9"/>
    <n v="31"/>
    <n v="73"/>
    <n v="54"/>
    <n v="63.5"/>
  </r>
  <r>
    <x v="4"/>
    <x v="10"/>
    <n v="1"/>
    <n v="66"/>
    <n v="52"/>
    <n v="59"/>
  </r>
  <r>
    <x v="4"/>
    <x v="10"/>
    <n v="2"/>
    <n v="58"/>
    <n v="46"/>
    <n v="52"/>
  </r>
  <r>
    <x v="4"/>
    <x v="10"/>
    <n v="3"/>
    <n v="70"/>
    <n v="46"/>
    <n v="58"/>
  </r>
  <r>
    <x v="4"/>
    <x v="10"/>
    <n v="4"/>
    <n v="76"/>
    <n v="58"/>
    <n v="67"/>
  </r>
  <r>
    <x v="4"/>
    <x v="10"/>
    <n v="5"/>
    <n v="73"/>
    <n v="57"/>
    <n v="65"/>
  </r>
  <r>
    <x v="4"/>
    <x v="10"/>
    <n v="6"/>
    <n v="70"/>
    <n v="61"/>
    <n v="65.5"/>
  </r>
  <r>
    <x v="4"/>
    <x v="10"/>
    <n v="7"/>
    <n v="61"/>
    <n v="47"/>
    <n v="54"/>
  </r>
  <r>
    <x v="4"/>
    <x v="10"/>
    <n v="8"/>
    <n v="70"/>
    <n v="48"/>
    <n v="59"/>
  </r>
  <r>
    <x v="4"/>
    <x v="10"/>
    <n v="9"/>
    <n v="70"/>
    <n v="53"/>
    <n v="61.5"/>
  </r>
  <r>
    <x v="4"/>
    <x v="10"/>
    <n v="10"/>
    <n v="56"/>
    <n v="41"/>
    <n v="48.5"/>
  </r>
  <r>
    <x v="4"/>
    <x v="10"/>
    <n v="11"/>
    <n v="53"/>
    <n v="38"/>
    <n v="45.5"/>
  </r>
  <r>
    <x v="4"/>
    <x v="10"/>
    <n v="12"/>
    <n v="53"/>
    <n v="38"/>
    <n v="45.5"/>
  </r>
  <r>
    <x v="4"/>
    <x v="10"/>
    <n v="13"/>
    <n v="62"/>
    <n v="47"/>
    <n v="54.5"/>
  </r>
  <r>
    <x v="4"/>
    <x v="10"/>
    <n v="14"/>
    <n v="63"/>
    <n v="49"/>
    <n v="56"/>
  </r>
  <r>
    <x v="4"/>
    <x v="10"/>
    <n v="15"/>
    <n v="69"/>
    <n v="52"/>
    <n v="60.5"/>
  </r>
  <r>
    <x v="4"/>
    <x v="10"/>
    <n v="16"/>
    <n v="52"/>
    <n v="48"/>
    <n v="50"/>
  </r>
  <r>
    <x v="4"/>
    <x v="10"/>
    <n v="17"/>
    <n v="55"/>
    <n v="45"/>
    <n v="50"/>
  </r>
  <r>
    <x v="4"/>
    <x v="10"/>
    <n v="18"/>
    <n v="59"/>
    <n v="51"/>
    <n v="55"/>
  </r>
  <r>
    <x v="4"/>
    <x v="10"/>
    <n v="19"/>
    <n v="63"/>
    <n v="47"/>
    <n v="55"/>
  </r>
  <r>
    <x v="4"/>
    <x v="10"/>
    <n v="20"/>
    <n v="53"/>
    <n v="44"/>
    <n v="48.5"/>
  </r>
  <r>
    <x v="4"/>
    <x v="10"/>
    <n v="21"/>
    <n v="62"/>
    <n v="47"/>
    <n v="54.5"/>
  </r>
  <r>
    <x v="4"/>
    <x v="10"/>
    <n v="22"/>
    <n v="61"/>
    <n v="38"/>
    <n v="49.5"/>
  </r>
  <r>
    <x v="4"/>
    <x v="10"/>
    <n v="23"/>
    <n v="47"/>
    <n v="28"/>
    <n v="37.5"/>
  </r>
  <r>
    <x v="4"/>
    <x v="10"/>
    <n v="24"/>
    <n v="41"/>
    <n v="25"/>
    <n v="33"/>
  </r>
  <r>
    <x v="4"/>
    <x v="10"/>
    <n v="25"/>
    <n v="54"/>
    <n v="37"/>
    <n v="45.5"/>
  </r>
  <r>
    <x v="4"/>
    <x v="10"/>
    <n v="26"/>
    <n v="49"/>
    <n v="33"/>
    <n v="41"/>
  </r>
  <r>
    <x v="4"/>
    <x v="10"/>
    <n v="27"/>
    <n v="43"/>
    <n v="27"/>
    <n v="35"/>
  </r>
  <r>
    <x v="4"/>
    <x v="10"/>
    <n v="28"/>
    <n v="66"/>
    <n v="43"/>
    <n v="54.5"/>
  </r>
  <r>
    <x v="4"/>
    <x v="10"/>
    <n v="29"/>
    <n v="57"/>
    <n v="46"/>
    <n v="51.5"/>
  </r>
  <r>
    <x v="4"/>
    <x v="10"/>
    <n v="30"/>
    <n v="53"/>
    <n v="39"/>
    <n v="46"/>
  </r>
  <r>
    <x v="4"/>
    <x v="11"/>
    <n v="1"/>
    <n v="47"/>
    <n v="36"/>
    <n v="41.5"/>
  </r>
  <r>
    <x v="4"/>
    <x v="11"/>
    <n v="2"/>
    <n v="55"/>
    <n v="37"/>
    <n v="46"/>
  </r>
  <r>
    <x v="4"/>
    <x v="11"/>
    <n v="3"/>
    <n v="63"/>
    <n v="44"/>
    <n v="53.5"/>
  </r>
  <r>
    <x v="4"/>
    <x v="11"/>
    <n v="4"/>
    <n v="65"/>
    <n v="48"/>
    <n v="56.5"/>
  </r>
  <r>
    <x v="4"/>
    <x v="11"/>
    <n v="5"/>
    <n v="62"/>
    <n v="49"/>
    <n v="55.5"/>
  </r>
  <r>
    <x v="4"/>
    <x v="11"/>
    <n v="6"/>
    <n v="63"/>
    <n v="54"/>
    <n v="58.5"/>
  </r>
  <r>
    <x v="4"/>
    <x v="11"/>
    <n v="7"/>
    <n v="57"/>
    <n v="36"/>
    <n v="46.5"/>
  </r>
  <r>
    <x v="4"/>
    <x v="11"/>
    <n v="8"/>
    <n v="39"/>
    <n v="28"/>
    <n v="33.5"/>
  </r>
  <r>
    <x v="4"/>
    <x v="11"/>
    <n v="9"/>
    <n v="45"/>
    <n v="28"/>
    <n v="36.5"/>
  </r>
  <r>
    <x v="4"/>
    <x v="11"/>
    <n v="10"/>
    <n v="46"/>
    <n v="39"/>
    <n v="42.5"/>
  </r>
  <r>
    <x v="4"/>
    <x v="11"/>
    <n v="11"/>
    <n v="49"/>
    <n v="29"/>
    <n v="39"/>
  </r>
  <r>
    <x v="4"/>
    <x v="11"/>
    <n v="12"/>
    <n v="31"/>
    <n v="24"/>
    <n v="27.5"/>
  </r>
  <r>
    <x v="4"/>
    <x v="11"/>
    <n v="13"/>
    <n v="38"/>
    <n v="25"/>
    <n v="31.5"/>
  </r>
  <r>
    <x v="4"/>
    <x v="11"/>
    <n v="14"/>
    <n v="40"/>
    <n v="36"/>
    <n v="38"/>
  </r>
  <r>
    <x v="4"/>
    <x v="11"/>
    <n v="15"/>
    <n v="43"/>
    <n v="34"/>
    <n v="38.5"/>
  </r>
  <r>
    <x v="4"/>
    <x v="11"/>
    <n v="16"/>
    <n v="40"/>
    <n v="32"/>
    <n v="36"/>
  </r>
  <r>
    <x v="4"/>
    <x v="11"/>
    <n v="17"/>
    <n v="46"/>
    <n v="39"/>
    <n v="42.5"/>
  </r>
  <r>
    <x v="4"/>
    <x v="11"/>
    <n v="18"/>
    <n v="49"/>
    <n v="39"/>
    <n v="44"/>
  </r>
  <r>
    <x v="4"/>
    <x v="11"/>
    <n v="19"/>
    <n v="45"/>
    <n v="34"/>
    <n v="39.5"/>
  </r>
  <r>
    <x v="4"/>
    <x v="11"/>
    <n v="20"/>
    <n v="46"/>
    <n v="32"/>
    <n v="39"/>
  </r>
  <r>
    <x v="4"/>
    <x v="11"/>
    <n v="21"/>
    <n v="54"/>
    <n v="36"/>
    <n v="45"/>
  </r>
  <r>
    <x v="4"/>
    <x v="11"/>
    <n v="22"/>
    <n v="57"/>
    <n v="39"/>
    <n v="48"/>
  </r>
  <r>
    <x v="4"/>
    <x v="11"/>
    <n v="23"/>
    <n v="52"/>
    <n v="42"/>
    <n v="47"/>
  </r>
  <r>
    <x v="4"/>
    <x v="11"/>
    <n v="24"/>
    <n v="52"/>
    <n v="42"/>
    <n v="47"/>
  </r>
  <r>
    <x v="4"/>
    <x v="11"/>
    <n v="25"/>
    <n v="59"/>
    <n v="41"/>
    <n v="50"/>
  </r>
  <r>
    <x v="4"/>
    <x v="11"/>
    <n v="26"/>
    <n v="49"/>
    <n v="35"/>
    <n v="42"/>
  </r>
  <r>
    <x v="4"/>
    <x v="11"/>
    <n v="27"/>
    <n v="50"/>
    <n v="35"/>
    <n v="42.5"/>
  </r>
  <r>
    <x v="4"/>
    <x v="11"/>
    <n v="28"/>
    <n v="55"/>
    <n v="39"/>
    <n v="47"/>
  </r>
  <r>
    <x v="4"/>
    <x v="11"/>
    <n v="29"/>
    <n v="44"/>
    <n v="23"/>
    <n v="33.5"/>
  </r>
  <r>
    <x v="4"/>
    <x v="11"/>
    <n v="30"/>
    <n v="33"/>
    <n v="19"/>
    <n v="26"/>
  </r>
  <r>
    <x v="4"/>
    <x v="11"/>
    <n v="31"/>
    <n v="43"/>
    <n v="23"/>
    <n v="33"/>
  </r>
  <r>
    <x v="5"/>
    <x v="0"/>
    <n v="1"/>
    <n v="53"/>
    <n v="38"/>
    <n v="45.5"/>
  </r>
  <r>
    <x v="5"/>
    <x v="0"/>
    <n v="2"/>
    <n v="46"/>
    <n v="26"/>
    <n v="36"/>
  </r>
  <r>
    <x v="5"/>
    <x v="0"/>
    <n v="3"/>
    <n v="32"/>
    <n v="23"/>
    <n v="27.5"/>
  </r>
  <r>
    <x v="5"/>
    <x v="0"/>
    <n v="4"/>
    <n v="35"/>
    <n v="19"/>
    <n v="27"/>
  </r>
  <r>
    <x v="5"/>
    <x v="0"/>
    <n v="5"/>
    <n v="27"/>
    <n v="15"/>
    <n v="21"/>
  </r>
  <r>
    <x v="5"/>
    <x v="0"/>
    <n v="6"/>
    <n v="39"/>
    <n v="21"/>
    <n v="30"/>
  </r>
  <r>
    <x v="5"/>
    <x v="0"/>
    <n v="7"/>
    <n v="51"/>
    <n v="36"/>
    <n v="43.5"/>
  </r>
  <r>
    <x v="5"/>
    <x v="0"/>
    <n v="8"/>
    <n v="37"/>
    <n v="31"/>
    <n v="34"/>
  </r>
  <r>
    <x v="5"/>
    <x v="0"/>
    <n v="9"/>
    <n v="38"/>
    <n v="30"/>
    <n v="34"/>
  </r>
  <r>
    <x v="5"/>
    <x v="0"/>
    <n v="10"/>
    <n v="33"/>
    <n v="26"/>
    <n v="29.5"/>
  </r>
  <r>
    <x v="5"/>
    <x v="0"/>
    <n v="11"/>
    <n v="32"/>
    <n v="28"/>
    <n v="30"/>
  </r>
  <r>
    <x v="5"/>
    <x v="0"/>
    <n v="12"/>
    <n v="42"/>
    <n v="32"/>
    <n v="37"/>
  </r>
  <r>
    <x v="5"/>
    <x v="0"/>
    <n v="13"/>
    <n v="61"/>
    <n v="41"/>
    <n v="51"/>
  </r>
  <r>
    <x v="5"/>
    <x v="0"/>
    <n v="14"/>
    <n v="64"/>
    <n v="48"/>
    <n v="56"/>
  </r>
  <r>
    <x v="5"/>
    <x v="0"/>
    <n v="15"/>
    <n v="59"/>
    <n v="54"/>
    <n v="56.5"/>
  </r>
  <r>
    <x v="5"/>
    <x v="0"/>
    <n v="16"/>
    <n v="58"/>
    <n v="53"/>
    <n v="55.5"/>
  </r>
  <r>
    <x v="5"/>
    <x v="0"/>
    <n v="17"/>
    <n v="54"/>
    <n v="42"/>
    <n v="48"/>
  </r>
  <r>
    <x v="5"/>
    <x v="0"/>
    <n v="18"/>
    <n v="44"/>
    <n v="38"/>
    <n v="41"/>
  </r>
  <r>
    <x v="5"/>
    <x v="0"/>
    <n v="19"/>
    <n v="41"/>
    <n v="37"/>
    <n v="39"/>
  </r>
  <r>
    <x v="5"/>
    <x v="0"/>
    <n v="20"/>
    <n v="48"/>
    <n v="40"/>
    <n v="44"/>
  </r>
  <r>
    <x v="5"/>
    <x v="0"/>
    <n v="21"/>
    <n v="46"/>
    <n v="36"/>
    <n v="41"/>
  </r>
  <r>
    <x v="5"/>
    <x v="0"/>
    <n v="22"/>
    <n v="37"/>
    <n v="30"/>
    <n v="33.5"/>
  </r>
  <r>
    <x v="5"/>
    <x v="0"/>
    <n v="23"/>
    <n v="40"/>
    <n v="28"/>
    <n v="34"/>
  </r>
  <r>
    <x v="5"/>
    <x v="0"/>
    <n v="24"/>
    <n v="39"/>
    <n v="31"/>
    <n v="35"/>
  </r>
  <r>
    <x v="5"/>
    <x v="0"/>
    <n v="25"/>
    <n v="42"/>
    <n v="33"/>
    <n v="37.5"/>
  </r>
  <r>
    <x v="5"/>
    <x v="0"/>
    <n v="26"/>
    <n v="41"/>
    <n v="32"/>
    <n v="36.5"/>
  </r>
  <r>
    <x v="5"/>
    <x v="0"/>
    <n v="27"/>
    <n v="41"/>
    <n v="28"/>
    <n v="34.5"/>
  </r>
  <r>
    <x v="5"/>
    <x v="0"/>
    <n v="28"/>
    <n v="34"/>
    <n v="20"/>
    <n v="27"/>
  </r>
  <r>
    <x v="5"/>
    <x v="0"/>
    <n v="29"/>
    <n v="36"/>
    <n v="19"/>
    <n v="27.5"/>
  </r>
  <r>
    <x v="5"/>
    <x v="0"/>
    <n v="30"/>
    <n v="44"/>
    <n v="26"/>
    <n v="35"/>
  </r>
  <r>
    <x v="5"/>
    <x v="0"/>
    <n v="31"/>
    <n v="43"/>
    <n v="28"/>
    <n v="35.5"/>
  </r>
  <r>
    <x v="5"/>
    <x v="1"/>
    <n v="1"/>
    <n v="48"/>
    <n v="34"/>
    <n v="41"/>
  </r>
  <r>
    <x v="5"/>
    <x v="1"/>
    <n v="2"/>
    <n v="42"/>
    <n v="24"/>
    <n v="33"/>
  </r>
  <r>
    <x v="5"/>
    <x v="1"/>
    <n v="3"/>
    <n v="34"/>
    <n v="17"/>
    <n v="25.5"/>
  </r>
  <r>
    <x v="5"/>
    <x v="1"/>
    <n v="4"/>
    <n v="36"/>
    <n v="27"/>
    <n v="31.5"/>
  </r>
  <r>
    <x v="5"/>
    <x v="1"/>
    <n v="5"/>
    <n v="29"/>
    <n v="7"/>
    <n v="18"/>
  </r>
  <r>
    <x v="5"/>
    <x v="1"/>
    <n v="6"/>
    <n v="20"/>
    <n v="6"/>
    <n v="13"/>
  </r>
  <r>
    <x v="5"/>
    <x v="1"/>
    <n v="7"/>
    <n v="27"/>
    <n v="13"/>
    <n v="20"/>
  </r>
  <r>
    <x v="5"/>
    <x v="1"/>
    <n v="8"/>
    <n v="29"/>
    <n v="17"/>
    <n v="23"/>
  </r>
  <r>
    <x v="5"/>
    <x v="1"/>
    <n v="9"/>
    <n v="31"/>
    <n v="15"/>
    <n v="23"/>
  </r>
  <r>
    <x v="5"/>
    <x v="1"/>
    <n v="10"/>
    <n v="41"/>
    <n v="26"/>
    <n v="33.5"/>
  </r>
  <r>
    <x v="5"/>
    <x v="1"/>
    <n v="11"/>
    <n v="47"/>
    <n v="29"/>
    <n v="38"/>
  </r>
  <r>
    <x v="5"/>
    <x v="1"/>
    <n v="12"/>
    <n v="29"/>
    <n v="10"/>
    <n v="19.5"/>
  </r>
  <r>
    <x v="5"/>
    <x v="1"/>
    <n v="13"/>
    <n v="27"/>
    <n v="13"/>
    <n v="20"/>
  </r>
  <r>
    <x v="5"/>
    <x v="1"/>
    <n v="14"/>
    <n v="33"/>
    <n v="21"/>
    <n v="27"/>
  </r>
  <r>
    <x v="5"/>
    <x v="1"/>
    <n v="15"/>
    <n v="37"/>
    <n v="23"/>
    <n v="30"/>
  </r>
  <r>
    <x v="5"/>
    <x v="1"/>
    <n v="16"/>
    <n v="46"/>
    <n v="35"/>
    <n v="40.5"/>
  </r>
  <r>
    <x v="5"/>
    <x v="1"/>
    <n v="17"/>
    <n v="47"/>
    <n v="32"/>
    <n v="39.5"/>
  </r>
  <r>
    <x v="5"/>
    <x v="1"/>
    <n v="18"/>
    <n v="51"/>
    <n v="34"/>
    <n v="42.5"/>
  </r>
  <r>
    <x v="5"/>
    <x v="1"/>
    <n v="19"/>
    <n v="54"/>
    <n v="33"/>
    <n v="43.5"/>
  </r>
  <r>
    <x v="5"/>
    <x v="1"/>
    <n v="20"/>
    <n v="51"/>
    <n v="37"/>
    <n v="44"/>
  </r>
  <r>
    <x v="5"/>
    <x v="1"/>
    <n v="21"/>
    <n v="41"/>
    <n v="35"/>
    <n v="38"/>
  </r>
  <r>
    <x v="5"/>
    <x v="1"/>
    <n v="22"/>
    <n v="42"/>
    <n v="27"/>
    <n v="34.5"/>
  </r>
  <r>
    <x v="5"/>
    <x v="1"/>
    <n v="23"/>
    <n v="46"/>
    <n v="36"/>
    <n v="41"/>
  </r>
  <r>
    <x v="5"/>
    <x v="1"/>
    <n v="24"/>
    <n v="47"/>
    <n v="27"/>
    <n v="37"/>
  </r>
  <r>
    <x v="5"/>
    <x v="1"/>
    <n v="25"/>
    <n v="40"/>
    <n v="23"/>
    <n v="31.5"/>
  </r>
  <r>
    <x v="5"/>
    <x v="1"/>
    <n v="26"/>
    <n v="37"/>
    <n v="19"/>
    <n v="28"/>
  </r>
  <r>
    <x v="5"/>
    <x v="1"/>
    <n v="27"/>
    <n v="33"/>
    <n v="27"/>
    <n v="30"/>
  </r>
  <r>
    <x v="5"/>
    <x v="1"/>
    <n v="28"/>
    <n v="42"/>
    <n v="33"/>
    <n v="37.5"/>
  </r>
  <r>
    <x v="5"/>
    <x v="2"/>
    <n v="1"/>
    <n v="44"/>
    <n v="34"/>
    <n v="39"/>
  </r>
  <r>
    <x v="5"/>
    <x v="2"/>
    <n v="2"/>
    <n v="42"/>
    <n v="28"/>
    <n v="35"/>
  </r>
  <r>
    <x v="5"/>
    <x v="2"/>
    <n v="3"/>
    <n v="39"/>
    <n v="27"/>
    <n v="33"/>
  </r>
  <r>
    <x v="5"/>
    <x v="2"/>
    <n v="4"/>
    <n v="38"/>
    <n v="34"/>
    <n v="36"/>
  </r>
  <r>
    <x v="5"/>
    <x v="2"/>
    <n v="5"/>
    <n v="47"/>
    <n v="33"/>
    <n v="40"/>
  </r>
  <r>
    <x v="5"/>
    <x v="2"/>
    <n v="6"/>
    <n v="54"/>
    <n v="38"/>
    <n v="46"/>
  </r>
  <r>
    <x v="5"/>
    <x v="2"/>
    <n v="7"/>
    <n v="51"/>
    <n v="40"/>
    <n v="45.5"/>
  </r>
  <r>
    <x v="5"/>
    <x v="2"/>
    <n v="8"/>
    <n v="63"/>
    <n v="38"/>
    <n v="50.5"/>
  </r>
  <r>
    <x v="5"/>
    <x v="2"/>
    <n v="9"/>
    <n v="38"/>
    <n v="22"/>
    <n v="30"/>
  </r>
  <r>
    <x v="5"/>
    <x v="2"/>
    <n v="10"/>
    <n v="39"/>
    <n v="20"/>
    <n v="29.5"/>
  </r>
  <r>
    <x v="5"/>
    <x v="2"/>
    <n v="11"/>
    <n v="44"/>
    <n v="30"/>
    <n v="37"/>
  </r>
  <r>
    <x v="5"/>
    <x v="2"/>
    <n v="12"/>
    <n v="49"/>
    <n v="36"/>
    <n v="42.5"/>
  </r>
  <r>
    <x v="5"/>
    <x v="2"/>
    <n v="13"/>
    <n v="71"/>
    <n v="38"/>
    <n v="54.5"/>
  </r>
  <r>
    <x v="5"/>
    <x v="2"/>
    <n v="14"/>
    <n v="63"/>
    <n v="43"/>
    <n v="53"/>
  </r>
  <r>
    <x v="5"/>
    <x v="2"/>
    <n v="15"/>
    <n v="72"/>
    <n v="43"/>
    <n v="57.5"/>
  </r>
  <r>
    <x v="5"/>
    <x v="2"/>
    <n v="16"/>
    <n v="58"/>
    <n v="44"/>
    <n v="51"/>
  </r>
  <r>
    <x v="5"/>
    <x v="2"/>
    <n v="17"/>
    <n v="63"/>
    <n v="43"/>
    <n v="53"/>
  </r>
  <r>
    <x v="5"/>
    <x v="2"/>
    <n v="18"/>
    <n v="59"/>
    <n v="39"/>
    <n v="49"/>
  </r>
  <r>
    <x v="5"/>
    <x v="2"/>
    <n v="19"/>
    <n v="53"/>
    <n v="40"/>
    <n v="46.5"/>
  </r>
  <r>
    <x v="5"/>
    <x v="2"/>
    <n v="20"/>
    <n v="54"/>
    <n v="39"/>
    <n v="46.5"/>
  </r>
  <r>
    <x v="5"/>
    <x v="2"/>
    <n v="21"/>
    <n v="62"/>
    <n v="47"/>
    <n v="54.5"/>
  </r>
  <r>
    <x v="5"/>
    <x v="2"/>
    <n v="22"/>
    <n v="51"/>
    <n v="43"/>
    <n v="47"/>
  </r>
  <r>
    <x v="5"/>
    <x v="2"/>
    <n v="23"/>
    <n v="51"/>
    <n v="41"/>
    <n v="46"/>
  </r>
  <r>
    <x v="5"/>
    <x v="2"/>
    <n v="24"/>
    <n v="46"/>
    <n v="37"/>
    <n v="41.5"/>
  </r>
  <r>
    <x v="5"/>
    <x v="2"/>
    <n v="25"/>
    <n v="56"/>
    <n v="33"/>
    <n v="44.5"/>
  </r>
  <r>
    <x v="5"/>
    <x v="2"/>
    <n v="26"/>
    <n v="61"/>
    <n v="39"/>
    <n v="50"/>
  </r>
  <r>
    <x v="5"/>
    <x v="2"/>
    <n v="27"/>
    <n v="57"/>
    <n v="39"/>
    <n v="48"/>
  </r>
  <r>
    <x v="5"/>
    <x v="2"/>
    <n v="28"/>
    <n v="55"/>
    <n v="39"/>
    <n v="47"/>
  </r>
  <r>
    <x v="5"/>
    <x v="2"/>
    <n v="29"/>
    <n v="58"/>
    <n v="38"/>
    <n v="48"/>
  </r>
  <r>
    <x v="5"/>
    <x v="2"/>
    <n v="30"/>
    <n v="51"/>
    <n v="42"/>
    <n v="46.5"/>
  </r>
  <r>
    <x v="5"/>
    <x v="2"/>
    <n v="31"/>
    <n v="52"/>
    <n v="41"/>
    <n v="46.5"/>
  </r>
  <r>
    <x v="5"/>
    <x v="3"/>
    <n v="1"/>
    <n v="55"/>
    <n v="37"/>
    <n v="46"/>
  </r>
  <r>
    <x v="5"/>
    <x v="3"/>
    <n v="2"/>
    <n v="49"/>
    <n v="35"/>
    <n v="42"/>
  </r>
  <r>
    <x v="5"/>
    <x v="3"/>
    <n v="3"/>
    <n v="56"/>
    <n v="34"/>
    <n v="45"/>
  </r>
  <r>
    <x v="5"/>
    <x v="3"/>
    <n v="4"/>
    <n v="68"/>
    <n v="28"/>
    <n v="48"/>
  </r>
  <r>
    <x v="5"/>
    <x v="3"/>
    <n v="5"/>
    <n v="39"/>
    <n v="23"/>
    <n v="31"/>
  </r>
  <r>
    <x v="5"/>
    <x v="3"/>
    <n v="6"/>
    <n v="49"/>
    <n v="28"/>
    <n v="38.5"/>
  </r>
  <r>
    <x v="5"/>
    <x v="3"/>
    <n v="7"/>
    <n v="61"/>
    <n v="43"/>
    <n v="52"/>
  </r>
  <r>
    <x v="5"/>
    <x v="3"/>
    <n v="8"/>
    <n v="44"/>
    <n v="39"/>
    <n v="41.5"/>
  </r>
  <r>
    <x v="5"/>
    <x v="3"/>
    <n v="9"/>
    <n v="68"/>
    <n v="41"/>
    <n v="54.5"/>
  </r>
  <r>
    <x v="5"/>
    <x v="3"/>
    <n v="10"/>
    <n v="56"/>
    <n v="34"/>
    <n v="45"/>
  </r>
  <r>
    <x v="5"/>
    <x v="3"/>
    <n v="11"/>
    <n v="58"/>
    <n v="41"/>
    <n v="49.5"/>
  </r>
  <r>
    <x v="5"/>
    <x v="3"/>
    <n v="12"/>
    <n v="56"/>
    <n v="44"/>
    <n v="50"/>
  </r>
  <r>
    <x v="5"/>
    <x v="3"/>
    <n v="13"/>
    <n v="60"/>
    <n v="42"/>
    <n v="51"/>
  </r>
  <r>
    <x v="5"/>
    <x v="3"/>
    <n v="14"/>
    <n v="58"/>
    <n v="42"/>
    <n v="50"/>
  </r>
  <r>
    <x v="5"/>
    <x v="3"/>
    <n v="15"/>
    <n v="56"/>
    <n v="41"/>
    <n v="48.5"/>
  </r>
  <r>
    <x v="5"/>
    <x v="3"/>
    <n v="16"/>
    <n v="64"/>
    <n v="41"/>
    <n v="52.5"/>
  </r>
  <r>
    <x v="5"/>
    <x v="3"/>
    <n v="17"/>
    <n v="62"/>
    <n v="42"/>
    <n v="52"/>
  </r>
  <r>
    <x v="5"/>
    <x v="3"/>
    <n v="18"/>
    <n v="70"/>
    <n v="45"/>
    <n v="57.5"/>
  </r>
  <r>
    <x v="5"/>
    <x v="3"/>
    <n v="19"/>
    <n v="76"/>
    <n v="51"/>
    <n v="63.5"/>
  </r>
  <r>
    <x v="5"/>
    <x v="3"/>
    <n v="20"/>
    <n v="71"/>
    <n v="52"/>
    <n v="61.5"/>
  </r>
  <r>
    <x v="5"/>
    <x v="3"/>
    <n v="21"/>
    <n v="59"/>
    <n v="51"/>
    <n v="55"/>
  </r>
  <r>
    <x v="5"/>
    <x v="3"/>
    <n v="22"/>
    <n v="76"/>
    <n v="50"/>
    <n v="63"/>
  </r>
  <r>
    <x v="5"/>
    <x v="3"/>
    <n v="23"/>
    <n v="64"/>
    <n v="45"/>
    <n v="54.5"/>
  </r>
  <r>
    <x v="5"/>
    <x v="3"/>
    <n v="24"/>
    <n v="63"/>
    <n v="43"/>
    <n v="53"/>
  </r>
  <r>
    <x v="5"/>
    <x v="3"/>
    <n v="25"/>
    <n v="69"/>
    <n v="46"/>
    <n v="57.5"/>
  </r>
  <r>
    <x v="5"/>
    <x v="3"/>
    <n v="26"/>
    <n v="68"/>
    <n v="49"/>
    <n v="58.5"/>
  </r>
  <r>
    <x v="5"/>
    <x v="3"/>
    <n v="27"/>
    <n v="73"/>
    <n v="53"/>
    <n v="63"/>
  </r>
  <r>
    <x v="5"/>
    <x v="3"/>
    <n v="28"/>
    <n v="72"/>
    <n v="56"/>
    <n v="64"/>
  </r>
  <r>
    <x v="5"/>
    <x v="3"/>
    <n v="29"/>
    <n v="65"/>
    <n v="50"/>
    <n v="57.5"/>
  </r>
  <r>
    <x v="5"/>
    <x v="3"/>
    <n v="30"/>
    <n v="57"/>
    <n v="46"/>
    <n v="51.5"/>
  </r>
  <r>
    <x v="5"/>
    <x v="4"/>
    <n v="1"/>
    <n v="62"/>
    <n v="44"/>
    <n v="53"/>
  </r>
  <r>
    <x v="5"/>
    <x v="4"/>
    <n v="2"/>
    <n v="52"/>
    <n v="45"/>
    <n v="48.5"/>
  </r>
  <r>
    <x v="5"/>
    <x v="4"/>
    <n v="3"/>
    <n v="73"/>
    <n v="46"/>
    <n v="59.5"/>
  </r>
  <r>
    <x v="5"/>
    <x v="4"/>
    <n v="4"/>
    <n v="72"/>
    <n v="56"/>
    <n v="64"/>
  </r>
  <r>
    <x v="5"/>
    <x v="4"/>
    <n v="5"/>
    <n v="62"/>
    <n v="54"/>
    <n v="58"/>
  </r>
  <r>
    <x v="5"/>
    <x v="4"/>
    <n v="6"/>
    <n v="67"/>
    <n v="52"/>
    <n v="59.5"/>
  </r>
  <r>
    <x v="5"/>
    <x v="4"/>
    <n v="7"/>
    <n v="68"/>
    <n v="48"/>
    <n v="58"/>
  </r>
  <r>
    <x v="5"/>
    <x v="4"/>
    <n v="8"/>
    <n v="67"/>
    <n v="45"/>
    <n v="56"/>
  </r>
  <r>
    <x v="5"/>
    <x v="4"/>
    <n v="9"/>
    <n v="72"/>
    <n v="52"/>
    <n v="62"/>
  </r>
  <r>
    <x v="5"/>
    <x v="4"/>
    <n v="10"/>
    <n v="59"/>
    <n v="49"/>
    <n v="54"/>
  </r>
  <r>
    <x v="5"/>
    <x v="4"/>
    <n v="11"/>
    <n v="57"/>
    <n v="48"/>
    <n v="52.5"/>
  </r>
  <r>
    <x v="5"/>
    <x v="4"/>
    <n v="12"/>
    <n v="62"/>
    <n v="54"/>
    <n v="58"/>
  </r>
  <r>
    <x v="5"/>
    <x v="4"/>
    <n v="13"/>
    <n v="72"/>
    <n v="55"/>
    <n v="63.5"/>
  </r>
  <r>
    <x v="5"/>
    <x v="4"/>
    <n v="14"/>
    <n v="66"/>
    <n v="51"/>
    <n v="58.5"/>
  </r>
  <r>
    <x v="5"/>
    <x v="4"/>
    <n v="15"/>
    <n v="70"/>
    <n v="52"/>
    <n v="61"/>
  </r>
  <r>
    <x v="5"/>
    <x v="4"/>
    <n v="16"/>
    <n v="80"/>
    <n v="51"/>
    <n v="65.5"/>
  </r>
  <r>
    <x v="5"/>
    <x v="4"/>
    <n v="17"/>
    <n v="66"/>
    <n v="54"/>
    <n v="60"/>
  </r>
  <r>
    <x v="5"/>
    <x v="4"/>
    <n v="18"/>
    <n v="75"/>
    <n v="58"/>
    <n v="66.5"/>
  </r>
  <r>
    <x v="5"/>
    <x v="4"/>
    <n v="19"/>
    <n v="58"/>
    <n v="54"/>
    <n v="56"/>
  </r>
  <r>
    <x v="5"/>
    <x v="4"/>
    <n v="20"/>
    <n v="77"/>
    <n v="54"/>
    <n v="65.5"/>
  </r>
  <r>
    <x v="5"/>
    <x v="4"/>
    <n v="21"/>
    <n v="82"/>
    <n v="58"/>
    <n v="70"/>
  </r>
  <r>
    <x v="5"/>
    <x v="4"/>
    <n v="22"/>
    <n v="76"/>
    <n v="61"/>
    <n v="68.5"/>
  </r>
  <r>
    <x v="5"/>
    <x v="4"/>
    <n v="23"/>
    <n v="74"/>
    <n v="56"/>
    <n v="65"/>
  </r>
  <r>
    <x v="5"/>
    <x v="4"/>
    <n v="24"/>
    <n v="87"/>
    <n v="63"/>
    <n v="75"/>
  </r>
  <r>
    <x v="5"/>
    <x v="4"/>
    <n v="25"/>
    <n v="72"/>
    <n v="57"/>
    <n v="64.5"/>
  </r>
  <r>
    <x v="5"/>
    <x v="4"/>
    <n v="26"/>
    <n v="62"/>
    <n v="54"/>
    <n v="58"/>
  </r>
  <r>
    <x v="5"/>
    <x v="4"/>
    <n v="27"/>
    <n v="77"/>
    <n v="56"/>
    <n v="66.5"/>
  </r>
  <r>
    <x v="5"/>
    <x v="4"/>
    <n v="28"/>
    <n v="68"/>
    <n v="55"/>
    <n v="61.5"/>
  </r>
  <r>
    <x v="5"/>
    <x v="4"/>
    <n v="29"/>
    <n v="80"/>
    <n v="58"/>
    <n v="69"/>
  </r>
  <r>
    <x v="5"/>
    <x v="4"/>
    <n v="30"/>
    <n v="72"/>
    <n v="62"/>
    <n v="67"/>
  </r>
  <r>
    <x v="5"/>
    <x v="4"/>
    <n v="31"/>
    <n v="86"/>
    <n v="62"/>
    <n v="74"/>
  </r>
  <r>
    <x v="5"/>
    <x v="5"/>
    <n v="1"/>
    <n v="86"/>
    <n v="68"/>
    <n v="77"/>
  </r>
  <r>
    <x v="5"/>
    <x v="5"/>
    <n v="2"/>
    <n v="78"/>
    <n v="66"/>
    <n v="72"/>
  </r>
  <r>
    <x v="5"/>
    <x v="5"/>
    <n v="3"/>
    <n v="83"/>
    <n v="66"/>
    <n v="74.5"/>
  </r>
  <r>
    <x v="5"/>
    <x v="5"/>
    <n v="4"/>
    <n v="81"/>
    <n v="65"/>
    <n v="73"/>
  </r>
  <r>
    <x v="5"/>
    <x v="5"/>
    <n v="5"/>
    <n v="83"/>
    <n v="63"/>
    <n v="73"/>
  </r>
  <r>
    <x v="5"/>
    <x v="5"/>
    <n v="6"/>
    <n v="82"/>
    <n v="66"/>
    <n v="74"/>
  </r>
  <r>
    <x v="5"/>
    <x v="5"/>
    <n v="7"/>
    <n v="87"/>
    <n v="65"/>
    <n v="76"/>
  </r>
  <r>
    <x v="5"/>
    <x v="5"/>
    <n v="8"/>
    <n v="86"/>
    <n v="62"/>
    <n v="74"/>
  </r>
  <r>
    <x v="5"/>
    <x v="5"/>
    <n v="9"/>
    <n v="74"/>
    <n v="59"/>
    <n v="66.5"/>
  </r>
  <r>
    <x v="5"/>
    <x v="5"/>
    <n v="10"/>
    <n v="74"/>
    <n v="62"/>
    <n v="68"/>
  </r>
  <r>
    <x v="5"/>
    <x v="5"/>
    <n v="11"/>
    <n v="82"/>
    <n v="62"/>
    <n v="72"/>
  </r>
  <r>
    <x v="5"/>
    <x v="5"/>
    <n v="12"/>
    <n v="71"/>
    <n v="58"/>
    <n v="64.5"/>
  </r>
  <r>
    <x v="5"/>
    <x v="5"/>
    <n v="13"/>
    <n v="70"/>
    <n v="58"/>
    <n v="64"/>
  </r>
  <r>
    <x v="5"/>
    <x v="5"/>
    <n v="14"/>
    <n v="74"/>
    <n v="61"/>
    <n v="67.5"/>
  </r>
  <r>
    <x v="5"/>
    <x v="5"/>
    <n v="15"/>
    <n v="81"/>
    <n v="60"/>
    <n v="70.5"/>
  </r>
  <r>
    <x v="5"/>
    <x v="5"/>
    <n v="16"/>
    <n v="85"/>
    <n v="62"/>
    <n v="73.5"/>
  </r>
  <r>
    <x v="5"/>
    <x v="5"/>
    <n v="17"/>
    <n v="87"/>
    <n v="66"/>
    <n v="76.5"/>
  </r>
  <r>
    <x v="5"/>
    <x v="5"/>
    <n v="18"/>
    <n v="90"/>
    <n v="68"/>
    <n v="79"/>
  </r>
  <r>
    <x v="5"/>
    <x v="5"/>
    <n v="19"/>
    <n v="93"/>
    <n v="72"/>
    <n v="82.5"/>
  </r>
  <r>
    <x v="5"/>
    <x v="5"/>
    <n v="20"/>
    <n v="95"/>
    <n v="71"/>
    <n v="83"/>
  </r>
  <r>
    <x v="5"/>
    <x v="5"/>
    <n v="21"/>
    <n v="74"/>
    <n v="62"/>
    <n v="68"/>
  </r>
  <r>
    <x v="5"/>
    <x v="5"/>
    <n v="22"/>
    <n v="75"/>
    <n v="61"/>
    <n v="68"/>
  </r>
  <r>
    <x v="5"/>
    <x v="5"/>
    <n v="23"/>
    <n v="73"/>
    <n v="63"/>
    <n v="68"/>
  </r>
  <r>
    <x v="5"/>
    <x v="5"/>
    <n v="24"/>
    <n v="75"/>
    <n v="64"/>
    <n v="69.5"/>
  </r>
  <r>
    <x v="5"/>
    <x v="5"/>
    <n v="25"/>
    <n v="80"/>
    <n v="66"/>
    <n v="73"/>
  </r>
  <r>
    <x v="5"/>
    <x v="5"/>
    <n v="26"/>
    <n v="81"/>
    <n v="69"/>
    <n v="75"/>
  </r>
  <r>
    <x v="5"/>
    <x v="5"/>
    <n v="27"/>
    <n v="71"/>
    <n v="59"/>
    <n v="65"/>
  </r>
  <r>
    <x v="5"/>
    <x v="5"/>
    <n v="28"/>
    <n v="74"/>
    <n v="54"/>
    <n v="64"/>
  </r>
  <r>
    <x v="5"/>
    <x v="5"/>
    <n v="29"/>
    <n v="82"/>
    <n v="57"/>
    <n v="69.5"/>
  </r>
  <r>
    <x v="5"/>
    <x v="5"/>
    <n v="30"/>
    <n v="83"/>
    <n v="64"/>
    <n v="73.5"/>
  </r>
  <r>
    <x v="5"/>
    <x v="6"/>
    <n v="1"/>
    <n v="80"/>
    <n v="69"/>
    <n v="74.5"/>
  </r>
  <r>
    <x v="5"/>
    <x v="6"/>
    <n v="2"/>
    <n v="78"/>
    <n v="66"/>
    <n v="72"/>
  </r>
  <r>
    <x v="5"/>
    <x v="6"/>
    <n v="3"/>
    <n v="82"/>
    <n v="60"/>
    <n v="71"/>
  </r>
  <r>
    <x v="5"/>
    <x v="6"/>
    <n v="4"/>
    <n v="86"/>
    <n v="64"/>
    <n v="75"/>
  </r>
  <r>
    <x v="5"/>
    <x v="6"/>
    <n v="5"/>
    <n v="81"/>
    <n v="71"/>
    <n v="76"/>
  </r>
  <r>
    <x v="5"/>
    <x v="6"/>
    <n v="6"/>
    <n v="83"/>
    <n v="70"/>
    <n v="76.5"/>
  </r>
  <r>
    <x v="5"/>
    <x v="6"/>
    <n v="7"/>
    <n v="79"/>
    <n v="71"/>
    <n v="75"/>
  </r>
  <r>
    <x v="5"/>
    <x v="6"/>
    <n v="8"/>
    <n v="86"/>
    <n v="66"/>
    <n v="76"/>
  </r>
  <r>
    <x v="5"/>
    <x v="6"/>
    <n v="9"/>
    <n v="74"/>
    <n v="61"/>
    <n v="67.5"/>
  </r>
  <r>
    <x v="5"/>
    <x v="6"/>
    <n v="10"/>
    <n v="84"/>
    <n v="65"/>
    <n v="74.5"/>
  </r>
  <r>
    <x v="5"/>
    <x v="6"/>
    <n v="11"/>
    <n v="84"/>
    <n v="64"/>
    <n v="74"/>
  </r>
  <r>
    <x v="5"/>
    <x v="6"/>
    <n v="12"/>
    <n v="83"/>
    <n v="68"/>
    <n v="75.5"/>
  </r>
  <r>
    <x v="5"/>
    <x v="6"/>
    <n v="13"/>
    <n v="92"/>
    <n v="71"/>
    <n v="81.5"/>
  </r>
  <r>
    <x v="5"/>
    <x v="6"/>
    <n v="14"/>
    <n v="96"/>
    <n v="77"/>
    <n v="86.5"/>
  </r>
  <r>
    <x v="5"/>
    <x v="6"/>
    <n v="15"/>
    <n v="102"/>
    <n v="84"/>
    <n v="93"/>
  </r>
  <r>
    <x v="5"/>
    <x v="6"/>
    <n v="16"/>
    <n v="86"/>
    <n v="72"/>
    <n v="79"/>
  </r>
  <r>
    <x v="5"/>
    <x v="6"/>
    <n v="17"/>
    <n v="87"/>
    <n v="69"/>
    <n v="78"/>
  </r>
  <r>
    <x v="5"/>
    <x v="6"/>
    <n v="18"/>
    <n v="89"/>
    <n v="69"/>
    <n v="79"/>
  </r>
  <r>
    <x v="5"/>
    <x v="6"/>
    <n v="19"/>
    <n v="90"/>
    <n v="71"/>
    <n v="80.5"/>
  </r>
  <r>
    <x v="5"/>
    <x v="6"/>
    <n v="20"/>
    <n v="88"/>
    <n v="72"/>
    <n v="80"/>
  </r>
  <r>
    <x v="5"/>
    <x v="6"/>
    <n v="21"/>
    <n v="85"/>
    <n v="74"/>
    <n v="79.5"/>
  </r>
  <r>
    <x v="5"/>
    <x v="6"/>
    <n v="22"/>
    <n v="86"/>
    <n v="74"/>
    <n v="80"/>
  </r>
  <r>
    <x v="5"/>
    <x v="6"/>
    <n v="23"/>
    <n v="87"/>
    <n v="74"/>
    <n v="80.5"/>
  </r>
  <r>
    <x v="5"/>
    <x v="6"/>
    <n v="24"/>
    <n v="91"/>
    <n v="73"/>
    <n v="82"/>
  </r>
  <r>
    <x v="5"/>
    <x v="6"/>
    <n v="25"/>
    <n v="90"/>
    <n v="77"/>
    <n v="83.5"/>
  </r>
  <r>
    <x v="5"/>
    <x v="6"/>
    <n v="26"/>
    <n v="90"/>
    <n v="77"/>
    <n v="83.5"/>
  </r>
  <r>
    <x v="5"/>
    <x v="6"/>
    <n v="27"/>
    <n v="93"/>
    <n v="78"/>
    <n v="85.5"/>
  </r>
  <r>
    <x v="5"/>
    <x v="6"/>
    <n v="28"/>
    <n v="88"/>
    <n v="71"/>
    <n v="79.5"/>
  </r>
  <r>
    <x v="5"/>
    <x v="6"/>
    <n v="29"/>
    <n v="93"/>
    <n v="79"/>
    <n v="86"/>
  </r>
  <r>
    <x v="5"/>
    <x v="6"/>
    <n v="30"/>
    <n v="93"/>
    <n v="77"/>
    <n v="85"/>
  </r>
  <r>
    <x v="5"/>
    <x v="6"/>
    <n v="31"/>
    <n v="91"/>
    <n v="75"/>
    <n v="83"/>
  </r>
  <r>
    <x v="5"/>
    <x v="7"/>
    <n v="1"/>
    <n v="94"/>
    <n v="74"/>
    <n v="84"/>
  </r>
  <r>
    <x v="5"/>
    <x v="7"/>
    <n v="2"/>
    <n v="96"/>
    <n v="77"/>
    <n v="86.5"/>
  </r>
  <r>
    <x v="5"/>
    <x v="7"/>
    <n v="3"/>
    <n v="90"/>
    <n v="77"/>
    <n v="83.5"/>
  </r>
  <r>
    <x v="5"/>
    <x v="7"/>
    <n v="4"/>
    <n v="96"/>
    <n v="77"/>
    <n v="86.5"/>
  </r>
  <r>
    <x v="5"/>
    <x v="7"/>
    <n v="5"/>
    <n v="87"/>
    <n v="75"/>
    <n v="81"/>
  </r>
  <r>
    <x v="5"/>
    <x v="7"/>
    <n v="6"/>
    <n v="76"/>
    <n v="67"/>
    <n v="71.5"/>
  </r>
  <r>
    <x v="5"/>
    <x v="7"/>
    <n v="7"/>
    <n v="79"/>
    <n v="66"/>
    <n v="72.5"/>
  </r>
  <r>
    <x v="5"/>
    <x v="7"/>
    <n v="8"/>
    <n v="82"/>
    <n v="62"/>
    <n v="72"/>
  </r>
  <r>
    <x v="5"/>
    <x v="7"/>
    <n v="9"/>
    <n v="84"/>
    <n v="65"/>
    <n v="74.5"/>
  </r>
  <r>
    <x v="5"/>
    <x v="7"/>
    <n v="10"/>
    <n v="86"/>
    <n v="67"/>
    <n v="76.5"/>
  </r>
  <r>
    <x v="5"/>
    <x v="7"/>
    <n v="11"/>
    <n v="87"/>
    <n v="71"/>
    <n v="79"/>
  </r>
  <r>
    <x v="5"/>
    <x v="7"/>
    <n v="12"/>
    <n v="94"/>
    <n v="74"/>
    <n v="84"/>
  </r>
  <r>
    <x v="5"/>
    <x v="7"/>
    <n v="13"/>
    <n v="91"/>
    <n v="74"/>
    <n v="82.5"/>
  </r>
  <r>
    <x v="5"/>
    <x v="7"/>
    <n v="14"/>
    <n v="92"/>
    <n v="74"/>
    <n v="83"/>
  </r>
  <r>
    <x v="5"/>
    <x v="7"/>
    <n v="15"/>
    <n v="88"/>
    <n v="72"/>
    <n v="80"/>
  </r>
  <r>
    <x v="5"/>
    <x v="7"/>
    <n v="16"/>
    <n v="91"/>
    <n v="73"/>
    <n v="82"/>
  </r>
  <r>
    <x v="5"/>
    <x v="7"/>
    <n v="17"/>
    <n v="90"/>
    <n v="77"/>
    <n v="83.5"/>
  </r>
  <r>
    <x v="5"/>
    <x v="7"/>
    <n v="18"/>
    <n v="92"/>
    <n v="74"/>
    <n v="83"/>
  </r>
  <r>
    <x v="5"/>
    <x v="7"/>
    <n v="19"/>
    <n v="83"/>
    <n v="68"/>
    <n v="75.5"/>
  </r>
  <r>
    <x v="5"/>
    <x v="7"/>
    <n v="20"/>
    <n v="86"/>
    <n v="62"/>
    <n v="74"/>
  </r>
  <r>
    <x v="5"/>
    <x v="7"/>
    <n v="21"/>
    <n v="95"/>
    <n v="69"/>
    <n v="82"/>
  </r>
  <r>
    <x v="5"/>
    <x v="7"/>
    <n v="22"/>
    <n v="85"/>
    <n v="70"/>
    <n v="77.5"/>
  </r>
  <r>
    <x v="5"/>
    <x v="7"/>
    <n v="23"/>
    <n v="84"/>
    <n v="64"/>
    <n v="74"/>
  </r>
  <r>
    <x v="5"/>
    <x v="7"/>
    <n v="24"/>
    <n v="91"/>
    <n v="68"/>
    <n v="79.5"/>
  </r>
  <r>
    <x v="5"/>
    <x v="7"/>
    <n v="25"/>
    <n v="80"/>
    <n v="63"/>
    <n v="71.5"/>
  </r>
  <r>
    <x v="5"/>
    <x v="7"/>
    <n v="26"/>
    <n v="83"/>
    <n v="64"/>
    <n v="73.5"/>
  </r>
  <r>
    <x v="5"/>
    <x v="7"/>
    <n v="27"/>
    <n v="90"/>
    <n v="71"/>
    <n v="80.5"/>
  </r>
  <r>
    <x v="5"/>
    <x v="7"/>
    <n v="28"/>
    <n v="79"/>
    <n v="67"/>
    <n v="73"/>
  </r>
  <r>
    <x v="5"/>
    <x v="7"/>
    <n v="29"/>
    <n v="84"/>
    <n v="64"/>
    <n v="74"/>
  </r>
  <r>
    <x v="5"/>
    <x v="7"/>
    <n v="30"/>
    <n v="85"/>
    <n v="68"/>
    <n v="76.5"/>
  </r>
  <r>
    <x v="5"/>
    <x v="7"/>
    <n v="31"/>
    <n v="89"/>
    <n v="67"/>
    <n v="78"/>
  </r>
  <r>
    <x v="5"/>
    <x v="8"/>
    <n v="1"/>
    <n v="85"/>
    <n v="74"/>
    <n v="79.5"/>
  </r>
  <r>
    <x v="5"/>
    <x v="8"/>
    <n v="2"/>
    <n v="80"/>
    <n v="68"/>
    <n v="74"/>
  </r>
  <r>
    <x v="5"/>
    <x v="8"/>
    <n v="3"/>
    <n v="83"/>
    <n v="63"/>
    <n v="73"/>
  </r>
  <r>
    <x v="5"/>
    <x v="8"/>
    <n v="4"/>
    <n v="84"/>
    <n v="65"/>
    <n v="74.5"/>
  </r>
  <r>
    <x v="5"/>
    <x v="8"/>
    <n v="5"/>
    <n v="86"/>
    <n v="69"/>
    <n v="77.5"/>
  </r>
  <r>
    <x v="5"/>
    <x v="8"/>
    <n v="6"/>
    <n v="86"/>
    <n v="67"/>
    <n v="76.5"/>
  </r>
  <r>
    <x v="5"/>
    <x v="8"/>
    <n v="7"/>
    <n v="91"/>
    <n v="70"/>
    <n v="80.5"/>
  </r>
  <r>
    <x v="5"/>
    <x v="8"/>
    <n v="8"/>
    <n v="75"/>
    <n v="65"/>
    <n v="70"/>
  </r>
  <r>
    <x v="5"/>
    <x v="8"/>
    <n v="9"/>
    <n v="76"/>
    <n v="64"/>
    <n v="70"/>
  </r>
  <r>
    <x v="5"/>
    <x v="8"/>
    <n v="10"/>
    <n v="78"/>
    <n v="57"/>
    <n v="67.5"/>
  </r>
  <r>
    <x v="5"/>
    <x v="8"/>
    <n v="11"/>
    <n v="75"/>
    <n v="53"/>
    <n v="64"/>
  </r>
  <r>
    <x v="5"/>
    <x v="8"/>
    <n v="12"/>
    <n v="79"/>
    <n v="56"/>
    <n v="67.5"/>
  </r>
  <r>
    <x v="5"/>
    <x v="8"/>
    <n v="13"/>
    <n v="82"/>
    <n v="68"/>
    <n v="75"/>
  </r>
  <r>
    <x v="5"/>
    <x v="8"/>
    <n v="14"/>
    <n v="90"/>
    <n v="65"/>
    <n v="77.5"/>
  </r>
  <r>
    <x v="5"/>
    <x v="8"/>
    <n v="15"/>
    <n v="77"/>
    <n v="57"/>
    <n v="67"/>
  </r>
  <r>
    <x v="5"/>
    <x v="8"/>
    <n v="16"/>
    <n v="73"/>
    <n v="56"/>
    <n v="64.5"/>
  </r>
  <r>
    <x v="5"/>
    <x v="8"/>
    <n v="17"/>
    <n v="71"/>
    <n v="60"/>
    <n v="65.5"/>
  </r>
  <r>
    <x v="5"/>
    <x v="8"/>
    <n v="18"/>
    <n v="77"/>
    <n v="60"/>
    <n v="68.5"/>
  </r>
  <r>
    <x v="5"/>
    <x v="8"/>
    <n v="19"/>
    <n v="73"/>
    <n v="53"/>
    <n v="63"/>
  </r>
  <r>
    <x v="5"/>
    <x v="8"/>
    <n v="20"/>
    <n v="77"/>
    <n v="53"/>
    <n v="65"/>
  </r>
  <r>
    <x v="5"/>
    <x v="8"/>
    <n v="21"/>
    <n v="77"/>
    <n v="65"/>
    <n v="71"/>
  </r>
  <r>
    <x v="5"/>
    <x v="8"/>
    <n v="22"/>
    <n v="72"/>
    <n v="58"/>
    <n v="65"/>
  </r>
  <r>
    <x v="5"/>
    <x v="8"/>
    <n v="23"/>
    <n v="62"/>
    <n v="53"/>
    <n v="57.5"/>
  </r>
  <r>
    <x v="5"/>
    <x v="8"/>
    <n v="24"/>
    <n v="67"/>
    <n v="51"/>
    <n v="59"/>
  </r>
  <r>
    <x v="5"/>
    <x v="8"/>
    <n v="25"/>
    <n v="66"/>
    <n v="55"/>
    <n v="60.5"/>
  </r>
  <r>
    <x v="5"/>
    <x v="8"/>
    <n v="26"/>
    <n v="67"/>
    <n v="58"/>
    <n v="62.5"/>
  </r>
  <r>
    <x v="5"/>
    <x v="8"/>
    <n v="27"/>
    <n v="74"/>
    <n v="56"/>
    <n v="65"/>
  </r>
  <r>
    <x v="5"/>
    <x v="8"/>
    <n v="28"/>
    <n v="76"/>
    <n v="57"/>
    <n v="66.5"/>
  </r>
  <r>
    <x v="5"/>
    <x v="8"/>
    <n v="29"/>
    <n v="70"/>
    <n v="51"/>
    <n v="60.5"/>
  </r>
  <r>
    <x v="5"/>
    <x v="8"/>
    <n v="30"/>
    <n v="69"/>
    <n v="50"/>
    <n v="59.5"/>
  </r>
  <r>
    <x v="5"/>
    <x v="9"/>
    <n v="1"/>
    <n v="75"/>
    <n v="50"/>
    <n v="62.5"/>
  </r>
  <r>
    <x v="5"/>
    <x v="9"/>
    <n v="2"/>
    <n v="85"/>
    <n v="57"/>
    <n v="71"/>
  </r>
  <r>
    <x v="5"/>
    <x v="9"/>
    <n v="3"/>
    <n v="81"/>
    <n v="60"/>
    <n v="70.5"/>
  </r>
  <r>
    <x v="5"/>
    <x v="9"/>
    <n v="4"/>
    <n v="73"/>
    <n v="68"/>
    <n v="70.5"/>
  </r>
  <r>
    <x v="5"/>
    <x v="9"/>
    <n v="5"/>
    <n v="73"/>
    <n v="64"/>
    <n v="68.5"/>
  </r>
  <r>
    <x v="5"/>
    <x v="9"/>
    <n v="6"/>
    <n v="86"/>
    <n v="62"/>
    <n v="74"/>
  </r>
  <r>
    <x v="5"/>
    <x v="9"/>
    <n v="7"/>
    <n v="62"/>
    <n v="58"/>
    <n v="60"/>
  </r>
  <r>
    <x v="5"/>
    <x v="9"/>
    <n v="8"/>
    <n v="72"/>
    <n v="55"/>
    <n v="63.5"/>
  </r>
  <r>
    <x v="5"/>
    <x v="9"/>
    <n v="9"/>
    <n v="70"/>
    <n v="50"/>
    <n v="60"/>
  </r>
  <r>
    <x v="5"/>
    <x v="9"/>
    <n v="10"/>
    <n v="73"/>
    <n v="53"/>
    <n v="63"/>
  </r>
  <r>
    <x v="5"/>
    <x v="9"/>
    <n v="11"/>
    <n v="77"/>
    <n v="56"/>
    <n v="66.5"/>
  </r>
  <r>
    <x v="5"/>
    <x v="9"/>
    <n v="12"/>
    <n v="81"/>
    <n v="57"/>
    <n v="69"/>
  </r>
  <r>
    <x v="5"/>
    <x v="9"/>
    <n v="13"/>
    <n v="86"/>
    <n v="60"/>
    <n v="73"/>
  </r>
  <r>
    <x v="5"/>
    <x v="9"/>
    <n v="14"/>
    <n v="73"/>
    <n v="60"/>
    <n v="66.5"/>
  </r>
  <r>
    <x v="5"/>
    <x v="9"/>
    <n v="15"/>
    <n v="63"/>
    <n v="51"/>
    <n v="57"/>
  </r>
  <r>
    <x v="5"/>
    <x v="9"/>
    <n v="16"/>
    <n v="57"/>
    <n v="48"/>
    <n v="52.5"/>
  </r>
  <r>
    <x v="5"/>
    <x v="9"/>
    <n v="17"/>
    <n v="60"/>
    <n v="46"/>
    <n v="53"/>
  </r>
  <r>
    <x v="5"/>
    <x v="9"/>
    <n v="18"/>
    <n v="66"/>
    <n v="49"/>
    <n v="57.5"/>
  </r>
  <r>
    <x v="5"/>
    <x v="9"/>
    <n v="19"/>
    <n v="72"/>
    <n v="53"/>
    <n v="62.5"/>
  </r>
  <r>
    <x v="5"/>
    <x v="9"/>
    <n v="20"/>
    <n v="74"/>
    <n v="58"/>
    <n v="66"/>
  </r>
  <r>
    <x v="5"/>
    <x v="9"/>
    <n v="21"/>
    <n v="72"/>
    <n v="49"/>
    <n v="60.5"/>
  </r>
  <r>
    <x v="5"/>
    <x v="9"/>
    <n v="22"/>
    <n v="61"/>
    <n v="45"/>
    <n v="53"/>
  </r>
  <r>
    <x v="5"/>
    <x v="9"/>
    <n v="23"/>
    <n v="75"/>
    <n v="52"/>
    <n v="63.5"/>
  </r>
  <r>
    <x v="5"/>
    <x v="9"/>
    <n v="24"/>
    <n v="72"/>
    <n v="56"/>
    <n v="64"/>
  </r>
  <r>
    <x v="5"/>
    <x v="9"/>
    <n v="25"/>
    <n v="66"/>
    <n v="49"/>
    <n v="57.5"/>
  </r>
  <r>
    <x v="5"/>
    <x v="9"/>
    <n v="26"/>
    <n v="59"/>
    <n v="47"/>
    <n v="53"/>
  </r>
  <r>
    <x v="5"/>
    <x v="9"/>
    <n v="27"/>
    <n v="68"/>
    <n v="48"/>
    <n v="58"/>
  </r>
  <r>
    <x v="5"/>
    <x v="9"/>
    <n v="28"/>
    <n v="68"/>
    <n v="54"/>
    <n v="61"/>
  </r>
  <r>
    <x v="5"/>
    <x v="9"/>
    <n v="29"/>
    <n v="58"/>
    <n v="44"/>
    <n v="51"/>
  </r>
  <r>
    <x v="5"/>
    <x v="9"/>
    <n v="30"/>
    <n v="57"/>
    <n v="42"/>
    <n v="49.5"/>
  </r>
  <r>
    <x v="5"/>
    <x v="9"/>
    <n v="31"/>
    <n v="56"/>
    <n v="48"/>
    <n v="52"/>
  </r>
  <r>
    <x v="5"/>
    <x v="10"/>
    <n v="1"/>
    <n v="57"/>
    <n v="51"/>
    <n v="54"/>
  </r>
  <r>
    <x v="5"/>
    <x v="10"/>
    <n v="2"/>
    <n v="69"/>
    <n v="55"/>
    <n v="62"/>
  </r>
  <r>
    <x v="5"/>
    <x v="10"/>
    <n v="3"/>
    <n v="72"/>
    <n v="55"/>
    <n v="63.5"/>
  </r>
  <r>
    <x v="5"/>
    <x v="10"/>
    <n v="4"/>
    <n v="55"/>
    <n v="37"/>
    <n v="46"/>
  </r>
  <r>
    <x v="5"/>
    <x v="10"/>
    <n v="5"/>
    <n v="46"/>
    <n v="34"/>
    <n v="40"/>
  </r>
  <r>
    <x v="5"/>
    <x v="10"/>
    <n v="6"/>
    <n v="50"/>
    <n v="36"/>
    <n v="43"/>
  </r>
  <r>
    <x v="5"/>
    <x v="10"/>
    <n v="7"/>
    <n v="52"/>
    <n v="40"/>
    <n v="46"/>
  </r>
  <r>
    <x v="5"/>
    <x v="10"/>
    <n v="8"/>
    <n v="49"/>
    <n v="36"/>
    <n v="42.5"/>
  </r>
  <r>
    <x v="5"/>
    <x v="10"/>
    <n v="9"/>
    <n v="41"/>
    <n v="32"/>
    <n v="36.5"/>
  </r>
  <r>
    <x v="5"/>
    <x v="10"/>
    <n v="10"/>
    <n v="52"/>
    <n v="33"/>
    <n v="42.5"/>
  </r>
  <r>
    <x v="5"/>
    <x v="10"/>
    <n v="11"/>
    <n v="63"/>
    <n v="51"/>
    <n v="57"/>
  </r>
  <r>
    <x v="5"/>
    <x v="10"/>
    <n v="12"/>
    <n v="62"/>
    <n v="33"/>
    <n v="47.5"/>
  </r>
  <r>
    <x v="5"/>
    <x v="10"/>
    <n v="13"/>
    <n v="41"/>
    <n v="31"/>
    <n v="36"/>
  </r>
  <r>
    <x v="5"/>
    <x v="10"/>
    <n v="14"/>
    <n v="49"/>
    <n v="40"/>
    <n v="44.5"/>
  </r>
  <r>
    <x v="5"/>
    <x v="10"/>
    <n v="15"/>
    <n v="51"/>
    <n v="37"/>
    <n v="44"/>
  </r>
  <r>
    <x v="5"/>
    <x v="10"/>
    <n v="16"/>
    <n v="43"/>
    <n v="32"/>
    <n v="37.5"/>
  </r>
  <r>
    <x v="5"/>
    <x v="10"/>
    <n v="17"/>
    <n v="44"/>
    <n v="31"/>
    <n v="37.5"/>
  </r>
  <r>
    <x v="5"/>
    <x v="10"/>
    <n v="18"/>
    <n v="47"/>
    <n v="37"/>
    <n v="42"/>
  </r>
  <r>
    <x v="5"/>
    <x v="10"/>
    <n v="19"/>
    <n v="47"/>
    <n v="40"/>
    <n v="43.5"/>
  </r>
  <r>
    <x v="5"/>
    <x v="10"/>
    <n v="20"/>
    <n v="48"/>
    <n v="37"/>
    <n v="42.5"/>
  </r>
  <r>
    <x v="5"/>
    <x v="10"/>
    <n v="21"/>
    <n v="54"/>
    <n v="38"/>
    <n v="46"/>
  </r>
  <r>
    <x v="5"/>
    <x v="10"/>
    <n v="22"/>
    <n v="44"/>
    <n v="34"/>
    <n v="39"/>
  </r>
  <r>
    <x v="5"/>
    <x v="10"/>
    <n v="23"/>
    <n v="44"/>
    <n v="32"/>
    <n v="38"/>
  </r>
  <r>
    <x v="5"/>
    <x v="10"/>
    <n v="24"/>
    <n v="41"/>
    <n v="33"/>
    <n v="37"/>
  </r>
  <r>
    <x v="5"/>
    <x v="10"/>
    <n v="25"/>
    <n v="39"/>
    <n v="31"/>
    <n v="35"/>
  </r>
  <r>
    <x v="5"/>
    <x v="10"/>
    <n v="26"/>
    <n v="47"/>
    <n v="33"/>
    <n v="40"/>
  </r>
  <r>
    <x v="5"/>
    <x v="10"/>
    <n v="27"/>
    <n v="57"/>
    <n v="41"/>
    <n v="49"/>
  </r>
  <r>
    <x v="5"/>
    <x v="10"/>
    <n v="28"/>
    <n v="64"/>
    <n v="38"/>
    <n v="51"/>
  </r>
  <r>
    <x v="5"/>
    <x v="10"/>
    <n v="29"/>
    <n v="38"/>
    <n v="30"/>
    <n v="34"/>
  </r>
  <r>
    <x v="5"/>
    <x v="10"/>
    <n v="30"/>
    <n v="37"/>
    <n v="24"/>
    <n v="30.5"/>
  </r>
  <r>
    <x v="5"/>
    <x v="11"/>
    <n v="1"/>
    <n v="51"/>
    <n v="34"/>
    <n v="42.5"/>
  </r>
  <r>
    <x v="5"/>
    <x v="11"/>
    <n v="2"/>
    <n v="48"/>
    <n v="33"/>
    <n v="40.5"/>
  </r>
  <r>
    <x v="5"/>
    <x v="11"/>
    <n v="3"/>
    <n v="55"/>
    <n v="31"/>
    <n v="43"/>
  </r>
  <r>
    <x v="5"/>
    <x v="11"/>
    <n v="4"/>
    <n v="52"/>
    <n v="37"/>
    <n v="44.5"/>
  </r>
  <r>
    <x v="5"/>
    <x v="11"/>
    <n v="5"/>
    <n v="48"/>
    <n v="33"/>
    <n v="40.5"/>
  </r>
  <r>
    <x v="5"/>
    <x v="11"/>
    <n v="6"/>
    <n v="48"/>
    <n v="37"/>
    <n v="42.5"/>
  </r>
  <r>
    <x v="5"/>
    <x v="11"/>
    <n v="7"/>
    <n v="41"/>
    <n v="30"/>
    <n v="35.5"/>
  </r>
  <r>
    <x v="5"/>
    <x v="11"/>
    <n v="8"/>
    <n v="35"/>
    <n v="26"/>
    <n v="30.5"/>
  </r>
  <r>
    <x v="5"/>
    <x v="11"/>
    <n v="9"/>
    <n v="36"/>
    <n v="29"/>
    <n v="32.5"/>
  </r>
  <r>
    <x v="5"/>
    <x v="11"/>
    <n v="10"/>
    <n v="32"/>
    <n v="15"/>
    <n v="23.5"/>
  </r>
  <r>
    <x v="5"/>
    <x v="11"/>
    <n v="11"/>
    <n v="24"/>
    <n v="15"/>
    <n v="19.5"/>
  </r>
  <r>
    <x v="5"/>
    <x v="11"/>
    <n v="12"/>
    <n v="26"/>
    <n v="16"/>
    <n v="21"/>
  </r>
  <r>
    <x v="5"/>
    <x v="11"/>
    <n v="13"/>
    <n v="28"/>
    <n v="20"/>
    <n v="24"/>
  </r>
  <r>
    <x v="5"/>
    <x v="11"/>
    <n v="14"/>
    <n v="37"/>
    <n v="24"/>
    <n v="30.5"/>
  </r>
  <r>
    <x v="5"/>
    <x v="11"/>
    <n v="15"/>
    <n v="44"/>
    <n v="32"/>
    <n v="38"/>
  </r>
  <r>
    <x v="5"/>
    <x v="11"/>
    <n v="16"/>
    <n v="41"/>
    <n v="33"/>
    <n v="37"/>
  </r>
  <r>
    <x v="5"/>
    <x v="11"/>
    <n v="17"/>
    <n v="41"/>
    <n v="31"/>
    <n v="36"/>
  </r>
  <r>
    <x v="5"/>
    <x v="11"/>
    <n v="18"/>
    <n v="39"/>
    <n v="30"/>
    <n v="34.5"/>
  </r>
  <r>
    <x v="5"/>
    <x v="11"/>
    <n v="19"/>
    <n v="33"/>
    <n v="22"/>
    <n v="27.5"/>
  </r>
  <r>
    <x v="5"/>
    <x v="11"/>
    <n v="20"/>
    <n v="23"/>
    <n v="18"/>
    <n v="20.5"/>
  </r>
  <r>
    <x v="5"/>
    <x v="11"/>
    <n v="21"/>
    <n v="30"/>
    <n v="19"/>
    <n v="24.5"/>
  </r>
  <r>
    <x v="5"/>
    <x v="11"/>
    <n v="22"/>
    <n v="34"/>
    <n v="28"/>
    <n v="31"/>
  </r>
  <r>
    <x v="5"/>
    <x v="11"/>
    <n v="23"/>
    <n v="38"/>
    <n v="29"/>
    <n v="33.5"/>
  </r>
  <r>
    <x v="5"/>
    <x v="11"/>
    <n v="24"/>
    <n v="34"/>
    <n v="26"/>
    <n v="30"/>
  </r>
  <r>
    <x v="5"/>
    <x v="11"/>
    <n v="25"/>
    <n v="35"/>
    <n v="26"/>
    <n v="30.5"/>
  </r>
  <r>
    <x v="5"/>
    <x v="11"/>
    <n v="26"/>
    <n v="33"/>
    <n v="23"/>
    <n v="28"/>
  </r>
  <r>
    <x v="5"/>
    <x v="11"/>
    <n v="27"/>
    <n v="32"/>
    <n v="21"/>
    <n v="26.5"/>
  </r>
  <r>
    <x v="5"/>
    <x v="11"/>
    <n v="28"/>
    <n v="37"/>
    <n v="25"/>
    <n v="31"/>
  </r>
  <r>
    <x v="5"/>
    <x v="11"/>
    <n v="29"/>
    <n v="37"/>
    <n v="26"/>
    <n v="31.5"/>
  </r>
  <r>
    <x v="5"/>
    <x v="11"/>
    <n v="30"/>
    <n v="41"/>
    <n v="28"/>
    <n v="34.5"/>
  </r>
  <r>
    <x v="5"/>
    <x v="11"/>
    <n v="31"/>
    <n v="43"/>
    <n v="34"/>
    <n v="38.5"/>
  </r>
  <r>
    <x v="6"/>
    <x v="0"/>
    <n v="1"/>
    <n v="42"/>
    <n v="38"/>
    <n v="40"/>
  </r>
  <r>
    <x v="6"/>
    <x v="0"/>
    <n v="2"/>
    <n v="39"/>
    <n v="26"/>
    <n v="32.5"/>
  </r>
  <r>
    <x v="6"/>
    <x v="0"/>
    <n v="3"/>
    <n v="30"/>
    <n v="19"/>
    <n v="24.5"/>
  </r>
  <r>
    <x v="6"/>
    <x v="0"/>
    <n v="4"/>
    <n v="23"/>
    <n v="13"/>
    <n v="18"/>
  </r>
  <r>
    <x v="6"/>
    <x v="0"/>
    <n v="5"/>
    <n v="26"/>
    <n v="8"/>
    <n v="17"/>
  </r>
  <r>
    <x v="6"/>
    <x v="0"/>
    <n v="6"/>
    <n v="18"/>
    <n v="6"/>
    <n v="12"/>
  </r>
  <r>
    <x v="6"/>
    <x v="0"/>
    <n v="7"/>
    <n v="22"/>
    <n v="12"/>
    <n v="17"/>
  </r>
  <r>
    <x v="6"/>
    <x v="0"/>
    <n v="8"/>
    <n v="23"/>
    <n v="16"/>
    <n v="19.5"/>
  </r>
  <r>
    <x v="6"/>
    <x v="0"/>
    <n v="9"/>
    <n v="29"/>
    <n v="17"/>
    <n v="23"/>
  </r>
  <r>
    <x v="6"/>
    <x v="0"/>
    <n v="10"/>
    <n v="31"/>
    <n v="21"/>
    <n v="26"/>
  </r>
  <r>
    <x v="6"/>
    <x v="0"/>
    <n v="11"/>
    <n v="26"/>
    <n v="16"/>
    <n v="21"/>
  </r>
  <r>
    <x v="6"/>
    <x v="0"/>
    <n v="12"/>
    <n v="36"/>
    <n v="24"/>
    <n v="30"/>
  </r>
  <r>
    <x v="6"/>
    <x v="0"/>
    <n v="13"/>
    <n v="35"/>
    <n v="29"/>
    <n v="32"/>
  </r>
  <r>
    <x v="6"/>
    <x v="0"/>
    <n v="14"/>
    <n v="40"/>
    <n v="31"/>
    <n v="35.5"/>
  </r>
  <r>
    <x v="6"/>
    <x v="0"/>
    <n v="15"/>
    <n v="41"/>
    <n v="20"/>
    <n v="30.5"/>
  </r>
  <r>
    <x v="6"/>
    <x v="0"/>
    <n v="16"/>
    <n v="34"/>
    <n v="16"/>
    <n v="25"/>
  </r>
  <r>
    <x v="6"/>
    <x v="0"/>
    <n v="17"/>
    <n v="45"/>
    <n v="33"/>
    <n v="39"/>
  </r>
  <r>
    <x v="6"/>
    <x v="0"/>
    <n v="18"/>
    <n v="52"/>
    <n v="33"/>
    <n v="42.5"/>
  </r>
  <r>
    <x v="6"/>
    <x v="0"/>
    <n v="19"/>
    <n v="56"/>
    <n v="26"/>
    <n v="41"/>
  </r>
  <r>
    <x v="6"/>
    <x v="0"/>
    <n v="20"/>
    <n v="30"/>
    <n v="22"/>
    <n v="26"/>
  </r>
  <r>
    <x v="6"/>
    <x v="0"/>
    <n v="21"/>
    <n v="32"/>
    <n v="26"/>
    <n v="29"/>
  </r>
  <r>
    <x v="6"/>
    <x v="0"/>
    <n v="22"/>
    <n v="41"/>
    <n v="29"/>
    <n v="35"/>
  </r>
  <r>
    <x v="6"/>
    <x v="0"/>
    <n v="23"/>
    <n v="43"/>
    <n v="33"/>
    <n v="38"/>
  </r>
  <r>
    <x v="6"/>
    <x v="0"/>
    <n v="24"/>
    <n v="54"/>
    <n v="40"/>
    <n v="47"/>
  </r>
  <r>
    <x v="6"/>
    <x v="0"/>
    <n v="25"/>
    <n v="42"/>
    <n v="26"/>
    <n v="34"/>
  </r>
  <r>
    <x v="6"/>
    <x v="0"/>
    <n v="26"/>
    <n v="46"/>
    <n v="24"/>
    <n v="35"/>
  </r>
  <r>
    <x v="6"/>
    <x v="0"/>
    <n v="27"/>
    <n v="54"/>
    <n v="33"/>
    <n v="43.5"/>
  </r>
  <r>
    <x v="6"/>
    <x v="0"/>
    <n v="28"/>
    <n v="35"/>
    <n v="29"/>
    <n v="32"/>
  </r>
  <r>
    <x v="6"/>
    <x v="0"/>
    <n v="29"/>
    <n v="39"/>
    <n v="27"/>
    <n v="33"/>
  </r>
  <r>
    <x v="6"/>
    <x v="0"/>
    <n v="30"/>
    <n v="43"/>
    <n v="34"/>
    <n v="38.5"/>
  </r>
  <r>
    <x v="6"/>
    <x v="0"/>
    <n v="31"/>
    <n v="39"/>
    <n v="18"/>
    <n v="28.5"/>
  </r>
  <r>
    <x v="6"/>
    <x v="1"/>
    <n v="1"/>
    <n v="26"/>
    <n v="14"/>
    <n v="20"/>
  </r>
  <r>
    <x v="6"/>
    <x v="1"/>
    <n v="2"/>
    <n v="29"/>
    <n v="17"/>
    <n v="23"/>
  </r>
  <r>
    <x v="6"/>
    <x v="1"/>
    <n v="3"/>
    <n v="20"/>
    <n v="13"/>
    <n v="16.5"/>
  </r>
  <r>
    <x v="6"/>
    <x v="1"/>
    <n v="4"/>
    <n v="17"/>
    <n v="8"/>
    <n v="12.5"/>
  </r>
  <r>
    <x v="6"/>
    <x v="1"/>
    <n v="5"/>
    <n v="17"/>
    <n v="5"/>
    <n v="11"/>
  </r>
  <r>
    <x v="6"/>
    <x v="1"/>
    <n v="6"/>
    <n v="26"/>
    <n v="13"/>
    <n v="19.5"/>
  </r>
  <r>
    <x v="6"/>
    <x v="1"/>
    <n v="7"/>
    <n v="35"/>
    <n v="21"/>
    <n v="28"/>
  </r>
  <r>
    <x v="6"/>
    <x v="1"/>
    <n v="8"/>
    <n v="41"/>
    <n v="31"/>
    <n v="36"/>
  </r>
  <r>
    <x v="6"/>
    <x v="1"/>
    <n v="9"/>
    <n v="47"/>
    <n v="38"/>
    <n v="42.5"/>
  </r>
  <r>
    <x v="6"/>
    <x v="1"/>
    <n v="10"/>
    <n v="47"/>
    <n v="37"/>
    <n v="42"/>
  </r>
  <r>
    <x v="6"/>
    <x v="1"/>
    <n v="11"/>
    <n v="49"/>
    <n v="36"/>
    <n v="42.5"/>
  </r>
  <r>
    <x v="6"/>
    <x v="1"/>
    <n v="12"/>
    <n v="37"/>
    <n v="14"/>
    <n v="25.5"/>
  </r>
  <r>
    <x v="6"/>
    <x v="1"/>
    <n v="13"/>
    <n v="25"/>
    <n v="11"/>
    <n v="18"/>
  </r>
  <r>
    <x v="6"/>
    <x v="1"/>
    <n v="14"/>
    <n v="39"/>
    <n v="24"/>
    <n v="31.5"/>
  </r>
  <r>
    <x v="6"/>
    <x v="1"/>
    <n v="15"/>
    <n v="35"/>
    <n v="28"/>
    <n v="31.5"/>
  </r>
  <r>
    <x v="6"/>
    <x v="1"/>
    <n v="16"/>
    <n v="30"/>
    <n v="22"/>
    <n v="26"/>
  </r>
  <r>
    <x v="6"/>
    <x v="1"/>
    <n v="17"/>
    <n v="32"/>
    <n v="21"/>
    <n v="26.5"/>
  </r>
  <r>
    <x v="6"/>
    <x v="1"/>
    <n v="18"/>
    <n v="32"/>
    <n v="22"/>
    <n v="27"/>
  </r>
  <r>
    <x v="6"/>
    <x v="1"/>
    <n v="19"/>
    <n v="42"/>
    <n v="21"/>
    <n v="31.5"/>
  </r>
  <r>
    <x v="6"/>
    <x v="1"/>
    <n v="20"/>
    <n v="52"/>
    <n v="37"/>
    <n v="44.5"/>
  </r>
  <r>
    <x v="6"/>
    <x v="1"/>
    <n v="21"/>
    <n v="52"/>
    <n v="46"/>
    <n v="49"/>
  </r>
  <r>
    <x v="6"/>
    <x v="1"/>
    <n v="22"/>
    <n v="59"/>
    <n v="46"/>
    <n v="52.5"/>
  </r>
  <r>
    <x v="6"/>
    <x v="1"/>
    <n v="23"/>
    <n v="53"/>
    <n v="44"/>
    <n v="48.5"/>
  </r>
  <r>
    <x v="6"/>
    <x v="1"/>
    <n v="24"/>
    <n v="56"/>
    <n v="43"/>
    <n v="49.5"/>
  </r>
  <r>
    <x v="6"/>
    <x v="1"/>
    <n v="25"/>
    <n v="62"/>
    <n v="47"/>
    <n v="54.5"/>
  </r>
  <r>
    <x v="6"/>
    <x v="1"/>
    <n v="26"/>
    <n v="57"/>
    <n v="44"/>
    <n v="50.5"/>
  </r>
  <r>
    <x v="6"/>
    <x v="1"/>
    <n v="27"/>
    <n v="58"/>
    <n v="37"/>
    <n v="47.5"/>
  </r>
  <r>
    <x v="6"/>
    <x v="1"/>
    <n v="28"/>
    <n v="60"/>
    <n v="31"/>
    <n v="45.5"/>
  </r>
  <r>
    <x v="6"/>
    <x v="1"/>
    <n v="29"/>
    <n v="33"/>
    <n v="24"/>
    <n v="28.5"/>
  </r>
  <r>
    <x v="6"/>
    <x v="2"/>
    <n v="1"/>
    <n v="34"/>
    <n v="22"/>
    <n v="28"/>
  </r>
  <r>
    <x v="6"/>
    <x v="2"/>
    <n v="2"/>
    <n v="35"/>
    <n v="29"/>
    <n v="32"/>
  </r>
  <r>
    <x v="6"/>
    <x v="2"/>
    <n v="3"/>
    <n v="35"/>
    <n v="21"/>
    <n v="28"/>
  </r>
  <r>
    <x v="6"/>
    <x v="2"/>
    <n v="4"/>
    <n v="35"/>
    <n v="19"/>
    <n v="27"/>
  </r>
  <r>
    <x v="6"/>
    <x v="2"/>
    <n v="5"/>
    <n v="61"/>
    <n v="32"/>
    <n v="46.5"/>
  </r>
  <r>
    <x v="6"/>
    <x v="2"/>
    <n v="6"/>
    <n v="50"/>
    <n v="34"/>
    <n v="42"/>
  </r>
  <r>
    <x v="6"/>
    <x v="2"/>
    <n v="7"/>
    <n v="34"/>
    <n v="23"/>
    <n v="28.5"/>
  </r>
  <r>
    <x v="6"/>
    <x v="2"/>
    <n v="8"/>
    <n v="24"/>
    <n v="14"/>
    <n v="19"/>
  </r>
  <r>
    <x v="6"/>
    <x v="2"/>
    <n v="9"/>
    <n v="24"/>
    <n v="11"/>
    <n v="17.5"/>
  </r>
  <r>
    <x v="6"/>
    <x v="2"/>
    <n v="10"/>
    <n v="33"/>
    <n v="16"/>
    <n v="24.5"/>
  </r>
  <r>
    <x v="6"/>
    <x v="2"/>
    <n v="11"/>
    <n v="42"/>
    <n v="25"/>
    <n v="33.5"/>
  </r>
  <r>
    <x v="6"/>
    <x v="2"/>
    <n v="12"/>
    <n v="50"/>
    <n v="32"/>
    <n v="41"/>
  </r>
  <r>
    <x v="6"/>
    <x v="2"/>
    <n v="13"/>
    <n v="58"/>
    <n v="36"/>
    <n v="47"/>
  </r>
  <r>
    <x v="6"/>
    <x v="2"/>
    <n v="14"/>
    <n v="63"/>
    <n v="45"/>
    <n v="54"/>
  </r>
  <r>
    <x v="6"/>
    <x v="2"/>
    <n v="15"/>
    <n v="60"/>
    <n v="43"/>
    <n v="51.5"/>
  </r>
  <r>
    <x v="6"/>
    <x v="2"/>
    <n v="16"/>
    <n v="48"/>
    <n v="34"/>
    <n v="41"/>
  </r>
  <r>
    <x v="6"/>
    <x v="2"/>
    <n v="17"/>
    <n v="49"/>
    <n v="33"/>
    <n v="41"/>
  </r>
  <r>
    <x v="6"/>
    <x v="2"/>
    <n v="18"/>
    <n v="59"/>
    <n v="42"/>
    <n v="50.5"/>
  </r>
  <r>
    <x v="6"/>
    <x v="2"/>
    <n v="19"/>
    <n v="47"/>
    <n v="40"/>
    <n v="43.5"/>
  </r>
  <r>
    <x v="6"/>
    <x v="2"/>
    <n v="20"/>
    <n v="47"/>
    <n v="40"/>
    <n v="43.5"/>
  </r>
  <r>
    <x v="6"/>
    <x v="2"/>
    <n v="21"/>
    <n v="48"/>
    <n v="39"/>
    <n v="43.5"/>
  </r>
  <r>
    <x v="6"/>
    <x v="2"/>
    <n v="22"/>
    <n v="41"/>
    <n v="34"/>
    <n v="37.5"/>
  </r>
  <r>
    <x v="6"/>
    <x v="2"/>
    <n v="23"/>
    <n v="43"/>
    <n v="32"/>
    <n v="37.5"/>
  </r>
  <r>
    <x v="6"/>
    <x v="2"/>
    <n v="24"/>
    <n v="55"/>
    <n v="34"/>
    <n v="44.5"/>
  </r>
  <r>
    <x v="6"/>
    <x v="2"/>
    <n v="25"/>
    <n v="60"/>
    <n v="43"/>
    <n v="51.5"/>
  </r>
  <r>
    <x v="6"/>
    <x v="2"/>
    <n v="26"/>
    <n v="58"/>
    <n v="40"/>
    <n v="49"/>
  </r>
  <r>
    <x v="6"/>
    <x v="2"/>
    <n v="27"/>
    <n v="42"/>
    <n v="28"/>
    <n v="35"/>
  </r>
  <r>
    <x v="6"/>
    <x v="2"/>
    <n v="28"/>
    <n v="40"/>
    <n v="32"/>
    <n v="36"/>
  </r>
  <r>
    <x v="6"/>
    <x v="2"/>
    <n v="29"/>
    <n v="41"/>
    <n v="31"/>
    <n v="36"/>
  </r>
  <r>
    <x v="6"/>
    <x v="2"/>
    <n v="30"/>
    <n v="55"/>
    <n v="38"/>
    <n v="46.5"/>
  </r>
  <r>
    <x v="6"/>
    <x v="2"/>
    <n v="31"/>
    <n v="62"/>
    <n v="38"/>
    <n v="50"/>
  </r>
  <r>
    <x v="6"/>
    <x v="3"/>
    <n v="1"/>
    <n v="52"/>
    <n v="46"/>
    <n v="49"/>
  </r>
  <r>
    <x v="6"/>
    <x v="3"/>
    <n v="2"/>
    <n v="53"/>
    <n v="40"/>
    <n v="46.5"/>
  </r>
  <r>
    <x v="6"/>
    <x v="3"/>
    <n v="3"/>
    <n v="60"/>
    <n v="38"/>
    <n v="49"/>
  </r>
  <r>
    <x v="6"/>
    <x v="3"/>
    <n v="4"/>
    <n v="57"/>
    <n v="40"/>
    <n v="48.5"/>
  </r>
  <r>
    <x v="6"/>
    <x v="3"/>
    <n v="5"/>
    <n v="48"/>
    <n v="36"/>
    <n v="42"/>
  </r>
  <r>
    <x v="6"/>
    <x v="3"/>
    <n v="6"/>
    <n v="52"/>
    <n v="36"/>
    <n v="44"/>
  </r>
  <r>
    <x v="6"/>
    <x v="3"/>
    <n v="7"/>
    <n v="42"/>
    <n v="34"/>
    <n v="38"/>
  </r>
  <r>
    <x v="6"/>
    <x v="3"/>
    <n v="8"/>
    <n v="46"/>
    <n v="34"/>
    <n v="40"/>
  </r>
  <r>
    <x v="6"/>
    <x v="3"/>
    <n v="9"/>
    <n v="40"/>
    <n v="33"/>
    <n v="36.5"/>
  </r>
  <r>
    <x v="6"/>
    <x v="3"/>
    <n v="10"/>
    <n v="46"/>
    <n v="33"/>
    <n v="39.5"/>
  </r>
  <r>
    <x v="6"/>
    <x v="3"/>
    <n v="11"/>
    <n v="64"/>
    <n v="40"/>
    <n v="52"/>
  </r>
  <r>
    <x v="6"/>
    <x v="3"/>
    <n v="12"/>
    <n v="80"/>
    <n v="55"/>
    <n v="67.5"/>
  </r>
  <r>
    <x v="6"/>
    <x v="3"/>
    <n v="13"/>
    <n v="55"/>
    <n v="43"/>
    <n v="49"/>
  </r>
  <r>
    <x v="6"/>
    <x v="3"/>
    <n v="14"/>
    <n v="54"/>
    <n v="41"/>
    <n v="47.5"/>
  </r>
  <r>
    <x v="6"/>
    <x v="3"/>
    <n v="15"/>
    <n v="51"/>
    <n v="39"/>
    <n v="45"/>
  </r>
  <r>
    <x v="6"/>
    <x v="3"/>
    <n v="16"/>
    <n v="57"/>
    <n v="44"/>
    <n v="50.5"/>
  </r>
  <r>
    <x v="6"/>
    <x v="3"/>
    <n v="17"/>
    <n v="49"/>
    <n v="41"/>
    <n v="45"/>
  </r>
  <r>
    <x v="6"/>
    <x v="3"/>
    <n v="18"/>
    <n v="68"/>
    <n v="42"/>
    <n v="55"/>
  </r>
  <r>
    <x v="6"/>
    <x v="3"/>
    <n v="19"/>
    <n v="63"/>
    <n v="51"/>
    <n v="57"/>
  </r>
  <r>
    <x v="6"/>
    <x v="3"/>
    <n v="20"/>
    <n v="69"/>
    <n v="52"/>
    <n v="60.5"/>
  </r>
  <r>
    <x v="6"/>
    <x v="3"/>
    <n v="21"/>
    <n v="81"/>
    <n v="52"/>
    <n v="66.5"/>
  </r>
  <r>
    <x v="6"/>
    <x v="3"/>
    <n v="22"/>
    <n v="73"/>
    <n v="58"/>
    <n v="65.5"/>
  </r>
  <r>
    <x v="6"/>
    <x v="3"/>
    <n v="23"/>
    <n v="85"/>
    <n v="58"/>
    <n v="71.5"/>
  </r>
  <r>
    <x v="6"/>
    <x v="3"/>
    <n v="24"/>
    <n v="63"/>
    <n v="44"/>
    <n v="53.5"/>
  </r>
  <r>
    <x v="6"/>
    <x v="3"/>
    <n v="25"/>
    <n v="72"/>
    <n v="52"/>
    <n v="62"/>
  </r>
  <r>
    <x v="6"/>
    <x v="3"/>
    <n v="26"/>
    <n v="71"/>
    <n v="55"/>
    <n v="63"/>
  </r>
  <r>
    <x v="6"/>
    <x v="3"/>
    <n v="27"/>
    <n v="59"/>
    <n v="48"/>
    <n v="53.5"/>
  </r>
  <r>
    <x v="6"/>
    <x v="3"/>
    <n v="28"/>
    <n v="70"/>
    <n v="48"/>
    <n v="59"/>
  </r>
  <r>
    <x v="6"/>
    <x v="3"/>
    <n v="29"/>
    <n v="60"/>
    <n v="51"/>
    <n v="55.5"/>
  </r>
  <r>
    <x v="6"/>
    <x v="3"/>
    <n v="30"/>
    <n v="61"/>
    <n v="48"/>
    <n v="54.5"/>
  </r>
  <r>
    <x v="6"/>
    <x v="4"/>
    <n v="1"/>
    <n v="66"/>
    <n v="46"/>
    <n v="56"/>
  </r>
  <r>
    <x v="6"/>
    <x v="4"/>
    <n v="2"/>
    <n v="70"/>
    <n v="51"/>
    <n v="60.5"/>
  </r>
  <r>
    <x v="6"/>
    <x v="4"/>
    <n v="3"/>
    <n v="58"/>
    <n v="52"/>
    <n v="55"/>
  </r>
  <r>
    <x v="6"/>
    <x v="4"/>
    <n v="4"/>
    <n v="58"/>
    <n v="53"/>
    <n v="55.5"/>
  </r>
  <r>
    <x v="6"/>
    <x v="4"/>
    <n v="5"/>
    <n v="71"/>
    <n v="51"/>
    <n v="61"/>
  </r>
  <r>
    <x v="6"/>
    <x v="4"/>
    <n v="6"/>
    <n v="54"/>
    <n v="43"/>
    <n v="48.5"/>
  </r>
  <r>
    <x v="6"/>
    <x v="4"/>
    <n v="7"/>
    <n v="64"/>
    <n v="42"/>
    <n v="53"/>
  </r>
  <r>
    <x v="6"/>
    <x v="4"/>
    <n v="8"/>
    <n v="65"/>
    <n v="46"/>
    <n v="55.5"/>
  </r>
  <r>
    <x v="6"/>
    <x v="4"/>
    <n v="9"/>
    <n v="60"/>
    <n v="50"/>
    <n v="55"/>
  </r>
  <r>
    <x v="6"/>
    <x v="4"/>
    <n v="10"/>
    <n v="74"/>
    <n v="52"/>
    <n v="63"/>
  </r>
  <r>
    <x v="6"/>
    <x v="4"/>
    <n v="11"/>
    <n v="85"/>
    <n v="61"/>
    <n v="73"/>
  </r>
  <r>
    <x v="6"/>
    <x v="4"/>
    <n v="12"/>
    <n v="63"/>
    <n v="45"/>
    <n v="54"/>
  </r>
  <r>
    <x v="6"/>
    <x v="4"/>
    <n v="13"/>
    <n v="58"/>
    <n v="43"/>
    <n v="50.5"/>
  </r>
  <r>
    <x v="6"/>
    <x v="4"/>
    <n v="14"/>
    <n v="64"/>
    <n v="43"/>
    <n v="53.5"/>
  </r>
  <r>
    <x v="6"/>
    <x v="4"/>
    <n v="15"/>
    <n v="68"/>
    <n v="48"/>
    <n v="58"/>
  </r>
  <r>
    <x v="6"/>
    <x v="4"/>
    <n v="16"/>
    <n v="54"/>
    <n v="50"/>
    <n v="52"/>
  </r>
  <r>
    <x v="6"/>
    <x v="4"/>
    <n v="17"/>
    <n v="74"/>
    <n v="52"/>
    <n v="63"/>
  </r>
  <r>
    <x v="6"/>
    <x v="4"/>
    <n v="18"/>
    <n v="64"/>
    <n v="55"/>
    <n v="59.5"/>
  </r>
  <r>
    <x v="6"/>
    <x v="4"/>
    <n v="19"/>
    <n v="89"/>
    <n v="55"/>
    <n v="72"/>
  </r>
  <r>
    <x v="6"/>
    <x v="4"/>
    <n v="20"/>
    <n v="96"/>
    <n v="74"/>
    <n v="85"/>
  </r>
  <r>
    <x v="6"/>
    <x v="4"/>
    <n v="21"/>
    <n v="93"/>
    <n v="69"/>
    <n v="81"/>
  </r>
  <r>
    <x v="6"/>
    <x v="4"/>
    <n v="22"/>
    <n v="80"/>
    <n v="63"/>
    <n v="71.5"/>
  </r>
  <r>
    <x v="6"/>
    <x v="4"/>
    <n v="23"/>
    <n v="81"/>
    <n v="60"/>
    <n v="70.5"/>
  </r>
  <r>
    <x v="6"/>
    <x v="4"/>
    <n v="24"/>
    <n v="76"/>
    <n v="60"/>
    <n v="68"/>
  </r>
  <r>
    <x v="6"/>
    <x v="4"/>
    <n v="25"/>
    <n v="74"/>
    <n v="54"/>
    <n v="64"/>
  </r>
  <r>
    <x v="6"/>
    <x v="4"/>
    <n v="26"/>
    <n v="66"/>
    <n v="54"/>
    <n v="60"/>
  </r>
  <r>
    <x v="6"/>
    <x v="4"/>
    <n v="27"/>
    <n v="63"/>
    <n v="51"/>
    <n v="57"/>
  </r>
  <r>
    <x v="6"/>
    <x v="4"/>
    <n v="28"/>
    <n v="60"/>
    <n v="54"/>
    <n v="57"/>
  </r>
  <r>
    <x v="6"/>
    <x v="4"/>
    <n v="29"/>
    <n v="63"/>
    <n v="54"/>
    <n v="58.5"/>
  </r>
  <r>
    <x v="6"/>
    <x v="4"/>
    <n v="30"/>
    <n v="66"/>
    <n v="50"/>
    <n v="58"/>
  </r>
  <r>
    <x v="6"/>
    <x v="4"/>
    <n v="31"/>
    <n v="77"/>
    <n v="52"/>
    <n v="64.5"/>
  </r>
  <r>
    <x v="6"/>
    <x v="5"/>
    <n v="1"/>
    <n v="80"/>
    <n v="59"/>
    <n v="69.5"/>
  </r>
  <r>
    <x v="6"/>
    <x v="5"/>
    <n v="2"/>
    <n v="74"/>
    <n v="58"/>
    <n v="66"/>
  </r>
  <r>
    <x v="6"/>
    <x v="5"/>
    <n v="3"/>
    <n v="61"/>
    <n v="54"/>
    <n v="57.5"/>
  </r>
  <r>
    <x v="6"/>
    <x v="5"/>
    <n v="4"/>
    <n v="75"/>
    <n v="60"/>
    <n v="67.5"/>
  </r>
  <r>
    <x v="6"/>
    <x v="5"/>
    <n v="5"/>
    <n v="78"/>
    <n v="63"/>
    <n v="70.5"/>
  </r>
  <r>
    <x v="6"/>
    <x v="5"/>
    <n v="6"/>
    <n v="78"/>
    <n v="63"/>
    <n v="70.5"/>
  </r>
  <r>
    <x v="6"/>
    <x v="5"/>
    <n v="7"/>
    <n v="76"/>
    <n v="63"/>
    <n v="69.5"/>
  </r>
  <r>
    <x v="6"/>
    <x v="5"/>
    <n v="8"/>
    <n v="84"/>
    <n v="69"/>
    <n v="76.5"/>
  </r>
  <r>
    <x v="6"/>
    <x v="5"/>
    <n v="9"/>
    <n v="80"/>
    <n v="67"/>
    <n v="73.5"/>
  </r>
  <r>
    <x v="6"/>
    <x v="5"/>
    <n v="10"/>
    <n v="77"/>
    <n v="68"/>
    <n v="72.5"/>
  </r>
  <r>
    <x v="6"/>
    <x v="5"/>
    <n v="11"/>
    <n v="83"/>
    <n v="68"/>
    <n v="75.5"/>
  </r>
  <r>
    <x v="6"/>
    <x v="5"/>
    <n v="12"/>
    <n v="80"/>
    <n v="67"/>
    <n v="73.5"/>
  </r>
  <r>
    <x v="6"/>
    <x v="5"/>
    <n v="13"/>
    <n v="81"/>
    <n v="68"/>
    <n v="74.5"/>
  </r>
  <r>
    <x v="6"/>
    <x v="5"/>
    <n v="14"/>
    <n v="87"/>
    <n v="69"/>
    <n v="78"/>
  </r>
  <r>
    <x v="6"/>
    <x v="5"/>
    <n v="15"/>
    <n v="88"/>
    <n v="71"/>
    <n v="79.5"/>
  </r>
  <r>
    <x v="6"/>
    <x v="5"/>
    <n v="16"/>
    <n v="82"/>
    <n v="69"/>
    <n v="75.5"/>
  </r>
  <r>
    <x v="6"/>
    <x v="5"/>
    <n v="17"/>
    <n v="81"/>
    <n v="66"/>
    <n v="73.5"/>
  </r>
  <r>
    <x v="6"/>
    <x v="5"/>
    <n v="18"/>
    <n v="78"/>
    <n v="68"/>
    <n v="73"/>
  </r>
  <r>
    <x v="6"/>
    <x v="5"/>
    <n v="19"/>
    <n v="68"/>
    <n v="61"/>
    <n v="64.5"/>
  </r>
  <r>
    <x v="6"/>
    <x v="5"/>
    <n v="20"/>
    <n v="68"/>
    <n v="62"/>
    <n v="65"/>
  </r>
  <r>
    <x v="6"/>
    <x v="5"/>
    <n v="21"/>
    <n v="83"/>
    <n v="65"/>
    <n v="74"/>
  </r>
  <r>
    <x v="6"/>
    <x v="5"/>
    <n v="22"/>
    <n v="79"/>
    <n v="68"/>
    <n v="73.5"/>
  </r>
  <r>
    <x v="6"/>
    <x v="5"/>
    <n v="23"/>
    <n v="82"/>
    <n v="64"/>
    <n v="73"/>
  </r>
  <r>
    <x v="6"/>
    <x v="5"/>
    <n v="24"/>
    <n v="79"/>
    <n v="64"/>
    <n v="71.5"/>
  </r>
  <r>
    <x v="6"/>
    <x v="5"/>
    <n v="25"/>
    <n v="84"/>
    <n v="68"/>
    <n v="76"/>
  </r>
  <r>
    <x v="6"/>
    <x v="5"/>
    <n v="26"/>
    <n v="80"/>
    <n v="62"/>
    <n v="71"/>
  </r>
  <r>
    <x v="6"/>
    <x v="5"/>
    <n v="27"/>
    <n v="82"/>
    <n v="60"/>
    <n v="71"/>
  </r>
  <r>
    <x v="6"/>
    <x v="5"/>
    <n v="28"/>
    <n v="78"/>
    <n v="64"/>
    <n v="71"/>
  </r>
  <r>
    <x v="6"/>
    <x v="5"/>
    <n v="29"/>
    <n v="77"/>
    <n v="64"/>
    <n v="70.5"/>
  </r>
  <r>
    <x v="6"/>
    <x v="5"/>
    <n v="30"/>
    <n v="67"/>
    <n v="61"/>
    <n v="64"/>
  </r>
  <r>
    <x v="6"/>
    <x v="6"/>
    <n v="1"/>
    <n v="81"/>
    <n v="64"/>
    <n v="72.5"/>
  </r>
  <r>
    <x v="6"/>
    <x v="6"/>
    <n v="2"/>
    <n v="82"/>
    <n v="68"/>
    <n v="75"/>
  </r>
  <r>
    <x v="6"/>
    <x v="6"/>
    <n v="3"/>
    <n v="74"/>
    <n v="63"/>
    <n v="68.5"/>
  </r>
  <r>
    <x v="6"/>
    <x v="6"/>
    <n v="4"/>
    <n v="71"/>
    <n v="63"/>
    <n v="67"/>
  </r>
  <r>
    <x v="6"/>
    <x v="6"/>
    <n v="5"/>
    <n v="82"/>
    <n v="63"/>
    <n v="72.5"/>
  </r>
  <r>
    <x v="6"/>
    <x v="6"/>
    <n v="6"/>
    <n v="86"/>
    <n v="67"/>
    <n v="76.5"/>
  </r>
  <r>
    <x v="6"/>
    <x v="6"/>
    <n v="7"/>
    <n v="84"/>
    <n v="71"/>
    <n v="77.5"/>
  </r>
  <r>
    <x v="6"/>
    <x v="6"/>
    <n v="8"/>
    <n v="85"/>
    <n v="69"/>
    <n v="77"/>
  </r>
  <r>
    <x v="6"/>
    <x v="6"/>
    <n v="9"/>
    <n v="87"/>
    <n v="70"/>
    <n v="78.5"/>
  </r>
  <r>
    <x v="6"/>
    <x v="6"/>
    <n v="10"/>
    <n v="78"/>
    <n v="65"/>
    <n v="71.5"/>
  </r>
  <r>
    <x v="6"/>
    <x v="6"/>
    <n v="11"/>
    <n v="80"/>
    <n v="62"/>
    <n v="71"/>
  </r>
  <r>
    <x v="6"/>
    <x v="6"/>
    <n v="12"/>
    <n v="76"/>
    <n v="66"/>
    <n v="71"/>
  </r>
  <r>
    <x v="6"/>
    <x v="6"/>
    <n v="13"/>
    <n v="73"/>
    <n v="68"/>
    <n v="70.5"/>
  </r>
  <r>
    <x v="6"/>
    <x v="6"/>
    <n v="14"/>
    <n v="86"/>
    <n v="68"/>
    <n v="77"/>
  </r>
  <r>
    <x v="6"/>
    <x v="6"/>
    <n v="15"/>
    <n v="82"/>
    <n v="71"/>
    <n v="76.5"/>
  </r>
  <r>
    <x v="6"/>
    <x v="6"/>
    <n v="16"/>
    <n v="85"/>
    <n v="70"/>
    <n v="77.5"/>
  </r>
  <r>
    <x v="6"/>
    <x v="6"/>
    <n v="17"/>
    <n v="87"/>
    <n v="74"/>
    <n v="80.5"/>
  </r>
  <r>
    <x v="6"/>
    <x v="6"/>
    <n v="18"/>
    <n v="89"/>
    <n v="73"/>
    <n v="81"/>
  </r>
  <r>
    <x v="6"/>
    <x v="6"/>
    <n v="19"/>
    <n v="85"/>
    <n v="72"/>
    <n v="78.5"/>
  </r>
  <r>
    <x v="6"/>
    <x v="6"/>
    <n v="20"/>
    <n v="76"/>
    <n v="65"/>
    <n v="70.5"/>
  </r>
  <r>
    <x v="6"/>
    <x v="6"/>
    <n v="21"/>
    <n v="81"/>
    <n v="63"/>
    <n v="72"/>
  </r>
  <r>
    <x v="6"/>
    <x v="6"/>
    <n v="22"/>
    <n v="74"/>
    <n v="66"/>
    <n v="70"/>
  </r>
  <r>
    <x v="6"/>
    <x v="6"/>
    <n v="23"/>
    <n v="70"/>
    <n v="64"/>
    <n v="67"/>
  </r>
  <r>
    <x v="6"/>
    <x v="6"/>
    <n v="24"/>
    <n v="78"/>
    <n v="63"/>
    <n v="70.5"/>
  </r>
  <r>
    <x v="6"/>
    <x v="6"/>
    <n v="25"/>
    <n v="80"/>
    <n v="68"/>
    <n v="74"/>
  </r>
  <r>
    <x v="6"/>
    <x v="6"/>
    <n v="26"/>
    <n v="79"/>
    <n v="67"/>
    <n v="73"/>
  </r>
  <r>
    <x v="6"/>
    <x v="6"/>
    <n v="27"/>
    <n v="79"/>
    <n v="66"/>
    <n v="72.5"/>
  </r>
  <r>
    <x v="6"/>
    <x v="6"/>
    <n v="28"/>
    <n v="81"/>
    <n v="64"/>
    <n v="72.5"/>
  </r>
  <r>
    <x v="6"/>
    <x v="6"/>
    <n v="29"/>
    <n v="77"/>
    <n v="68"/>
    <n v="72.5"/>
  </r>
  <r>
    <x v="6"/>
    <x v="6"/>
    <n v="30"/>
    <n v="73"/>
    <n v="67"/>
    <n v="70"/>
  </r>
  <r>
    <x v="6"/>
    <x v="6"/>
    <n v="31"/>
    <n v="72"/>
    <n v="65"/>
    <n v="68.5"/>
  </r>
  <r>
    <x v="6"/>
    <x v="7"/>
    <n v="1"/>
    <n v="77"/>
    <n v="64"/>
    <n v="70.5"/>
  </r>
  <r>
    <x v="6"/>
    <x v="7"/>
    <n v="2"/>
    <n v="80"/>
    <n v="68"/>
    <n v="74"/>
  </r>
  <r>
    <x v="6"/>
    <x v="7"/>
    <n v="3"/>
    <n v="76"/>
    <n v="69"/>
    <n v="72.5"/>
  </r>
  <r>
    <x v="6"/>
    <x v="7"/>
    <n v="4"/>
    <n v="83"/>
    <n v="68"/>
    <n v="75.5"/>
  </r>
  <r>
    <x v="6"/>
    <x v="7"/>
    <n v="5"/>
    <n v="85"/>
    <n v="70"/>
    <n v="77.5"/>
  </r>
  <r>
    <x v="6"/>
    <x v="7"/>
    <n v="6"/>
    <n v="85"/>
    <n v="71"/>
    <n v="78"/>
  </r>
  <r>
    <x v="6"/>
    <x v="7"/>
    <n v="7"/>
    <n v="81"/>
    <n v="71"/>
    <n v="76"/>
  </r>
  <r>
    <x v="6"/>
    <x v="7"/>
    <n v="8"/>
    <n v="84"/>
    <n v="69"/>
    <n v="76.5"/>
  </r>
  <r>
    <x v="6"/>
    <x v="7"/>
    <n v="9"/>
    <n v="82"/>
    <n v="66"/>
    <n v="74"/>
  </r>
  <r>
    <x v="6"/>
    <x v="7"/>
    <n v="10"/>
    <n v="83"/>
    <n v="70"/>
    <n v="76.5"/>
  </r>
  <r>
    <x v="6"/>
    <x v="7"/>
    <n v="11"/>
    <n v="79"/>
    <n v="63"/>
    <n v="71"/>
  </r>
  <r>
    <x v="6"/>
    <x v="7"/>
    <n v="12"/>
    <n v="72"/>
    <n v="62"/>
    <n v="67"/>
  </r>
  <r>
    <x v="6"/>
    <x v="7"/>
    <n v="13"/>
    <n v="69"/>
    <n v="61"/>
    <n v="65"/>
  </r>
  <r>
    <x v="6"/>
    <x v="7"/>
    <n v="14"/>
    <n v="81"/>
    <n v="62"/>
    <n v="71.5"/>
  </r>
  <r>
    <x v="6"/>
    <x v="7"/>
    <n v="15"/>
    <n v="81"/>
    <n v="67"/>
    <n v="74"/>
  </r>
  <r>
    <x v="6"/>
    <x v="7"/>
    <n v="16"/>
    <n v="76"/>
    <n v="66"/>
    <n v="71"/>
  </r>
  <r>
    <x v="6"/>
    <x v="7"/>
    <n v="17"/>
    <n v="82"/>
    <n v="68"/>
    <n v="75"/>
  </r>
  <r>
    <x v="6"/>
    <x v="7"/>
    <n v="18"/>
    <n v="84"/>
    <n v="68"/>
    <n v="76"/>
  </r>
  <r>
    <x v="6"/>
    <x v="7"/>
    <n v="19"/>
    <n v="84"/>
    <n v="68"/>
    <n v="76"/>
  </r>
  <r>
    <x v="6"/>
    <x v="7"/>
    <n v="20"/>
    <n v="81"/>
    <n v="69"/>
    <n v="75"/>
  </r>
  <r>
    <x v="6"/>
    <x v="7"/>
    <n v="21"/>
    <n v="76"/>
    <n v="69"/>
    <n v="72.5"/>
  </r>
  <r>
    <x v="6"/>
    <x v="7"/>
    <n v="22"/>
    <n v="87"/>
    <n v="70"/>
    <n v="78.5"/>
  </r>
  <r>
    <x v="6"/>
    <x v="7"/>
    <n v="23"/>
    <n v="90"/>
    <n v="72"/>
    <n v="81"/>
  </r>
  <r>
    <x v="6"/>
    <x v="7"/>
    <n v="24"/>
    <n v="84"/>
    <n v="70"/>
    <n v="77"/>
  </r>
  <r>
    <x v="6"/>
    <x v="7"/>
    <n v="25"/>
    <n v="84"/>
    <n v="69"/>
    <n v="76.5"/>
  </r>
  <r>
    <x v="6"/>
    <x v="7"/>
    <n v="26"/>
    <n v="88"/>
    <n v="69"/>
    <n v="78.5"/>
  </r>
  <r>
    <x v="6"/>
    <x v="7"/>
    <n v="27"/>
    <n v="83"/>
    <n v="70"/>
    <n v="76.5"/>
  </r>
  <r>
    <x v="6"/>
    <x v="7"/>
    <n v="28"/>
    <n v="76"/>
    <n v="67"/>
    <n v="71.5"/>
  </r>
  <r>
    <x v="6"/>
    <x v="7"/>
    <n v="29"/>
    <n v="83"/>
    <n v="67"/>
    <n v="75"/>
  </r>
  <r>
    <x v="6"/>
    <x v="7"/>
    <n v="30"/>
    <n v="82"/>
    <n v="64"/>
    <n v="73"/>
  </r>
  <r>
    <x v="6"/>
    <x v="7"/>
    <n v="31"/>
    <n v="84"/>
    <n v="67"/>
    <n v="75.5"/>
  </r>
  <r>
    <x v="6"/>
    <x v="8"/>
    <n v="1"/>
    <n v="80"/>
    <n v="65"/>
    <n v="72.5"/>
  </r>
  <r>
    <x v="6"/>
    <x v="8"/>
    <n v="2"/>
    <n v="89"/>
    <n v="68"/>
    <n v="78.5"/>
  </r>
  <r>
    <x v="6"/>
    <x v="8"/>
    <n v="3"/>
    <n v="88"/>
    <n v="68"/>
    <n v="78"/>
  </r>
  <r>
    <x v="6"/>
    <x v="8"/>
    <n v="4"/>
    <n v="84"/>
    <n v="72"/>
    <n v="78"/>
  </r>
  <r>
    <x v="6"/>
    <x v="8"/>
    <n v="5"/>
    <n v="86"/>
    <n v="72"/>
    <n v="79"/>
  </r>
  <r>
    <x v="6"/>
    <x v="8"/>
    <n v="6"/>
    <n v="80"/>
    <n v="70"/>
    <n v="75"/>
  </r>
  <r>
    <x v="6"/>
    <x v="8"/>
    <n v="7"/>
    <n v="79"/>
    <n v="73"/>
    <n v="76"/>
  </r>
  <r>
    <x v="6"/>
    <x v="8"/>
    <n v="8"/>
    <n v="80"/>
    <n v="67"/>
    <n v="73.5"/>
  </r>
  <r>
    <x v="6"/>
    <x v="8"/>
    <n v="9"/>
    <n v="86"/>
    <n v="69"/>
    <n v="77.5"/>
  </r>
  <r>
    <x v="6"/>
    <x v="8"/>
    <n v="10"/>
    <n v="86"/>
    <n v="74"/>
    <n v="80"/>
  </r>
  <r>
    <x v="6"/>
    <x v="8"/>
    <n v="11"/>
    <n v="75"/>
    <n v="69"/>
    <n v="72"/>
  </r>
  <r>
    <x v="6"/>
    <x v="8"/>
    <n v="12"/>
    <n v="72"/>
    <n v="66"/>
    <n v="69"/>
  </r>
  <r>
    <x v="6"/>
    <x v="8"/>
    <n v="13"/>
    <n v="67"/>
    <n v="61"/>
    <n v="64"/>
  </r>
  <r>
    <x v="6"/>
    <x v="8"/>
    <n v="14"/>
    <n v="74"/>
    <n v="57"/>
    <n v="65.5"/>
  </r>
  <r>
    <x v="6"/>
    <x v="8"/>
    <n v="15"/>
    <n v="75"/>
    <n v="58"/>
    <n v="66.5"/>
  </r>
  <r>
    <x v="6"/>
    <x v="8"/>
    <n v="16"/>
    <n v="73"/>
    <n v="61"/>
    <n v="67"/>
  </r>
  <r>
    <x v="6"/>
    <x v="8"/>
    <n v="17"/>
    <n v="63"/>
    <n v="57"/>
    <n v="60"/>
  </r>
  <r>
    <x v="6"/>
    <x v="8"/>
    <n v="18"/>
    <n v="65"/>
    <n v="54"/>
    <n v="59.5"/>
  </r>
  <r>
    <x v="6"/>
    <x v="8"/>
    <n v="19"/>
    <n v="74"/>
    <n v="58"/>
    <n v="66"/>
  </r>
  <r>
    <x v="6"/>
    <x v="8"/>
    <n v="20"/>
    <n v="75"/>
    <n v="56"/>
    <n v="65.5"/>
  </r>
  <r>
    <x v="6"/>
    <x v="8"/>
    <n v="21"/>
    <n v="76"/>
    <n v="57"/>
    <n v="66.5"/>
  </r>
  <r>
    <x v="6"/>
    <x v="8"/>
    <n v="22"/>
    <n v="66"/>
    <n v="59"/>
    <n v="62.5"/>
  </r>
  <r>
    <x v="6"/>
    <x v="8"/>
    <n v="23"/>
    <n v="64"/>
    <n v="54"/>
    <n v="59"/>
  </r>
  <r>
    <x v="6"/>
    <x v="8"/>
    <n v="24"/>
    <n v="62"/>
    <n v="50"/>
    <n v="56"/>
  </r>
  <r>
    <x v="6"/>
    <x v="8"/>
    <n v="25"/>
    <n v="66"/>
    <n v="54"/>
    <n v="60"/>
  </r>
  <r>
    <x v="6"/>
    <x v="8"/>
    <n v="26"/>
    <n v="67"/>
    <n v="51"/>
    <n v="59"/>
  </r>
  <r>
    <x v="6"/>
    <x v="8"/>
    <n v="27"/>
    <n v="65"/>
    <n v="59"/>
    <n v="62"/>
  </r>
  <r>
    <x v="6"/>
    <x v="8"/>
    <n v="28"/>
    <n v="74"/>
    <n v="59"/>
    <n v="66.5"/>
  </r>
  <r>
    <x v="6"/>
    <x v="8"/>
    <n v="29"/>
    <n v="67"/>
    <n v="58"/>
    <n v="62.5"/>
  </r>
  <r>
    <x v="6"/>
    <x v="8"/>
    <n v="30"/>
    <n v="70"/>
    <n v="55"/>
    <n v="62.5"/>
  </r>
  <r>
    <x v="6"/>
    <x v="9"/>
    <n v="1"/>
    <n v="72"/>
    <n v="56"/>
    <n v="64"/>
  </r>
  <r>
    <x v="6"/>
    <x v="9"/>
    <n v="2"/>
    <n v="71"/>
    <n v="60"/>
    <n v="65.5"/>
  </r>
  <r>
    <x v="6"/>
    <x v="9"/>
    <n v="3"/>
    <n v="65"/>
    <n v="43"/>
    <n v="54"/>
  </r>
  <r>
    <x v="6"/>
    <x v="9"/>
    <n v="4"/>
    <n v="53"/>
    <n v="40"/>
    <n v="46.5"/>
  </r>
  <r>
    <x v="6"/>
    <x v="9"/>
    <n v="5"/>
    <n v="55"/>
    <n v="41"/>
    <n v="48"/>
  </r>
  <r>
    <x v="6"/>
    <x v="9"/>
    <n v="6"/>
    <n v="58"/>
    <n v="44"/>
    <n v="51"/>
  </r>
  <r>
    <x v="6"/>
    <x v="9"/>
    <n v="7"/>
    <n v="66"/>
    <n v="47"/>
    <n v="56.5"/>
  </r>
  <r>
    <x v="6"/>
    <x v="9"/>
    <n v="8"/>
    <n v="60"/>
    <n v="54"/>
    <n v="57"/>
  </r>
  <r>
    <x v="6"/>
    <x v="9"/>
    <n v="9"/>
    <n v="67"/>
    <n v="54"/>
    <n v="60.5"/>
  </r>
  <r>
    <x v="6"/>
    <x v="9"/>
    <n v="10"/>
    <n v="60"/>
    <n v="48"/>
    <n v="54"/>
  </r>
  <r>
    <x v="6"/>
    <x v="9"/>
    <n v="11"/>
    <n v="54"/>
    <n v="43"/>
    <n v="48.5"/>
  </r>
  <r>
    <x v="6"/>
    <x v="9"/>
    <n v="12"/>
    <n v="58"/>
    <n v="41"/>
    <n v="49.5"/>
  </r>
  <r>
    <x v="6"/>
    <x v="9"/>
    <n v="13"/>
    <n v="64"/>
    <n v="50"/>
    <n v="57"/>
  </r>
  <r>
    <x v="6"/>
    <x v="9"/>
    <n v="14"/>
    <n v="74"/>
    <n v="51"/>
    <n v="62.5"/>
  </r>
  <r>
    <x v="6"/>
    <x v="9"/>
    <n v="15"/>
    <n v="58"/>
    <n v="43"/>
    <n v="50.5"/>
  </r>
  <r>
    <x v="6"/>
    <x v="9"/>
    <n v="16"/>
    <n v="73"/>
    <n v="50"/>
    <n v="61.5"/>
  </r>
  <r>
    <x v="6"/>
    <x v="9"/>
    <n v="17"/>
    <n v="76"/>
    <n v="60"/>
    <n v="68"/>
  </r>
  <r>
    <x v="6"/>
    <x v="9"/>
    <n v="18"/>
    <n v="61"/>
    <n v="54"/>
    <n v="57.5"/>
  </r>
  <r>
    <x v="6"/>
    <x v="9"/>
    <n v="19"/>
    <n v="58"/>
    <n v="49"/>
    <n v="53.5"/>
  </r>
  <r>
    <x v="6"/>
    <x v="9"/>
    <n v="20"/>
    <n v="59"/>
    <n v="47"/>
    <n v="53"/>
  </r>
  <r>
    <x v="6"/>
    <x v="9"/>
    <n v="21"/>
    <n v="58"/>
    <n v="50"/>
    <n v="54"/>
  </r>
  <r>
    <x v="6"/>
    <x v="9"/>
    <n v="22"/>
    <n v="61"/>
    <n v="49"/>
    <n v="55"/>
  </r>
  <r>
    <x v="6"/>
    <x v="9"/>
    <n v="23"/>
    <n v="67"/>
    <n v="54"/>
    <n v="60.5"/>
  </r>
  <r>
    <x v="6"/>
    <x v="9"/>
    <n v="24"/>
    <n v="66"/>
    <n v="54"/>
    <n v="60"/>
  </r>
  <r>
    <x v="6"/>
    <x v="9"/>
    <n v="25"/>
    <n v="67"/>
    <n v="52"/>
    <n v="59.5"/>
  </r>
  <r>
    <x v="6"/>
    <x v="9"/>
    <n v="26"/>
    <n v="65"/>
    <n v="49"/>
    <n v="57"/>
  </r>
  <r>
    <x v="6"/>
    <x v="9"/>
    <n v="27"/>
    <n v="70"/>
    <n v="53"/>
    <n v="61.5"/>
  </r>
  <r>
    <x v="6"/>
    <x v="9"/>
    <n v="28"/>
    <n v="64"/>
    <n v="50"/>
    <n v="57"/>
  </r>
  <r>
    <x v="6"/>
    <x v="9"/>
    <n v="29"/>
    <n v="59"/>
    <n v="46"/>
    <n v="52.5"/>
  </r>
  <r>
    <x v="6"/>
    <x v="9"/>
    <n v="30"/>
    <n v="65"/>
    <n v="51"/>
    <n v="58"/>
  </r>
  <r>
    <x v="6"/>
    <x v="9"/>
    <n v="31"/>
    <n v="59"/>
    <n v="50"/>
    <n v="54.5"/>
  </r>
  <r>
    <x v="6"/>
    <x v="10"/>
    <n v="1"/>
    <n v="51"/>
    <n v="41"/>
    <n v="46"/>
  </r>
  <r>
    <x v="6"/>
    <x v="10"/>
    <n v="2"/>
    <n v="50"/>
    <n v="38"/>
    <n v="44"/>
  </r>
  <r>
    <x v="6"/>
    <x v="10"/>
    <n v="3"/>
    <n v="49"/>
    <n v="35"/>
    <n v="42"/>
  </r>
  <r>
    <x v="6"/>
    <x v="10"/>
    <n v="4"/>
    <n v="53"/>
    <n v="37"/>
    <n v="45"/>
  </r>
  <r>
    <x v="6"/>
    <x v="10"/>
    <n v="5"/>
    <n v="59"/>
    <n v="45"/>
    <n v="52"/>
  </r>
  <r>
    <x v="6"/>
    <x v="10"/>
    <n v="6"/>
    <n v="59"/>
    <n v="53"/>
    <n v="56"/>
  </r>
  <r>
    <x v="6"/>
    <x v="10"/>
    <n v="7"/>
    <n v="69"/>
    <n v="54"/>
    <n v="61.5"/>
  </r>
  <r>
    <x v="6"/>
    <x v="10"/>
    <n v="8"/>
    <n v="67"/>
    <n v="62"/>
    <n v="64.5"/>
  </r>
  <r>
    <x v="6"/>
    <x v="10"/>
    <n v="9"/>
    <n v="64"/>
    <n v="46"/>
    <n v="55"/>
  </r>
  <r>
    <x v="6"/>
    <x v="10"/>
    <n v="10"/>
    <n v="49"/>
    <n v="39"/>
    <n v="44"/>
  </r>
  <r>
    <x v="6"/>
    <x v="10"/>
    <n v="11"/>
    <n v="43"/>
    <n v="34"/>
    <n v="38.5"/>
  </r>
  <r>
    <x v="6"/>
    <x v="10"/>
    <n v="12"/>
    <n v="43"/>
    <n v="32"/>
    <n v="37.5"/>
  </r>
  <r>
    <x v="6"/>
    <x v="10"/>
    <n v="13"/>
    <n v="42"/>
    <n v="30"/>
    <n v="36"/>
  </r>
  <r>
    <x v="6"/>
    <x v="10"/>
    <n v="14"/>
    <n v="37"/>
    <n v="32"/>
    <n v="34.5"/>
  </r>
  <r>
    <x v="6"/>
    <x v="10"/>
    <n v="15"/>
    <n v="37"/>
    <n v="28"/>
    <n v="32.5"/>
  </r>
  <r>
    <x v="6"/>
    <x v="10"/>
    <n v="16"/>
    <n v="44"/>
    <n v="26"/>
    <n v="35"/>
  </r>
  <r>
    <x v="6"/>
    <x v="10"/>
    <n v="17"/>
    <n v="55"/>
    <n v="33"/>
    <n v="44"/>
  </r>
  <r>
    <x v="6"/>
    <x v="10"/>
    <n v="18"/>
    <n v="55"/>
    <n v="42"/>
    <n v="48.5"/>
  </r>
  <r>
    <x v="6"/>
    <x v="10"/>
    <n v="19"/>
    <n v="51"/>
    <n v="39"/>
    <n v="45"/>
  </r>
  <r>
    <x v="6"/>
    <x v="10"/>
    <n v="20"/>
    <n v="44"/>
    <n v="35"/>
    <n v="39.5"/>
  </r>
  <r>
    <x v="6"/>
    <x v="10"/>
    <n v="21"/>
    <n v="43"/>
    <n v="33"/>
    <n v="38"/>
  </r>
  <r>
    <x v="6"/>
    <x v="10"/>
    <n v="22"/>
    <n v="45"/>
    <n v="37"/>
    <n v="41"/>
  </r>
  <r>
    <x v="6"/>
    <x v="10"/>
    <n v="23"/>
    <n v="48"/>
    <n v="34"/>
    <n v="41"/>
  </r>
  <r>
    <x v="6"/>
    <x v="10"/>
    <n v="24"/>
    <n v="45"/>
    <n v="40"/>
    <n v="42.5"/>
  </r>
  <r>
    <x v="6"/>
    <x v="10"/>
    <n v="25"/>
    <n v="54"/>
    <n v="43"/>
    <n v="48.5"/>
  </r>
  <r>
    <x v="6"/>
    <x v="10"/>
    <n v="26"/>
    <n v="56"/>
    <n v="34"/>
    <n v="45"/>
  </r>
  <r>
    <x v="6"/>
    <x v="10"/>
    <n v="27"/>
    <n v="34"/>
    <n v="25"/>
    <n v="29.5"/>
  </r>
  <r>
    <x v="6"/>
    <x v="10"/>
    <n v="28"/>
    <n v="31"/>
    <n v="23"/>
    <n v="27"/>
  </r>
  <r>
    <x v="6"/>
    <x v="10"/>
    <n v="29"/>
    <n v="41"/>
    <n v="27"/>
    <n v="34"/>
  </r>
  <r>
    <x v="6"/>
    <x v="10"/>
    <n v="30"/>
    <n v="48"/>
    <n v="34"/>
    <n v="41"/>
  </r>
  <r>
    <x v="6"/>
    <x v="11"/>
    <n v="1"/>
    <n v="58"/>
    <n v="48"/>
    <n v="53"/>
  </r>
  <r>
    <x v="6"/>
    <x v="11"/>
    <n v="2"/>
    <n v="57"/>
    <n v="38"/>
    <n v="47.5"/>
  </r>
  <r>
    <x v="6"/>
    <x v="11"/>
    <n v="3"/>
    <n v="48"/>
    <n v="37"/>
    <n v="42.5"/>
  </r>
  <r>
    <x v="6"/>
    <x v="11"/>
    <n v="4"/>
    <n v="48"/>
    <n v="40"/>
    <n v="44"/>
  </r>
  <r>
    <x v="6"/>
    <x v="11"/>
    <n v="5"/>
    <n v="46"/>
    <n v="37"/>
    <n v="41.5"/>
  </r>
  <r>
    <x v="6"/>
    <x v="11"/>
    <n v="6"/>
    <n v="46"/>
    <n v="35"/>
    <n v="40.5"/>
  </r>
  <r>
    <x v="6"/>
    <x v="11"/>
    <n v="7"/>
    <n v="45"/>
    <n v="34"/>
    <n v="39.5"/>
  </r>
  <r>
    <x v="6"/>
    <x v="11"/>
    <n v="8"/>
    <n v="47"/>
    <n v="34"/>
    <n v="40.5"/>
  </r>
  <r>
    <x v="6"/>
    <x v="11"/>
    <n v="9"/>
    <n v="41"/>
    <n v="35"/>
    <n v="38"/>
  </r>
  <r>
    <x v="6"/>
    <x v="11"/>
    <n v="10"/>
    <n v="43"/>
    <n v="33"/>
    <n v="38"/>
  </r>
  <r>
    <x v="6"/>
    <x v="11"/>
    <n v="11"/>
    <n v="46"/>
    <n v="40"/>
    <n v="43"/>
  </r>
  <r>
    <x v="6"/>
    <x v="11"/>
    <n v="12"/>
    <n v="45"/>
    <n v="42"/>
    <n v="43.5"/>
  </r>
  <r>
    <x v="6"/>
    <x v="11"/>
    <n v="13"/>
    <n v="45"/>
    <n v="39"/>
    <n v="42"/>
  </r>
  <r>
    <x v="6"/>
    <x v="11"/>
    <n v="14"/>
    <n v="40"/>
    <n v="39"/>
    <n v="39.5"/>
  </r>
  <r>
    <x v="6"/>
    <x v="11"/>
    <n v="15"/>
    <n v="45"/>
    <n v="39"/>
    <n v="42"/>
  </r>
  <r>
    <x v="6"/>
    <x v="11"/>
    <n v="16"/>
    <n v="45"/>
    <n v="41"/>
    <n v="43"/>
  </r>
  <r>
    <x v="6"/>
    <x v="11"/>
    <n v="17"/>
    <n v="58"/>
    <n v="43"/>
    <n v="50.5"/>
  </r>
  <r>
    <x v="6"/>
    <x v="11"/>
    <n v="18"/>
    <n v="54"/>
    <n v="47"/>
    <n v="50.5"/>
  </r>
  <r>
    <x v="6"/>
    <x v="11"/>
    <n v="19"/>
    <n v="46"/>
    <n v="32"/>
    <n v="39"/>
  </r>
  <r>
    <x v="6"/>
    <x v="11"/>
    <n v="20"/>
    <n v="32"/>
    <n v="21"/>
    <n v="26.5"/>
  </r>
  <r>
    <x v="6"/>
    <x v="11"/>
    <n v="21"/>
    <n v="32"/>
    <n v="20"/>
    <n v="26"/>
  </r>
  <r>
    <x v="6"/>
    <x v="11"/>
    <n v="22"/>
    <n v="38"/>
    <n v="27"/>
    <n v="32.5"/>
  </r>
  <r>
    <x v="6"/>
    <x v="11"/>
    <n v="23"/>
    <n v="46"/>
    <n v="36"/>
    <n v="41"/>
  </r>
  <r>
    <x v="6"/>
    <x v="11"/>
    <n v="24"/>
    <n v="63"/>
    <n v="44"/>
    <n v="53.5"/>
  </r>
  <r>
    <x v="6"/>
    <x v="11"/>
    <n v="25"/>
    <n v="45"/>
    <n v="30"/>
    <n v="37.5"/>
  </r>
  <r>
    <x v="6"/>
    <x v="11"/>
    <n v="26"/>
    <n v="43"/>
    <n v="28"/>
    <n v="35.5"/>
  </r>
  <r>
    <x v="6"/>
    <x v="11"/>
    <n v="27"/>
    <n v="49"/>
    <n v="37"/>
    <n v="43"/>
  </r>
  <r>
    <x v="6"/>
    <x v="11"/>
    <n v="28"/>
    <n v="51"/>
    <n v="38"/>
    <n v="44.5"/>
  </r>
  <r>
    <x v="6"/>
    <x v="11"/>
    <n v="29"/>
    <n v="55"/>
    <n v="48"/>
    <n v="51.5"/>
  </r>
  <r>
    <x v="6"/>
    <x v="11"/>
    <n v="30"/>
    <n v="53"/>
    <n v="36"/>
    <n v="44.5"/>
  </r>
  <r>
    <x v="6"/>
    <x v="11"/>
    <n v="31"/>
    <n v="36"/>
    <n v="15"/>
    <n v="25.5"/>
  </r>
  <r>
    <x v="7"/>
    <x v="0"/>
    <n v="1"/>
    <n v="32"/>
    <n v="11"/>
    <n v="21.5"/>
  </r>
  <r>
    <x v="7"/>
    <x v="0"/>
    <n v="2"/>
    <n v="44"/>
    <n v="31"/>
    <n v="37.5"/>
  </r>
  <r>
    <x v="7"/>
    <x v="0"/>
    <n v="3"/>
    <n v="62"/>
    <n v="43"/>
    <n v="52.5"/>
  </r>
  <r>
    <x v="7"/>
    <x v="0"/>
    <n v="4"/>
    <n v="52"/>
    <n v="44"/>
    <n v="48"/>
  </r>
  <r>
    <x v="7"/>
    <x v="0"/>
    <n v="5"/>
    <n v="57"/>
    <n v="43"/>
    <n v="50"/>
  </r>
  <r>
    <x v="7"/>
    <x v="0"/>
    <n v="6"/>
    <n v="53"/>
    <n v="35"/>
    <n v="44"/>
  </r>
  <r>
    <x v="7"/>
    <x v="0"/>
    <n v="7"/>
    <n v="36"/>
    <n v="27"/>
    <n v="31.5"/>
  </r>
  <r>
    <x v="7"/>
    <x v="0"/>
    <n v="8"/>
    <n v="36"/>
    <n v="27"/>
    <n v="31.5"/>
  </r>
  <r>
    <x v="7"/>
    <x v="0"/>
    <n v="9"/>
    <n v="37"/>
    <n v="25"/>
    <n v="31"/>
  </r>
  <r>
    <x v="7"/>
    <x v="0"/>
    <n v="10"/>
    <n v="39"/>
    <n v="34"/>
    <n v="36.5"/>
  </r>
  <r>
    <x v="7"/>
    <x v="0"/>
    <n v="11"/>
    <n v="34"/>
    <n v="20"/>
    <n v="27"/>
  </r>
  <r>
    <x v="7"/>
    <x v="0"/>
    <n v="12"/>
    <n v="28"/>
    <n v="17"/>
    <n v="22.5"/>
  </r>
  <r>
    <x v="7"/>
    <x v="0"/>
    <n v="13"/>
    <n v="33"/>
    <n v="19"/>
    <n v="26"/>
  </r>
  <r>
    <x v="7"/>
    <x v="0"/>
    <n v="14"/>
    <n v="32"/>
    <n v="23"/>
    <n v="27.5"/>
  </r>
  <r>
    <x v="7"/>
    <x v="0"/>
    <n v="15"/>
    <n v="37"/>
    <n v="22"/>
    <n v="29.5"/>
  </r>
  <r>
    <x v="7"/>
    <x v="0"/>
    <n v="16"/>
    <n v="45"/>
    <n v="24"/>
    <n v="34.5"/>
  </r>
  <r>
    <x v="7"/>
    <x v="0"/>
    <n v="17"/>
    <n v="24"/>
    <n v="11"/>
    <n v="17.5"/>
  </r>
  <r>
    <x v="7"/>
    <x v="0"/>
    <n v="18"/>
    <n v="17"/>
    <n v="7"/>
    <n v="12"/>
  </r>
  <r>
    <x v="7"/>
    <x v="0"/>
    <n v="19"/>
    <n v="20"/>
    <n v="4"/>
    <n v="12"/>
  </r>
  <r>
    <x v="7"/>
    <x v="0"/>
    <n v="20"/>
    <n v="33"/>
    <n v="18"/>
    <n v="25.5"/>
  </r>
  <r>
    <x v="7"/>
    <x v="0"/>
    <n v="21"/>
    <n v="38"/>
    <n v="27"/>
    <n v="32.5"/>
  </r>
  <r>
    <x v="7"/>
    <x v="0"/>
    <n v="22"/>
    <n v="51"/>
    <n v="32"/>
    <n v="41.5"/>
  </r>
  <r>
    <x v="7"/>
    <x v="0"/>
    <n v="23"/>
    <n v="52"/>
    <n v="28"/>
    <n v="40"/>
  </r>
  <r>
    <x v="7"/>
    <x v="0"/>
    <n v="24"/>
    <n v="45"/>
    <n v="24"/>
    <n v="34.5"/>
  </r>
  <r>
    <x v="7"/>
    <x v="0"/>
    <n v="25"/>
    <n v="52"/>
    <n v="35"/>
    <n v="43.5"/>
  </r>
  <r>
    <x v="7"/>
    <x v="0"/>
    <n v="26"/>
    <n v="35"/>
    <n v="23"/>
    <n v="29"/>
  </r>
  <r>
    <x v="7"/>
    <x v="0"/>
    <n v="27"/>
    <n v="40"/>
    <n v="22"/>
    <n v="31"/>
  </r>
  <r>
    <x v="7"/>
    <x v="0"/>
    <n v="28"/>
    <n v="49"/>
    <n v="31"/>
    <n v="40"/>
  </r>
  <r>
    <x v="7"/>
    <x v="0"/>
    <n v="29"/>
    <n v="31"/>
    <n v="23"/>
    <n v="27"/>
  </r>
  <r>
    <x v="7"/>
    <x v="0"/>
    <n v="30"/>
    <n v="32"/>
    <n v="19"/>
    <n v="25.5"/>
  </r>
  <r>
    <x v="7"/>
    <x v="0"/>
    <n v="31"/>
    <n v="39"/>
    <n v="29"/>
    <n v="34"/>
  </r>
  <r>
    <x v="7"/>
    <x v="1"/>
    <n v="1"/>
    <n v="50"/>
    <n v="38"/>
    <n v="44"/>
  </r>
  <r>
    <x v="7"/>
    <x v="1"/>
    <n v="2"/>
    <n v="47"/>
    <n v="35"/>
    <n v="41"/>
  </r>
  <r>
    <x v="7"/>
    <x v="1"/>
    <n v="3"/>
    <n v="47"/>
    <n v="36"/>
    <n v="41.5"/>
  </r>
  <r>
    <x v="7"/>
    <x v="1"/>
    <n v="4"/>
    <n v="39"/>
    <n v="33"/>
    <n v="36"/>
  </r>
  <r>
    <x v="7"/>
    <x v="1"/>
    <n v="5"/>
    <n v="50"/>
    <n v="39"/>
    <n v="44.5"/>
  </r>
  <r>
    <x v="7"/>
    <x v="1"/>
    <n v="6"/>
    <n v="42"/>
    <n v="33"/>
    <n v="37.5"/>
  </r>
  <r>
    <x v="7"/>
    <x v="1"/>
    <n v="7"/>
    <n v="42"/>
    <n v="31"/>
    <n v="36.5"/>
  </r>
  <r>
    <x v="7"/>
    <x v="1"/>
    <n v="8"/>
    <n v="36"/>
    <n v="27"/>
    <n v="31.5"/>
  </r>
  <r>
    <x v="7"/>
    <x v="1"/>
    <n v="9"/>
    <n v="39"/>
    <n v="24"/>
    <n v="31.5"/>
  </r>
  <r>
    <x v="7"/>
    <x v="1"/>
    <n v="10"/>
    <n v="35"/>
    <n v="28"/>
    <n v="31.5"/>
  </r>
  <r>
    <x v="7"/>
    <x v="1"/>
    <n v="11"/>
    <n v="39"/>
    <n v="27"/>
    <n v="33"/>
  </r>
  <r>
    <x v="7"/>
    <x v="1"/>
    <n v="12"/>
    <n v="39"/>
    <n v="31"/>
    <n v="35"/>
  </r>
  <r>
    <x v="7"/>
    <x v="1"/>
    <n v="13"/>
    <n v="34"/>
    <n v="23"/>
    <n v="28.5"/>
  </r>
  <r>
    <x v="7"/>
    <x v="1"/>
    <n v="14"/>
    <n v="43"/>
    <n v="30"/>
    <n v="36.5"/>
  </r>
  <r>
    <x v="7"/>
    <x v="1"/>
    <n v="15"/>
    <n v="44"/>
    <n v="36"/>
    <n v="40"/>
  </r>
  <r>
    <x v="7"/>
    <x v="1"/>
    <n v="16"/>
    <n v="37"/>
    <n v="26"/>
    <n v="31.5"/>
  </r>
  <r>
    <x v="7"/>
    <x v="1"/>
    <n v="17"/>
    <n v="35"/>
    <n v="22"/>
    <n v="28.5"/>
  </r>
  <r>
    <x v="7"/>
    <x v="1"/>
    <n v="18"/>
    <n v="55"/>
    <n v="34"/>
    <n v="44.5"/>
  </r>
  <r>
    <x v="7"/>
    <x v="1"/>
    <n v="19"/>
    <n v="66"/>
    <n v="49"/>
    <n v="57.5"/>
  </r>
  <r>
    <x v="7"/>
    <x v="1"/>
    <n v="20"/>
    <n v="54"/>
    <n v="39"/>
    <n v="46.5"/>
  </r>
  <r>
    <x v="7"/>
    <x v="1"/>
    <n v="21"/>
    <n v="62"/>
    <n v="40"/>
    <n v="51"/>
  </r>
  <r>
    <x v="7"/>
    <x v="1"/>
    <n v="22"/>
    <n v="69"/>
    <n v="39"/>
    <n v="54"/>
  </r>
  <r>
    <x v="7"/>
    <x v="1"/>
    <n v="23"/>
    <n v="47"/>
    <n v="32"/>
    <n v="39.5"/>
  </r>
  <r>
    <x v="7"/>
    <x v="1"/>
    <n v="24"/>
    <n v="47"/>
    <n v="27"/>
    <n v="37"/>
  </r>
  <r>
    <x v="7"/>
    <x v="1"/>
    <n v="25"/>
    <n v="33"/>
    <n v="19"/>
    <n v="26"/>
  </r>
  <r>
    <x v="7"/>
    <x v="1"/>
    <n v="26"/>
    <n v="56"/>
    <n v="31"/>
    <n v="43.5"/>
  </r>
  <r>
    <x v="7"/>
    <x v="1"/>
    <n v="27"/>
    <n v="72"/>
    <n v="47"/>
    <n v="59.5"/>
  </r>
  <r>
    <x v="7"/>
    <x v="1"/>
    <n v="28"/>
    <n v="62"/>
    <n v="43"/>
    <n v="52.5"/>
  </r>
  <r>
    <x v="7"/>
    <x v="2"/>
    <n v="1"/>
    <n v="46"/>
    <n v="40"/>
    <n v="43"/>
  </r>
  <r>
    <x v="7"/>
    <x v="2"/>
    <n v="2"/>
    <n v="61"/>
    <n v="42"/>
    <n v="51.5"/>
  </r>
  <r>
    <x v="7"/>
    <x v="2"/>
    <n v="3"/>
    <n v="43"/>
    <n v="33"/>
    <n v="38"/>
  </r>
  <r>
    <x v="7"/>
    <x v="2"/>
    <n v="4"/>
    <n v="38"/>
    <n v="32"/>
    <n v="35"/>
  </r>
  <r>
    <x v="7"/>
    <x v="2"/>
    <n v="5"/>
    <n v="46"/>
    <n v="36"/>
    <n v="41"/>
  </r>
  <r>
    <x v="7"/>
    <x v="2"/>
    <n v="6"/>
    <n v="47"/>
    <n v="36"/>
    <n v="41.5"/>
  </r>
  <r>
    <x v="7"/>
    <x v="2"/>
    <n v="7"/>
    <n v="40"/>
    <n v="32"/>
    <n v="36"/>
  </r>
  <r>
    <x v="7"/>
    <x v="2"/>
    <n v="8"/>
    <n v="53"/>
    <n v="34"/>
    <n v="43.5"/>
  </r>
  <r>
    <x v="7"/>
    <x v="2"/>
    <n v="9"/>
    <n v="37"/>
    <n v="25"/>
    <n v="31"/>
  </r>
  <r>
    <x v="7"/>
    <x v="2"/>
    <n v="10"/>
    <n v="53"/>
    <n v="33"/>
    <n v="43"/>
  </r>
  <r>
    <x v="7"/>
    <x v="2"/>
    <n v="11"/>
    <n v="50"/>
    <n v="35"/>
    <n v="42.5"/>
  </r>
  <r>
    <x v="7"/>
    <x v="2"/>
    <n v="12"/>
    <n v="44"/>
    <n v="30"/>
    <n v="37"/>
  </r>
  <r>
    <x v="7"/>
    <x v="2"/>
    <n v="13"/>
    <n v="40"/>
    <n v="25"/>
    <n v="32.5"/>
  </r>
  <r>
    <x v="7"/>
    <x v="2"/>
    <n v="14"/>
    <n v="53"/>
    <n v="29"/>
    <n v="41"/>
  </r>
  <r>
    <x v="7"/>
    <x v="2"/>
    <n v="15"/>
    <n v="49"/>
    <n v="29"/>
    <n v="39"/>
  </r>
  <r>
    <x v="7"/>
    <x v="2"/>
    <n v="16"/>
    <n v="34"/>
    <n v="25"/>
    <n v="29.5"/>
  </r>
  <r>
    <x v="7"/>
    <x v="2"/>
    <n v="17"/>
    <n v="48"/>
    <n v="26"/>
    <n v="37"/>
  </r>
  <r>
    <x v="7"/>
    <x v="2"/>
    <n v="18"/>
    <n v="49"/>
    <n v="39"/>
    <n v="44"/>
  </r>
  <r>
    <x v="7"/>
    <x v="2"/>
    <n v="19"/>
    <n v="39"/>
    <n v="35"/>
    <n v="37"/>
  </r>
  <r>
    <x v="7"/>
    <x v="2"/>
    <n v="20"/>
    <n v="44"/>
    <n v="38"/>
    <n v="41"/>
  </r>
  <r>
    <x v="7"/>
    <x v="2"/>
    <n v="21"/>
    <n v="50"/>
    <n v="35"/>
    <n v="42.5"/>
  </r>
  <r>
    <x v="7"/>
    <x v="2"/>
    <n v="22"/>
    <n v="55"/>
    <n v="32"/>
    <n v="43.5"/>
  </r>
  <r>
    <x v="7"/>
    <x v="2"/>
    <n v="23"/>
    <n v="39"/>
    <n v="27"/>
    <n v="33"/>
  </r>
  <r>
    <x v="7"/>
    <x v="2"/>
    <n v="24"/>
    <n v="46"/>
    <n v="26"/>
    <n v="36"/>
  </r>
  <r>
    <x v="7"/>
    <x v="2"/>
    <n v="25"/>
    <n v="52"/>
    <n v="37"/>
    <n v="44.5"/>
  </r>
  <r>
    <x v="7"/>
    <x v="2"/>
    <n v="26"/>
    <n v="61"/>
    <n v="41"/>
    <n v="51"/>
  </r>
  <r>
    <x v="7"/>
    <x v="2"/>
    <n v="27"/>
    <n v="68"/>
    <n v="38"/>
    <n v="53"/>
  </r>
  <r>
    <x v="7"/>
    <x v="2"/>
    <n v="28"/>
    <n v="64"/>
    <n v="48"/>
    <n v="56"/>
  </r>
  <r>
    <x v="7"/>
    <x v="2"/>
    <n v="29"/>
    <n v="56"/>
    <n v="46"/>
    <n v="51"/>
  </r>
  <r>
    <x v="7"/>
    <x v="2"/>
    <n v="30"/>
    <n v="65"/>
    <n v="54"/>
    <n v="59.5"/>
  </r>
  <r>
    <x v="7"/>
    <x v="2"/>
    <n v="31"/>
    <n v="54"/>
    <n v="33"/>
    <n v="43.5"/>
  </r>
  <r>
    <x v="7"/>
    <x v="3"/>
    <n v="1"/>
    <n v="51"/>
    <n v="32"/>
    <n v="41.5"/>
  </r>
  <r>
    <x v="7"/>
    <x v="3"/>
    <n v="2"/>
    <n v="59"/>
    <n v="39"/>
    <n v="49"/>
  </r>
  <r>
    <x v="7"/>
    <x v="3"/>
    <n v="3"/>
    <n v="64"/>
    <n v="41"/>
    <n v="52.5"/>
  </r>
  <r>
    <x v="7"/>
    <x v="3"/>
    <n v="4"/>
    <n v="68"/>
    <n v="56"/>
    <n v="62"/>
  </r>
  <r>
    <x v="7"/>
    <x v="3"/>
    <n v="5"/>
    <n v="56"/>
    <n v="47"/>
    <n v="51.5"/>
  </r>
  <r>
    <x v="7"/>
    <x v="3"/>
    <n v="6"/>
    <n v="64"/>
    <n v="47"/>
    <n v="55.5"/>
  </r>
  <r>
    <x v="7"/>
    <x v="3"/>
    <n v="7"/>
    <n v="74"/>
    <n v="51"/>
    <n v="62.5"/>
  </r>
  <r>
    <x v="7"/>
    <x v="3"/>
    <n v="8"/>
    <n v="58"/>
    <n v="40"/>
    <n v="49"/>
  </r>
  <r>
    <x v="7"/>
    <x v="3"/>
    <n v="9"/>
    <n v="42"/>
    <n v="30"/>
    <n v="36"/>
  </r>
  <r>
    <x v="7"/>
    <x v="3"/>
    <n v="10"/>
    <n v="49"/>
    <n v="28"/>
    <n v="38.5"/>
  </r>
  <r>
    <x v="7"/>
    <x v="3"/>
    <n v="11"/>
    <n v="54"/>
    <n v="36"/>
    <n v="45"/>
  </r>
  <r>
    <x v="7"/>
    <x v="3"/>
    <n v="12"/>
    <n v="54"/>
    <n v="44"/>
    <n v="49"/>
  </r>
  <r>
    <x v="7"/>
    <x v="3"/>
    <n v="13"/>
    <n v="67"/>
    <n v="47"/>
    <n v="57"/>
  </r>
  <r>
    <x v="7"/>
    <x v="3"/>
    <n v="14"/>
    <n v="56"/>
    <n v="42"/>
    <n v="49"/>
  </r>
  <r>
    <x v="7"/>
    <x v="3"/>
    <n v="15"/>
    <n v="59"/>
    <n v="39"/>
    <n v="49"/>
  </r>
  <r>
    <x v="7"/>
    <x v="3"/>
    <n v="16"/>
    <n v="66"/>
    <n v="44"/>
    <n v="55"/>
  </r>
  <r>
    <x v="7"/>
    <x v="3"/>
    <n v="17"/>
    <n v="57"/>
    <n v="45"/>
    <n v="51"/>
  </r>
  <r>
    <x v="7"/>
    <x v="3"/>
    <n v="18"/>
    <n v="45"/>
    <n v="36"/>
    <n v="40.5"/>
  </r>
  <r>
    <x v="7"/>
    <x v="3"/>
    <n v="19"/>
    <n v="54"/>
    <n v="38"/>
    <n v="46"/>
  </r>
  <r>
    <x v="7"/>
    <x v="3"/>
    <n v="20"/>
    <n v="59"/>
    <n v="41"/>
    <n v="50"/>
  </r>
  <r>
    <x v="7"/>
    <x v="3"/>
    <n v="21"/>
    <n v="60"/>
    <n v="43"/>
    <n v="51.5"/>
  </r>
  <r>
    <x v="7"/>
    <x v="3"/>
    <n v="22"/>
    <n v="64"/>
    <n v="46"/>
    <n v="55"/>
  </r>
  <r>
    <x v="7"/>
    <x v="3"/>
    <n v="23"/>
    <n v="61"/>
    <n v="50"/>
    <n v="55.5"/>
  </r>
  <r>
    <x v="7"/>
    <x v="3"/>
    <n v="24"/>
    <n v="58"/>
    <n v="43"/>
    <n v="50.5"/>
  </r>
  <r>
    <x v="7"/>
    <x v="3"/>
    <n v="25"/>
    <n v="64"/>
    <n v="44"/>
    <n v="54"/>
  </r>
  <r>
    <x v="7"/>
    <x v="3"/>
    <n v="26"/>
    <n v="67"/>
    <n v="49"/>
    <n v="58"/>
  </r>
  <r>
    <x v="7"/>
    <x v="3"/>
    <n v="27"/>
    <n v="67"/>
    <n v="50"/>
    <n v="58.5"/>
  </r>
  <r>
    <x v="7"/>
    <x v="3"/>
    <n v="28"/>
    <n v="62"/>
    <n v="48"/>
    <n v="55"/>
  </r>
  <r>
    <x v="7"/>
    <x v="3"/>
    <n v="29"/>
    <n v="72"/>
    <n v="49"/>
    <n v="60.5"/>
  </r>
  <r>
    <x v="7"/>
    <x v="3"/>
    <n v="30"/>
    <n v="73"/>
    <n v="52"/>
    <n v="62.5"/>
  </r>
  <r>
    <x v="7"/>
    <x v="4"/>
    <n v="1"/>
    <n v="74"/>
    <n v="52"/>
    <n v="63"/>
  </r>
  <r>
    <x v="7"/>
    <x v="4"/>
    <n v="2"/>
    <n v="68"/>
    <n v="47"/>
    <n v="57.5"/>
  </r>
  <r>
    <x v="7"/>
    <x v="4"/>
    <n v="3"/>
    <n v="65"/>
    <n v="50"/>
    <n v="57.5"/>
  </r>
  <r>
    <x v="7"/>
    <x v="4"/>
    <n v="4"/>
    <n v="63"/>
    <n v="50"/>
    <n v="56.5"/>
  </r>
  <r>
    <x v="7"/>
    <x v="4"/>
    <n v="5"/>
    <n v="68"/>
    <n v="47"/>
    <n v="57.5"/>
  </r>
  <r>
    <x v="7"/>
    <x v="4"/>
    <n v="6"/>
    <n v="70"/>
    <n v="49"/>
    <n v="59.5"/>
  </r>
  <r>
    <x v="7"/>
    <x v="4"/>
    <n v="7"/>
    <n v="56"/>
    <n v="43"/>
    <n v="49.5"/>
  </r>
  <r>
    <x v="7"/>
    <x v="4"/>
    <n v="8"/>
    <n v="64"/>
    <n v="44"/>
    <n v="54"/>
  </r>
  <r>
    <x v="7"/>
    <x v="4"/>
    <n v="9"/>
    <n v="59"/>
    <n v="48"/>
    <n v="53.5"/>
  </r>
  <r>
    <x v="7"/>
    <x v="4"/>
    <n v="10"/>
    <n v="63"/>
    <n v="49"/>
    <n v="56"/>
  </r>
  <r>
    <x v="7"/>
    <x v="4"/>
    <n v="11"/>
    <n v="69"/>
    <n v="47"/>
    <n v="58"/>
  </r>
  <r>
    <x v="7"/>
    <x v="4"/>
    <n v="12"/>
    <n v="77"/>
    <n v="57"/>
    <n v="67"/>
  </r>
  <r>
    <x v="7"/>
    <x v="4"/>
    <n v="13"/>
    <n v="64"/>
    <n v="51"/>
    <n v="57.5"/>
  </r>
  <r>
    <x v="7"/>
    <x v="4"/>
    <n v="14"/>
    <n v="70"/>
    <n v="49"/>
    <n v="59.5"/>
  </r>
  <r>
    <x v="7"/>
    <x v="4"/>
    <n v="15"/>
    <n v="74"/>
    <n v="53"/>
    <n v="63.5"/>
  </r>
  <r>
    <x v="7"/>
    <x v="4"/>
    <n v="16"/>
    <n v="61"/>
    <n v="50"/>
    <n v="55.5"/>
  </r>
  <r>
    <x v="7"/>
    <x v="4"/>
    <n v="17"/>
    <n v="66"/>
    <n v="49"/>
    <n v="57.5"/>
  </r>
  <r>
    <x v="7"/>
    <x v="4"/>
    <n v="18"/>
    <n v="66"/>
    <n v="48"/>
    <n v="57"/>
  </r>
  <r>
    <x v="7"/>
    <x v="4"/>
    <n v="19"/>
    <n v="83"/>
    <n v="52"/>
    <n v="67.5"/>
  </r>
  <r>
    <x v="7"/>
    <x v="4"/>
    <n v="20"/>
    <n v="70"/>
    <n v="54"/>
    <n v="62"/>
  </r>
  <r>
    <x v="7"/>
    <x v="4"/>
    <n v="21"/>
    <n v="62"/>
    <n v="50"/>
    <n v="56"/>
  </r>
  <r>
    <x v="7"/>
    <x v="4"/>
    <n v="22"/>
    <n v="63"/>
    <n v="48"/>
    <n v="55.5"/>
  </r>
  <r>
    <x v="7"/>
    <x v="4"/>
    <n v="23"/>
    <n v="71"/>
    <n v="50"/>
    <n v="60.5"/>
  </r>
  <r>
    <x v="7"/>
    <x v="4"/>
    <n v="24"/>
    <n v="74"/>
    <n v="54"/>
    <n v="64"/>
  </r>
  <r>
    <x v="7"/>
    <x v="4"/>
    <n v="25"/>
    <n v="65"/>
    <n v="59"/>
    <n v="62"/>
  </r>
  <r>
    <x v="7"/>
    <x v="4"/>
    <n v="26"/>
    <n v="70"/>
    <n v="56"/>
    <n v="63"/>
  </r>
  <r>
    <x v="7"/>
    <x v="4"/>
    <n v="27"/>
    <n v="64"/>
    <n v="50"/>
    <n v="57"/>
  </r>
  <r>
    <x v="7"/>
    <x v="4"/>
    <n v="28"/>
    <n v="74"/>
    <n v="50"/>
    <n v="62"/>
  </r>
  <r>
    <x v="7"/>
    <x v="4"/>
    <n v="29"/>
    <n v="69"/>
    <n v="54"/>
    <n v="61.5"/>
  </r>
  <r>
    <x v="7"/>
    <x v="4"/>
    <n v="30"/>
    <n v="69"/>
    <n v="55"/>
    <n v="62"/>
  </r>
  <r>
    <x v="7"/>
    <x v="4"/>
    <n v="31"/>
    <n v="75"/>
    <n v="59"/>
    <n v="67"/>
  </r>
  <r>
    <x v="7"/>
    <x v="5"/>
    <n v="1"/>
    <n v="76"/>
    <n v="62"/>
    <n v="69"/>
  </r>
  <r>
    <x v="7"/>
    <x v="5"/>
    <n v="2"/>
    <n v="62"/>
    <n v="52"/>
    <n v="57"/>
  </r>
  <r>
    <x v="7"/>
    <x v="5"/>
    <n v="3"/>
    <n v="61"/>
    <n v="49"/>
    <n v="55"/>
  </r>
  <r>
    <x v="7"/>
    <x v="5"/>
    <n v="4"/>
    <n v="67"/>
    <n v="53"/>
    <n v="60"/>
  </r>
  <r>
    <x v="7"/>
    <x v="5"/>
    <n v="5"/>
    <n v="73"/>
    <n v="51"/>
    <n v="62"/>
  </r>
  <r>
    <x v="7"/>
    <x v="5"/>
    <n v="6"/>
    <n v="66"/>
    <n v="53"/>
    <n v="59.5"/>
  </r>
  <r>
    <x v="7"/>
    <x v="5"/>
    <n v="7"/>
    <n v="64"/>
    <n v="54"/>
    <n v="59"/>
  </r>
  <r>
    <x v="7"/>
    <x v="5"/>
    <n v="8"/>
    <n v="70"/>
    <n v="54"/>
    <n v="62"/>
  </r>
  <r>
    <x v="7"/>
    <x v="5"/>
    <n v="9"/>
    <n v="77"/>
    <n v="55"/>
    <n v="66"/>
  </r>
  <r>
    <x v="7"/>
    <x v="5"/>
    <n v="10"/>
    <n v="89"/>
    <n v="61"/>
    <n v="75"/>
  </r>
  <r>
    <x v="7"/>
    <x v="5"/>
    <n v="11"/>
    <n v="89"/>
    <n v="69"/>
    <n v="79"/>
  </r>
  <r>
    <x v="7"/>
    <x v="5"/>
    <n v="12"/>
    <n v="85"/>
    <n v="72"/>
    <n v="78.5"/>
  </r>
  <r>
    <x v="7"/>
    <x v="5"/>
    <n v="13"/>
    <n v="78"/>
    <n v="68"/>
    <n v="73"/>
  </r>
  <r>
    <x v="7"/>
    <x v="5"/>
    <n v="14"/>
    <n v="79"/>
    <n v="64"/>
    <n v="71.5"/>
  </r>
  <r>
    <x v="7"/>
    <x v="5"/>
    <n v="15"/>
    <n v="76"/>
    <n v="57"/>
    <n v="66.5"/>
  </r>
  <r>
    <x v="7"/>
    <x v="5"/>
    <n v="16"/>
    <n v="73"/>
    <n v="57"/>
    <n v="65"/>
  </r>
  <r>
    <x v="7"/>
    <x v="5"/>
    <n v="17"/>
    <n v="71"/>
    <n v="58"/>
    <n v="64.5"/>
  </r>
  <r>
    <x v="7"/>
    <x v="5"/>
    <n v="18"/>
    <n v="69"/>
    <n v="63"/>
    <n v="66"/>
  </r>
  <r>
    <x v="7"/>
    <x v="5"/>
    <n v="19"/>
    <n v="83"/>
    <n v="64"/>
    <n v="73.5"/>
  </r>
  <r>
    <x v="7"/>
    <x v="5"/>
    <n v="20"/>
    <n v="85"/>
    <n v="65"/>
    <n v="75"/>
  </r>
  <r>
    <x v="7"/>
    <x v="5"/>
    <n v="21"/>
    <n v="90"/>
    <n v="73"/>
    <n v="81.5"/>
  </r>
  <r>
    <x v="7"/>
    <x v="5"/>
    <n v="22"/>
    <n v="91"/>
    <n v="74"/>
    <n v="82.5"/>
  </r>
  <r>
    <x v="7"/>
    <x v="5"/>
    <n v="23"/>
    <n v="86"/>
    <n v="69"/>
    <n v="77.5"/>
  </r>
  <r>
    <x v="7"/>
    <x v="5"/>
    <n v="24"/>
    <n v="81"/>
    <n v="67"/>
    <n v="74"/>
  </r>
  <r>
    <x v="7"/>
    <x v="5"/>
    <n v="25"/>
    <n v="93"/>
    <n v="72"/>
    <n v="82.5"/>
  </r>
  <r>
    <x v="7"/>
    <x v="5"/>
    <n v="26"/>
    <n v="91"/>
    <n v="69"/>
    <n v="80"/>
  </r>
  <r>
    <x v="7"/>
    <x v="5"/>
    <n v="27"/>
    <n v="84"/>
    <n v="68"/>
    <n v="76"/>
  </r>
  <r>
    <x v="7"/>
    <x v="5"/>
    <n v="28"/>
    <n v="86"/>
    <n v="66"/>
    <n v="76"/>
  </r>
  <r>
    <x v="7"/>
    <x v="5"/>
    <n v="29"/>
    <n v="90"/>
    <n v="70"/>
    <n v="80"/>
  </r>
  <r>
    <x v="7"/>
    <x v="5"/>
    <n v="30"/>
    <n v="88"/>
    <n v="71"/>
    <n v="79.5"/>
  </r>
  <r>
    <x v="7"/>
    <x v="6"/>
    <n v="1"/>
    <n v="82"/>
    <n v="69"/>
    <n v="75.5"/>
  </r>
  <r>
    <x v="7"/>
    <x v="6"/>
    <n v="2"/>
    <n v="77"/>
    <n v="69"/>
    <n v="73"/>
  </r>
  <r>
    <x v="7"/>
    <x v="6"/>
    <n v="3"/>
    <n v="80"/>
    <n v="71"/>
    <n v="75.5"/>
  </r>
  <r>
    <x v="7"/>
    <x v="6"/>
    <n v="4"/>
    <n v="85"/>
    <n v="71"/>
    <n v="78"/>
  </r>
  <r>
    <x v="7"/>
    <x v="6"/>
    <n v="5"/>
    <n v="81"/>
    <n v="63"/>
    <n v="72"/>
  </r>
  <r>
    <x v="7"/>
    <x v="6"/>
    <n v="6"/>
    <n v="83"/>
    <n v="65"/>
    <n v="74"/>
  </r>
  <r>
    <x v="7"/>
    <x v="6"/>
    <n v="7"/>
    <n v="83"/>
    <n v="66"/>
    <n v="74.5"/>
  </r>
  <r>
    <x v="7"/>
    <x v="6"/>
    <n v="8"/>
    <n v="85"/>
    <n v="67"/>
    <n v="76"/>
  </r>
  <r>
    <x v="7"/>
    <x v="6"/>
    <n v="9"/>
    <n v="88"/>
    <n v="67"/>
    <n v="77.5"/>
  </r>
  <r>
    <x v="7"/>
    <x v="6"/>
    <n v="10"/>
    <n v="80"/>
    <n v="64"/>
    <n v="72"/>
  </r>
  <r>
    <x v="7"/>
    <x v="6"/>
    <n v="11"/>
    <n v="85"/>
    <n v="64"/>
    <n v="74.5"/>
  </r>
  <r>
    <x v="7"/>
    <x v="6"/>
    <n v="12"/>
    <n v="87"/>
    <n v="67"/>
    <n v="77"/>
  </r>
  <r>
    <x v="7"/>
    <x v="6"/>
    <n v="13"/>
    <n v="92"/>
    <n v="71"/>
    <n v="81.5"/>
  </r>
  <r>
    <x v="7"/>
    <x v="6"/>
    <n v="14"/>
    <n v="94"/>
    <n v="75"/>
    <n v="84.5"/>
  </r>
  <r>
    <x v="7"/>
    <x v="6"/>
    <n v="15"/>
    <n v="97"/>
    <n v="77"/>
    <n v="87"/>
  </r>
  <r>
    <x v="7"/>
    <x v="6"/>
    <n v="16"/>
    <n v="88"/>
    <n v="73"/>
    <n v="80.5"/>
  </r>
  <r>
    <x v="7"/>
    <x v="6"/>
    <n v="17"/>
    <n v="96"/>
    <n v="75"/>
    <n v="85.5"/>
  </r>
  <r>
    <x v="7"/>
    <x v="6"/>
    <n v="18"/>
    <n v="91"/>
    <n v="68"/>
    <n v="79.5"/>
  </r>
  <r>
    <x v="7"/>
    <x v="6"/>
    <n v="19"/>
    <n v="83"/>
    <n v="63"/>
    <n v="73"/>
  </r>
  <r>
    <x v="7"/>
    <x v="6"/>
    <n v="20"/>
    <n v="81"/>
    <n v="59"/>
    <n v="70"/>
  </r>
  <r>
    <x v="7"/>
    <x v="6"/>
    <n v="21"/>
    <n v="83"/>
    <n v="66"/>
    <n v="74.5"/>
  </r>
  <r>
    <x v="7"/>
    <x v="6"/>
    <n v="22"/>
    <n v="80"/>
    <n v="63"/>
    <n v="71.5"/>
  </r>
  <r>
    <x v="7"/>
    <x v="6"/>
    <n v="23"/>
    <n v="77"/>
    <n v="67"/>
    <n v="72"/>
  </r>
  <r>
    <x v="7"/>
    <x v="6"/>
    <n v="24"/>
    <n v="68"/>
    <n v="58"/>
    <n v="63"/>
  </r>
  <r>
    <x v="7"/>
    <x v="6"/>
    <n v="25"/>
    <n v="80"/>
    <n v="59"/>
    <n v="69.5"/>
  </r>
  <r>
    <x v="7"/>
    <x v="6"/>
    <n v="26"/>
    <n v="85"/>
    <n v="64"/>
    <n v="74.5"/>
  </r>
  <r>
    <x v="7"/>
    <x v="6"/>
    <n v="27"/>
    <n v="85"/>
    <n v="74"/>
    <n v="79.5"/>
  </r>
  <r>
    <x v="7"/>
    <x v="6"/>
    <n v="28"/>
    <n v="89"/>
    <n v="71"/>
    <n v="80"/>
  </r>
  <r>
    <x v="7"/>
    <x v="6"/>
    <n v="29"/>
    <n v="81"/>
    <n v="68"/>
    <n v="74.5"/>
  </r>
  <r>
    <x v="7"/>
    <x v="6"/>
    <n v="30"/>
    <n v="80"/>
    <n v="63"/>
    <n v="71.5"/>
  </r>
  <r>
    <x v="7"/>
    <x v="6"/>
    <n v="31"/>
    <n v="86"/>
    <n v="65"/>
    <n v="75.5"/>
  </r>
  <r>
    <x v="7"/>
    <x v="7"/>
    <n v="1"/>
    <n v="86"/>
    <n v="70"/>
    <n v="78"/>
  </r>
  <r>
    <x v="7"/>
    <x v="7"/>
    <n v="2"/>
    <n v="86"/>
    <n v="72"/>
    <n v="79"/>
  </r>
  <r>
    <x v="7"/>
    <x v="7"/>
    <n v="3"/>
    <n v="89"/>
    <n v="72"/>
    <n v="80.5"/>
  </r>
  <r>
    <x v="7"/>
    <x v="7"/>
    <n v="4"/>
    <n v="80"/>
    <n v="65"/>
    <n v="72.5"/>
  </r>
  <r>
    <x v="7"/>
    <x v="7"/>
    <n v="5"/>
    <n v="80"/>
    <n v="62"/>
    <n v="71"/>
  </r>
  <r>
    <x v="7"/>
    <x v="7"/>
    <n v="6"/>
    <n v="78"/>
    <n v="60"/>
    <n v="69"/>
  </r>
  <r>
    <x v="7"/>
    <x v="7"/>
    <n v="7"/>
    <n v="81"/>
    <n v="62"/>
    <n v="71.5"/>
  </r>
  <r>
    <x v="7"/>
    <x v="7"/>
    <n v="8"/>
    <n v="80"/>
    <n v="63"/>
    <n v="71.5"/>
  </r>
  <r>
    <x v="7"/>
    <x v="7"/>
    <n v="9"/>
    <n v="87"/>
    <n v="68"/>
    <n v="77.5"/>
  </r>
  <r>
    <x v="7"/>
    <x v="7"/>
    <n v="10"/>
    <n v="85"/>
    <n v="71"/>
    <n v="78"/>
  </r>
  <r>
    <x v="7"/>
    <x v="7"/>
    <n v="11"/>
    <n v="84"/>
    <n v="70"/>
    <n v="77"/>
  </r>
  <r>
    <x v="7"/>
    <x v="7"/>
    <n v="12"/>
    <n v="81"/>
    <n v="71"/>
    <n v="76"/>
  </r>
  <r>
    <x v="7"/>
    <x v="7"/>
    <n v="13"/>
    <n v="81"/>
    <n v="71"/>
    <n v="76"/>
  </r>
  <r>
    <x v="7"/>
    <x v="7"/>
    <n v="14"/>
    <n v="82"/>
    <n v="71"/>
    <n v="76.5"/>
  </r>
  <r>
    <x v="7"/>
    <x v="7"/>
    <n v="15"/>
    <n v="82"/>
    <n v="70"/>
    <n v="76"/>
  </r>
  <r>
    <x v="7"/>
    <x v="7"/>
    <n v="16"/>
    <n v="93"/>
    <n v="72"/>
    <n v="82.5"/>
  </r>
  <r>
    <x v="7"/>
    <x v="7"/>
    <n v="17"/>
    <n v="93"/>
    <n v="72"/>
    <n v="82.5"/>
  </r>
  <r>
    <x v="7"/>
    <x v="7"/>
    <n v="18"/>
    <n v="77"/>
    <n v="62"/>
    <n v="69.5"/>
  </r>
  <r>
    <x v="7"/>
    <x v="7"/>
    <n v="19"/>
    <n v="76"/>
    <n v="61"/>
    <n v="68.5"/>
  </r>
  <r>
    <x v="7"/>
    <x v="7"/>
    <n v="20"/>
    <n v="70"/>
    <n v="60"/>
    <n v="65"/>
  </r>
  <r>
    <x v="7"/>
    <x v="7"/>
    <n v="21"/>
    <n v="71"/>
    <n v="62"/>
    <n v="66.5"/>
  </r>
  <r>
    <x v="7"/>
    <x v="7"/>
    <n v="22"/>
    <n v="78"/>
    <n v="62"/>
    <n v="70"/>
  </r>
  <r>
    <x v="7"/>
    <x v="7"/>
    <n v="23"/>
    <n v="75"/>
    <n v="61"/>
    <n v="68"/>
  </r>
  <r>
    <x v="7"/>
    <x v="7"/>
    <n v="24"/>
    <n v="77"/>
    <n v="60"/>
    <n v="68.5"/>
  </r>
  <r>
    <x v="7"/>
    <x v="7"/>
    <n v="25"/>
    <n v="78"/>
    <n v="64"/>
    <n v="71"/>
  </r>
  <r>
    <x v="7"/>
    <x v="7"/>
    <n v="26"/>
    <n v="79"/>
    <n v="65"/>
    <n v="72"/>
  </r>
  <r>
    <x v="7"/>
    <x v="7"/>
    <n v="27"/>
    <n v="81"/>
    <n v="66"/>
    <n v="73.5"/>
  </r>
  <r>
    <x v="7"/>
    <x v="7"/>
    <n v="28"/>
    <n v="70"/>
    <n v="63"/>
    <n v="66.5"/>
  </r>
  <r>
    <x v="7"/>
    <x v="7"/>
    <n v="29"/>
    <n v="78"/>
    <n v="65"/>
    <n v="71.5"/>
  </r>
  <r>
    <x v="7"/>
    <x v="7"/>
    <n v="30"/>
    <n v="80"/>
    <n v="63"/>
    <n v="71.5"/>
  </r>
  <r>
    <x v="7"/>
    <x v="7"/>
    <n v="31"/>
    <n v="83"/>
    <n v="67"/>
    <n v="75"/>
  </r>
  <r>
    <x v="7"/>
    <x v="8"/>
    <n v="1"/>
    <n v="82"/>
    <n v="68"/>
    <n v="75"/>
  </r>
  <r>
    <x v="7"/>
    <x v="8"/>
    <n v="2"/>
    <n v="83"/>
    <n v="70"/>
    <n v="76.5"/>
  </r>
  <r>
    <x v="7"/>
    <x v="8"/>
    <n v="3"/>
    <n v="76"/>
    <n v="55"/>
    <n v="65.5"/>
  </r>
  <r>
    <x v="7"/>
    <x v="8"/>
    <n v="4"/>
    <n v="70"/>
    <n v="52"/>
    <n v="61"/>
  </r>
  <r>
    <x v="7"/>
    <x v="8"/>
    <n v="5"/>
    <n v="75"/>
    <n v="54"/>
    <n v="64.5"/>
  </r>
  <r>
    <x v="7"/>
    <x v="8"/>
    <n v="6"/>
    <n v="78"/>
    <n v="62"/>
    <n v="70"/>
  </r>
  <r>
    <x v="7"/>
    <x v="8"/>
    <n v="7"/>
    <n v="82"/>
    <n v="63"/>
    <n v="72.5"/>
  </r>
  <r>
    <x v="7"/>
    <x v="8"/>
    <n v="8"/>
    <n v="73"/>
    <n v="65"/>
    <n v="69"/>
  </r>
  <r>
    <x v="7"/>
    <x v="8"/>
    <n v="9"/>
    <n v="70"/>
    <n v="63"/>
    <n v="66.5"/>
  </r>
  <r>
    <x v="7"/>
    <x v="8"/>
    <n v="10"/>
    <n v="69"/>
    <n v="62"/>
    <n v="65.5"/>
  </r>
  <r>
    <x v="7"/>
    <x v="8"/>
    <n v="11"/>
    <n v="76"/>
    <n v="64"/>
    <n v="70"/>
  </r>
  <r>
    <x v="7"/>
    <x v="8"/>
    <n v="12"/>
    <n v="81"/>
    <n v="67"/>
    <n v="74"/>
  </r>
  <r>
    <x v="7"/>
    <x v="8"/>
    <n v="13"/>
    <n v="78"/>
    <n v="63"/>
    <n v="70.5"/>
  </r>
  <r>
    <x v="7"/>
    <x v="8"/>
    <n v="14"/>
    <n v="80"/>
    <n v="63"/>
    <n v="71.5"/>
  </r>
  <r>
    <x v="7"/>
    <x v="8"/>
    <n v="15"/>
    <n v="79"/>
    <n v="63"/>
    <n v="71"/>
  </r>
  <r>
    <x v="7"/>
    <x v="8"/>
    <n v="16"/>
    <n v="82"/>
    <n v="65"/>
    <n v="73.5"/>
  </r>
  <r>
    <x v="7"/>
    <x v="8"/>
    <n v="17"/>
    <n v="77"/>
    <n v="61"/>
    <n v="69"/>
  </r>
  <r>
    <x v="7"/>
    <x v="8"/>
    <n v="18"/>
    <n v="80"/>
    <n v="68"/>
    <n v="74"/>
  </r>
  <r>
    <x v="7"/>
    <x v="8"/>
    <n v="19"/>
    <n v="83"/>
    <n v="61"/>
    <n v="72"/>
  </r>
  <r>
    <x v="7"/>
    <x v="8"/>
    <n v="20"/>
    <n v="82"/>
    <n v="57"/>
    <n v="69.5"/>
  </r>
  <r>
    <x v="7"/>
    <x v="8"/>
    <n v="21"/>
    <n v="64"/>
    <n v="53"/>
    <n v="58.5"/>
  </r>
  <r>
    <x v="7"/>
    <x v="8"/>
    <n v="22"/>
    <n v="68"/>
    <n v="48"/>
    <n v="58"/>
  </r>
  <r>
    <x v="7"/>
    <x v="8"/>
    <n v="23"/>
    <n v="64"/>
    <n v="56"/>
    <n v="60"/>
  </r>
  <r>
    <x v="7"/>
    <x v="8"/>
    <n v="24"/>
    <n v="60"/>
    <n v="50"/>
    <n v="55"/>
  </r>
  <r>
    <x v="7"/>
    <x v="8"/>
    <n v="25"/>
    <n v="67"/>
    <n v="48"/>
    <n v="57.5"/>
  </r>
  <r>
    <x v="7"/>
    <x v="8"/>
    <n v="26"/>
    <n v="74"/>
    <n v="56"/>
    <n v="65"/>
  </r>
  <r>
    <x v="7"/>
    <x v="8"/>
    <n v="27"/>
    <n v="66"/>
    <n v="49"/>
    <n v="57.5"/>
  </r>
  <r>
    <x v="7"/>
    <x v="8"/>
    <n v="28"/>
    <n v="70"/>
    <n v="56"/>
    <n v="63"/>
  </r>
  <r>
    <x v="7"/>
    <x v="8"/>
    <n v="29"/>
    <n v="72"/>
    <n v="62"/>
    <n v="67"/>
  </r>
  <r>
    <x v="7"/>
    <x v="8"/>
    <n v="30"/>
    <n v="73"/>
    <n v="59"/>
    <n v="66"/>
  </r>
  <r>
    <x v="7"/>
    <x v="9"/>
    <n v="1"/>
    <n v="61"/>
    <n v="45"/>
    <n v="53"/>
  </r>
  <r>
    <x v="7"/>
    <x v="9"/>
    <n v="2"/>
    <n v="60"/>
    <n v="42"/>
    <n v="51"/>
  </r>
  <r>
    <x v="7"/>
    <x v="9"/>
    <n v="3"/>
    <n v="64"/>
    <n v="53"/>
    <n v="58.5"/>
  </r>
  <r>
    <x v="7"/>
    <x v="9"/>
    <n v="4"/>
    <n v="70"/>
    <n v="59"/>
    <n v="64.5"/>
  </r>
  <r>
    <x v="7"/>
    <x v="9"/>
    <n v="5"/>
    <n v="79"/>
    <n v="61"/>
    <n v="70"/>
  </r>
  <r>
    <x v="7"/>
    <x v="9"/>
    <n v="6"/>
    <n v="85"/>
    <n v="63"/>
    <n v="74"/>
  </r>
  <r>
    <x v="7"/>
    <x v="9"/>
    <n v="7"/>
    <n v="79"/>
    <n v="60"/>
    <n v="69.5"/>
  </r>
  <r>
    <x v="7"/>
    <x v="9"/>
    <n v="8"/>
    <n v="72"/>
    <n v="62"/>
    <n v="67"/>
  </r>
  <r>
    <x v="7"/>
    <x v="9"/>
    <n v="9"/>
    <n v="78"/>
    <n v="60"/>
    <n v="69"/>
  </r>
  <r>
    <x v="7"/>
    <x v="9"/>
    <n v="10"/>
    <n v="82"/>
    <n v="61"/>
    <n v="71.5"/>
  </r>
  <r>
    <x v="7"/>
    <x v="9"/>
    <n v="11"/>
    <n v="66"/>
    <n v="52"/>
    <n v="59"/>
  </r>
  <r>
    <x v="7"/>
    <x v="9"/>
    <n v="12"/>
    <n v="69"/>
    <n v="49"/>
    <n v="59"/>
  </r>
  <r>
    <x v="7"/>
    <x v="9"/>
    <n v="13"/>
    <n v="68"/>
    <n v="54"/>
    <n v="61"/>
  </r>
  <r>
    <x v="7"/>
    <x v="9"/>
    <n v="14"/>
    <n v="69"/>
    <n v="58"/>
    <n v="63.5"/>
  </r>
  <r>
    <x v="7"/>
    <x v="9"/>
    <n v="15"/>
    <n v="64"/>
    <n v="53"/>
    <n v="58.5"/>
  </r>
  <r>
    <x v="7"/>
    <x v="9"/>
    <n v="16"/>
    <n v="55"/>
    <n v="51"/>
    <n v="53"/>
  </r>
  <r>
    <x v="7"/>
    <x v="9"/>
    <n v="17"/>
    <n v="59"/>
    <n v="46"/>
    <n v="52.5"/>
  </r>
  <r>
    <x v="7"/>
    <x v="9"/>
    <n v="18"/>
    <n v="59"/>
    <n v="49"/>
    <n v="54"/>
  </r>
  <r>
    <x v="7"/>
    <x v="9"/>
    <n v="19"/>
    <n v="55"/>
    <n v="50"/>
    <n v="52.5"/>
  </r>
  <r>
    <x v="7"/>
    <x v="9"/>
    <n v="20"/>
    <n v="64"/>
    <n v="46"/>
    <n v="55"/>
  </r>
  <r>
    <x v="7"/>
    <x v="9"/>
    <n v="21"/>
    <n v="57"/>
    <n v="45"/>
    <n v="51"/>
  </r>
  <r>
    <x v="7"/>
    <x v="9"/>
    <n v="22"/>
    <n v="54"/>
    <n v="40"/>
    <n v="47"/>
  </r>
  <r>
    <x v="7"/>
    <x v="9"/>
    <n v="23"/>
    <n v="49"/>
    <n v="37"/>
    <n v="43"/>
  </r>
  <r>
    <x v="7"/>
    <x v="9"/>
    <n v="24"/>
    <n v="58"/>
    <n v="44"/>
    <n v="51"/>
  </r>
  <r>
    <x v="7"/>
    <x v="9"/>
    <n v="25"/>
    <n v="51"/>
    <n v="45"/>
    <n v="48"/>
  </r>
  <r>
    <x v="7"/>
    <x v="9"/>
    <n v="26"/>
    <n v="50"/>
    <n v="38"/>
    <n v="44"/>
  </r>
  <r>
    <x v="7"/>
    <x v="9"/>
    <n v="27"/>
    <n v="62"/>
    <n v="46"/>
    <n v="54"/>
  </r>
  <r>
    <x v="7"/>
    <x v="9"/>
    <n v="28"/>
    <n v="50"/>
    <n v="42"/>
    <n v="46"/>
  </r>
  <r>
    <x v="7"/>
    <x v="9"/>
    <n v="29"/>
    <n v="56"/>
    <n v="39"/>
    <n v="47.5"/>
  </r>
  <r>
    <x v="7"/>
    <x v="9"/>
    <n v="30"/>
    <n v="63"/>
    <n v="47"/>
    <n v="55"/>
  </r>
  <r>
    <x v="7"/>
    <x v="9"/>
    <n v="31"/>
    <n v="64"/>
    <n v="48"/>
    <n v="56"/>
  </r>
  <r>
    <x v="7"/>
    <x v="10"/>
    <n v="1"/>
    <n v="62"/>
    <n v="59"/>
    <n v="60.5"/>
  </r>
  <r>
    <x v="7"/>
    <x v="10"/>
    <n v="2"/>
    <n v="61"/>
    <n v="47"/>
    <n v="54"/>
  </r>
  <r>
    <x v="7"/>
    <x v="10"/>
    <n v="3"/>
    <n v="65"/>
    <n v="46"/>
    <n v="55.5"/>
  </r>
  <r>
    <x v="7"/>
    <x v="10"/>
    <n v="4"/>
    <n v="63"/>
    <n v="43"/>
    <n v="53"/>
  </r>
  <r>
    <x v="7"/>
    <x v="10"/>
    <n v="5"/>
    <n v="56"/>
    <n v="40"/>
    <n v="48"/>
  </r>
  <r>
    <x v="7"/>
    <x v="10"/>
    <n v="6"/>
    <n v="55"/>
    <n v="44"/>
    <n v="49.5"/>
  </r>
  <r>
    <x v="7"/>
    <x v="10"/>
    <n v="7"/>
    <n v="55"/>
    <n v="47"/>
    <n v="51"/>
  </r>
  <r>
    <x v="7"/>
    <x v="10"/>
    <n v="8"/>
    <n v="49"/>
    <n v="46"/>
    <n v="47.5"/>
  </r>
  <r>
    <x v="7"/>
    <x v="10"/>
    <n v="9"/>
    <n v="49"/>
    <n v="45"/>
    <n v="47"/>
  </r>
  <r>
    <x v="7"/>
    <x v="10"/>
    <n v="10"/>
    <n v="53"/>
    <n v="43"/>
    <n v="48"/>
  </r>
  <r>
    <x v="7"/>
    <x v="10"/>
    <n v="11"/>
    <n v="53"/>
    <n v="39"/>
    <n v="46"/>
  </r>
  <r>
    <x v="7"/>
    <x v="10"/>
    <n v="12"/>
    <n v="49"/>
    <n v="37"/>
    <n v="43"/>
  </r>
  <r>
    <x v="7"/>
    <x v="10"/>
    <n v="13"/>
    <n v="42"/>
    <n v="32"/>
    <n v="37"/>
  </r>
  <r>
    <x v="7"/>
    <x v="10"/>
    <n v="14"/>
    <n v="38"/>
    <n v="32"/>
    <n v="35"/>
  </r>
  <r>
    <x v="7"/>
    <x v="10"/>
    <n v="15"/>
    <n v="37"/>
    <n v="32"/>
    <n v="34.5"/>
  </r>
  <r>
    <x v="7"/>
    <x v="10"/>
    <n v="16"/>
    <n v="39"/>
    <n v="31"/>
    <n v="35"/>
  </r>
  <r>
    <x v="7"/>
    <x v="10"/>
    <n v="17"/>
    <n v="41"/>
    <n v="30"/>
    <n v="35.5"/>
  </r>
  <r>
    <x v="7"/>
    <x v="10"/>
    <n v="18"/>
    <n v="43"/>
    <n v="31"/>
    <n v="37"/>
  </r>
  <r>
    <x v="7"/>
    <x v="10"/>
    <n v="19"/>
    <n v="48"/>
    <n v="34"/>
    <n v="41"/>
  </r>
  <r>
    <x v="7"/>
    <x v="10"/>
    <n v="20"/>
    <n v="51"/>
    <n v="39"/>
    <n v="45"/>
  </r>
  <r>
    <x v="7"/>
    <x v="10"/>
    <n v="21"/>
    <n v="59"/>
    <n v="41"/>
    <n v="50"/>
  </r>
  <r>
    <x v="7"/>
    <x v="10"/>
    <n v="22"/>
    <n v="47"/>
    <n v="39"/>
    <n v="43"/>
  </r>
  <r>
    <x v="7"/>
    <x v="10"/>
    <n v="23"/>
    <n v="43"/>
    <n v="38"/>
    <n v="40.5"/>
  </r>
  <r>
    <x v="7"/>
    <x v="10"/>
    <n v="24"/>
    <n v="42"/>
    <n v="30"/>
    <n v="36"/>
  </r>
  <r>
    <x v="7"/>
    <x v="10"/>
    <n v="25"/>
    <n v="41"/>
    <n v="27"/>
    <n v="34"/>
  </r>
  <r>
    <x v="7"/>
    <x v="10"/>
    <n v="26"/>
    <n v="54"/>
    <n v="40"/>
    <n v="47"/>
  </r>
  <r>
    <x v="7"/>
    <x v="10"/>
    <n v="27"/>
    <n v="49"/>
    <n v="39"/>
    <n v="44"/>
  </r>
  <r>
    <x v="7"/>
    <x v="10"/>
    <n v="28"/>
    <n v="48"/>
    <n v="39"/>
    <n v="43.5"/>
  </r>
  <r>
    <x v="7"/>
    <x v="10"/>
    <n v="29"/>
    <n v="52"/>
    <n v="43"/>
    <n v="47.5"/>
  </r>
  <r>
    <x v="7"/>
    <x v="10"/>
    <n v="30"/>
    <n v="49"/>
    <n v="43"/>
    <n v="46"/>
  </r>
  <r>
    <x v="7"/>
    <x v="11"/>
    <n v="1"/>
    <n v="45"/>
    <n v="34"/>
    <n v="39.5"/>
  </r>
  <r>
    <x v="7"/>
    <x v="11"/>
    <n v="2"/>
    <n v="43"/>
    <n v="33"/>
    <n v="38"/>
  </r>
  <r>
    <x v="7"/>
    <x v="11"/>
    <n v="3"/>
    <n v="51"/>
    <n v="33"/>
    <n v="42"/>
  </r>
  <r>
    <x v="7"/>
    <x v="11"/>
    <n v="4"/>
    <n v="53"/>
    <n v="40"/>
    <n v="46.5"/>
  </r>
  <r>
    <x v="7"/>
    <x v="11"/>
    <n v="5"/>
    <n v="49"/>
    <n v="35"/>
    <n v="42"/>
  </r>
  <r>
    <x v="7"/>
    <x v="11"/>
    <n v="6"/>
    <n v="39"/>
    <n v="30"/>
    <n v="34.5"/>
  </r>
  <r>
    <x v="7"/>
    <x v="11"/>
    <n v="7"/>
    <n v="41"/>
    <n v="30"/>
    <n v="35.5"/>
  </r>
  <r>
    <x v="7"/>
    <x v="11"/>
    <n v="8"/>
    <n v="44"/>
    <n v="34"/>
    <n v="39"/>
  </r>
  <r>
    <x v="7"/>
    <x v="11"/>
    <n v="9"/>
    <n v="41"/>
    <n v="31"/>
    <n v="36"/>
  </r>
  <r>
    <x v="7"/>
    <x v="11"/>
    <n v="10"/>
    <n v="42"/>
    <n v="33"/>
    <n v="37.5"/>
  </r>
  <r>
    <x v="7"/>
    <x v="11"/>
    <n v="11"/>
    <n v="35"/>
    <n v="33"/>
    <n v="34"/>
  </r>
  <r>
    <x v="7"/>
    <x v="11"/>
    <n v="12"/>
    <n v="39"/>
    <n v="33"/>
    <n v="36"/>
  </r>
  <r>
    <x v="7"/>
    <x v="11"/>
    <n v="13"/>
    <n v="38"/>
    <n v="33"/>
    <n v="35.5"/>
  </r>
  <r>
    <x v="7"/>
    <x v="11"/>
    <n v="14"/>
    <n v="43"/>
    <n v="28"/>
    <n v="35.5"/>
  </r>
  <r>
    <x v="7"/>
    <x v="11"/>
    <n v="15"/>
    <n v="42"/>
    <n v="26"/>
    <n v="34"/>
  </r>
  <r>
    <x v="7"/>
    <x v="11"/>
    <n v="16"/>
    <n v="54"/>
    <n v="36"/>
    <n v="45"/>
  </r>
  <r>
    <x v="7"/>
    <x v="11"/>
    <n v="17"/>
    <n v="53"/>
    <n v="38"/>
    <n v="45.5"/>
  </r>
  <r>
    <x v="7"/>
    <x v="11"/>
    <n v="18"/>
    <n v="45"/>
    <n v="34"/>
    <n v="39.5"/>
  </r>
  <r>
    <x v="7"/>
    <x v="11"/>
    <n v="19"/>
    <n v="50"/>
    <n v="39"/>
    <n v="44.5"/>
  </r>
  <r>
    <x v="7"/>
    <x v="11"/>
    <n v="20"/>
    <n v="50"/>
    <n v="39"/>
    <n v="44.5"/>
  </r>
  <r>
    <x v="7"/>
    <x v="11"/>
    <n v="21"/>
    <n v="39"/>
    <n v="29"/>
    <n v="34"/>
  </r>
  <r>
    <x v="7"/>
    <x v="11"/>
    <n v="22"/>
    <n v="36"/>
    <n v="25"/>
    <n v="30.5"/>
  </r>
  <r>
    <x v="7"/>
    <x v="11"/>
    <n v="23"/>
    <n v="41"/>
    <n v="35"/>
    <n v="38"/>
  </r>
  <r>
    <x v="7"/>
    <x v="11"/>
    <n v="24"/>
    <n v="41"/>
    <n v="38"/>
    <n v="39.5"/>
  </r>
  <r>
    <x v="7"/>
    <x v="11"/>
    <n v="25"/>
    <n v="50"/>
    <n v="37"/>
    <n v="43.5"/>
  </r>
  <r>
    <x v="7"/>
    <x v="11"/>
    <n v="26"/>
    <n v="49"/>
    <n v="40"/>
    <n v="44.5"/>
  </r>
  <r>
    <x v="7"/>
    <x v="11"/>
    <n v="27"/>
    <n v="41"/>
    <n v="33"/>
    <n v="37"/>
  </r>
  <r>
    <x v="7"/>
    <x v="11"/>
    <n v="28"/>
    <n v="38"/>
    <n v="32"/>
    <n v="35"/>
  </r>
  <r>
    <x v="7"/>
    <x v="11"/>
    <n v="29"/>
    <n v="41"/>
    <n v="31"/>
    <n v="36"/>
  </r>
  <r>
    <x v="7"/>
    <x v="11"/>
    <n v="30"/>
    <n v="39"/>
    <n v="34"/>
    <n v="36.5"/>
  </r>
  <r>
    <x v="7"/>
    <x v="11"/>
    <n v="31"/>
    <n v="35"/>
    <n v="17"/>
    <n v="26"/>
  </r>
  <r>
    <x v="8"/>
    <x v="0"/>
    <n v="1"/>
    <n v="29"/>
    <n v="14"/>
    <n v="21.5"/>
  </r>
  <r>
    <x v="8"/>
    <x v="0"/>
    <n v="2"/>
    <n v="51"/>
    <n v="29"/>
    <n v="40"/>
  </r>
  <r>
    <x v="8"/>
    <x v="0"/>
    <n v="3"/>
    <n v="60"/>
    <n v="46"/>
    <n v="53"/>
  </r>
  <r>
    <x v="8"/>
    <x v="0"/>
    <n v="4"/>
    <n v="62"/>
    <n v="44"/>
    <n v="53"/>
  </r>
  <r>
    <x v="8"/>
    <x v="0"/>
    <n v="5"/>
    <n v="50"/>
    <n v="42"/>
    <n v="46"/>
  </r>
  <r>
    <x v="8"/>
    <x v="0"/>
    <n v="6"/>
    <n v="59"/>
    <n v="43"/>
    <n v="51"/>
  </r>
  <r>
    <x v="8"/>
    <x v="0"/>
    <n v="7"/>
    <n v="59"/>
    <n v="41"/>
    <n v="50"/>
  </r>
  <r>
    <x v="8"/>
    <x v="0"/>
    <n v="8"/>
    <n v="65"/>
    <n v="42"/>
    <n v="53.5"/>
  </r>
  <r>
    <x v="8"/>
    <x v="0"/>
    <n v="9"/>
    <n v="63"/>
    <n v="47"/>
    <n v="55"/>
  </r>
  <r>
    <x v="8"/>
    <x v="0"/>
    <n v="10"/>
    <n v="49"/>
    <n v="40"/>
    <n v="44.5"/>
  </r>
  <r>
    <x v="8"/>
    <x v="0"/>
    <n v="11"/>
    <n v="50"/>
    <n v="39"/>
    <n v="44.5"/>
  </r>
  <r>
    <x v="8"/>
    <x v="0"/>
    <n v="12"/>
    <n v="41"/>
    <n v="30"/>
    <n v="35.5"/>
  </r>
  <r>
    <x v="8"/>
    <x v="0"/>
    <n v="13"/>
    <n v="50"/>
    <n v="32"/>
    <n v="41"/>
  </r>
  <r>
    <x v="8"/>
    <x v="0"/>
    <n v="14"/>
    <n v="33"/>
    <n v="23"/>
    <n v="28"/>
  </r>
  <r>
    <x v="8"/>
    <x v="0"/>
    <n v="15"/>
    <n v="38"/>
    <n v="28"/>
    <n v="33"/>
  </r>
  <r>
    <x v="8"/>
    <x v="0"/>
    <n v="16"/>
    <n v="39"/>
    <n v="33"/>
    <n v="36"/>
  </r>
  <r>
    <x v="8"/>
    <x v="0"/>
    <n v="17"/>
    <n v="39"/>
    <n v="32"/>
    <n v="35.5"/>
  </r>
  <r>
    <x v="8"/>
    <x v="0"/>
    <n v="18"/>
    <n v="37"/>
    <n v="31"/>
    <n v="34"/>
  </r>
  <r>
    <x v="8"/>
    <x v="0"/>
    <n v="19"/>
    <n v="38"/>
    <n v="33"/>
    <n v="35.5"/>
  </r>
  <r>
    <x v="8"/>
    <x v="0"/>
    <n v="20"/>
    <n v="38"/>
    <n v="31"/>
    <n v="34.5"/>
  </r>
  <r>
    <x v="8"/>
    <x v="0"/>
    <n v="21"/>
    <n v="39"/>
    <n v="28"/>
    <n v="33.5"/>
  </r>
  <r>
    <x v="8"/>
    <x v="0"/>
    <n v="22"/>
    <n v="36"/>
    <n v="29"/>
    <n v="32.5"/>
  </r>
  <r>
    <x v="8"/>
    <x v="0"/>
    <n v="23"/>
    <n v="47"/>
    <n v="33"/>
    <n v="40"/>
  </r>
  <r>
    <x v="8"/>
    <x v="0"/>
    <n v="24"/>
    <n v="48"/>
    <n v="34"/>
    <n v="41"/>
  </r>
  <r>
    <x v="8"/>
    <x v="0"/>
    <n v="25"/>
    <n v="39"/>
    <n v="33"/>
    <n v="36"/>
  </r>
  <r>
    <x v="8"/>
    <x v="0"/>
    <n v="26"/>
    <n v="42"/>
    <n v="31"/>
    <n v="36.5"/>
  </r>
  <r>
    <x v="8"/>
    <x v="0"/>
    <n v="27"/>
    <n v="39"/>
    <n v="32"/>
    <n v="35.5"/>
  </r>
  <r>
    <x v="8"/>
    <x v="0"/>
    <n v="28"/>
    <n v="38"/>
    <n v="33"/>
    <n v="35.5"/>
  </r>
  <r>
    <x v="8"/>
    <x v="0"/>
    <n v="29"/>
    <n v="50"/>
    <n v="35"/>
    <n v="42.5"/>
  </r>
  <r>
    <x v="8"/>
    <x v="0"/>
    <n v="30"/>
    <n v="47"/>
    <n v="37"/>
    <n v="42"/>
  </r>
  <r>
    <x v="8"/>
    <x v="0"/>
    <n v="31"/>
    <n v="45"/>
    <n v="34"/>
    <n v="39.5"/>
  </r>
  <r>
    <x v="8"/>
    <x v="1"/>
    <n v="1"/>
    <n v="46"/>
    <n v="31"/>
    <n v="38.5"/>
  </r>
  <r>
    <x v="8"/>
    <x v="1"/>
    <n v="2"/>
    <n v="49"/>
    <n v="35"/>
    <n v="42"/>
  </r>
  <r>
    <x v="8"/>
    <x v="1"/>
    <n v="3"/>
    <n v="49"/>
    <n v="39"/>
    <n v="44"/>
  </r>
  <r>
    <x v="8"/>
    <x v="1"/>
    <n v="4"/>
    <n v="42"/>
    <n v="35"/>
    <n v="38.5"/>
  </r>
  <r>
    <x v="8"/>
    <x v="1"/>
    <n v="5"/>
    <n v="36"/>
    <n v="34"/>
    <n v="35"/>
  </r>
  <r>
    <x v="8"/>
    <x v="1"/>
    <n v="6"/>
    <n v="44"/>
    <n v="31"/>
    <n v="37.5"/>
  </r>
  <r>
    <x v="8"/>
    <x v="1"/>
    <n v="7"/>
    <n v="42"/>
    <n v="31"/>
    <n v="36.5"/>
  </r>
  <r>
    <x v="8"/>
    <x v="1"/>
    <n v="8"/>
    <n v="41"/>
    <n v="29"/>
    <n v="35"/>
  </r>
  <r>
    <x v="8"/>
    <x v="1"/>
    <n v="9"/>
    <n v="48"/>
    <n v="30"/>
    <n v="39"/>
  </r>
  <r>
    <x v="8"/>
    <x v="1"/>
    <n v="10"/>
    <n v="50"/>
    <n v="35"/>
    <n v="42.5"/>
  </r>
  <r>
    <x v="8"/>
    <x v="1"/>
    <n v="11"/>
    <n v="50"/>
    <n v="37"/>
    <n v="43.5"/>
  </r>
  <r>
    <x v="8"/>
    <x v="1"/>
    <n v="12"/>
    <n v="54"/>
    <n v="44"/>
    <n v="49"/>
  </r>
  <r>
    <x v="8"/>
    <x v="1"/>
    <n v="13"/>
    <n v="45"/>
    <n v="32"/>
    <n v="38.5"/>
  </r>
  <r>
    <x v="8"/>
    <x v="1"/>
    <n v="14"/>
    <n v="37"/>
    <n v="24"/>
    <n v="30.5"/>
  </r>
  <r>
    <x v="8"/>
    <x v="1"/>
    <n v="15"/>
    <n v="33"/>
    <n v="17"/>
    <n v="25"/>
  </r>
  <r>
    <x v="8"/>
    <x v="1"/>
    <n v="16"/>
    <n v="41"/>
    <n v="27"/>
    <n v="34"/>
  </r>
  <r>
    <x v="8"/>
    <x v="1"/>
    <n v="17"/>
    <n v="41"/>
    <n v="36"/>
    <n v="38.5"/>
  </r>
  <r>
    <x v="8"/>
    <x v="1"/>
    <n v="18"/>
    <n v="46"/>
    <n v="40"/>
    <n v="43"/>
  </r>
  <r>
    <x v="8"/>
    <x v="1"/>
    <n v="19"/>
    <n v="51"/>
    <n v="39"/>
    <n v="45"/>
  </r>
  <r>
    <x v="8"/>
    <x v="1"/>
    <n v="20"/>
    <n v="50"/>
    <n v="43"/>
    <n v="46.5"/>
  </r>
  <r>
    <x v="8"/>
    <x v="1"/>
    <n v="21"/>
    <n v="47"/>
    <n v="41"/>
    <n v="44"/>
  </r>
  <r>
    <x v="8"/>
    <x v="1"/>
    <n v="22"/>
    <n v="51"/>
    <n v="40"/>
    <n v="45.5"/>
  </r>
  <r>
    <x v="8"/>
    <x v="1"/>
    <n v="23"/>
    <n v="43"/>
    <n v="39"/>
    <n v="41"/>
  </r>
  <r>
    <x v="8"/>
    <x v="1"/>
    <n v="24"/>
    <n v="41"/>
    <n v="35"/>
    <n v="38"/>
  </r>
  <r>
    <x v="8"/>
    <x v="1"/>
    <n v="25"/>
    <n v="48"/>
    <n v="37"/>
    <n v="42.5"/>
  </r>
  <r>
    <x v="8"/>
    <x v="1"/>
    <n v="26"/>
    <n v="58"/>
    <n v="42"/>
    <n v="50"/>
  </r>
  <r>
    <x v="8"/>
    <x v="1"/>
    <n v="27"/>
    <n v="58"/>
    <n v="36"/>
    <n v="47"/>
  </r>
  <r>
    <x v="8"/>
    <x v="1"/>
    <n v="28"/>
    <n v="53"/>
    <n v="42"/>
    <n v="47.5"/>
  </r>
  <r>
    <x v="8"/>
    <x v="2"/>
    <n v="1"/>
    <n v="50"/>
    <n v="40"/>
    <n v="45"/>
  </r>
  <r>
    <x v="8"/>
    <x v="2"/>
    <n v="2"/>
    <n v="54"/>
    <n v="45"/>
    <n v="49.5"/>
  </r>
  <r>
    <x v="8"/>
    <x v="2"/>
    <n v="3"/>
    <n v="51"/>
    <n v="43"/>
    <n v="47"/>
  </r>
  <r>
    <x v="8"/>
    <x v="2"/>
    <n v="4"/>
    <n v="51"/>
    <n v="40"/>
    <n v="45.5"/>
  </r>
  <r>
    <x v="8"/>
    <x v="2"/>
    <n v="5"/>
    <n v="46"/>
    <n v="38"/>
    <n v="42"/>
  </r>
  <r>
    <x v="8"/>
    <x v="2"/>
    <n v="6"/>
    <n v="46"/>
    <n v="34"/>
    <n v="40"/>
  </r>
  <r>
    <x v="8"/>
    <x v="2"/>
    <n v="7"/>
    <n v="50"/>
    <n v="41"/>
    <n v="45.5"/>
  </r>
  <r>
    <x v="8"/>
    <x v="2"/>
    <n v="8"/>
    <n v="46"/>
    <n v="39"/>
    <n v="42.5"/>
  </r>
  <r>
    <x v="8"/>
    <x v="2"/>
    <n v="9"/>
    <n v="57"/>
    <n v="40"/>
    <n v="48.5"/>
  </r>
  <r>
    <x v="8"/>
    <x v="2"/>
    <n v="10"/>
    <n v="57"/>
    <n v="28"/>
    <n v="42.5"/>
  </r>
  <r>
    <x v="8"/>
    <x v="2"/>
    <n v="11"/>
    <n v="32"/>
    <n v="21"/>
    <n v="26.5"/>
  </r>
  <r>
    <x v="8"/>
    <x v="2"/>
    <n v="12"/>
    <n v="31"/>
    <n v="19"/>
    <n v="25"/>
  </r>
  <r>
    <x v="8"/>
    <x v="2"/>
    <n v="13"/>
    <n v="37"/>
    <n v="23"/>
    <n v="30"/>
  </r>
  <r>
    <x v="8"/>
    <x v="2"/>
    <n v="14"/>
    <n v="44"/>
    <n v="34"/>
    <n v="39"/>
  </r>
  <r>
    <x v="8"/>
    <x v="2"/>
    <n v="15"/>
    <n v="42"/>
    <n v="32"/>
    <n v="37"/>
  </r>
  <r>
    <x v="8"/>
    <x v="2"/>
    <n v="16"/>
    <n v="43"/>
    <n v="28"/>
    <n v="35.5"/>
  </r>
  <r>
    <x v="8"/>
    <x v="2"/>
    <n v="17"/>
    <n v="45"/>
    <n v="32"/>
    <n v="38.5"/>
  </r>
  <r>
    <x v="8"/>
    <x v="2"/>
    <n v="18"/>
    <n v="39"/>
    <n v="35"/>
    <n v="37"/>
  </r>
  <r>
    <x v="8"/>
    <x v="2"/>
    <n v="19"/>
    <n v="43"/>
    <n v="38"/>
    <n v="40.5"/>
  </r>
  <r>
    <x v="8"/>
    <x v="2"/>
    <n v="20"/>
    <n v="49"/>
    <n v="38"/>
    <n v="43.5"/>
  </r>
  <r>
    <x v="8"/>
    <x v="2"/>
    <n v="21"/>
    <n v="42"/>
    <n v="33"/>
    <n v="37.5"/>
  </r>
  <r>
    <x v="8"/>
    <x v="2"/>
    <n v="22"/>
    <n v="36"/>
    <n v="30"/>
    <n v="33"/>
  </r>
  <r>
    <x v="8"/>
    <x v="2"/>
    <n v="23"/>
    <n v="47"/>
    <n v="32"/>
    <n v="39.5"/>
  </r>
  <r>
    <x v="8"/>
    <x v="2"/>
    <n v="24"/>
    <n v="49"/>
    <n v="34"/>
    <n v="41.5"/>
  </r>
  <r>
    <x v="8"/>
    <x v="2"/>
    <n v="25"/>
    <n v="50"/>
    <n v="34"/>
    <n v="42"/>
  </r>
  <r>
    <x v="8"/>
    <x v="2"/>
    <n v="26"/>
    <n v="67"/>
    <n v="40"/>
    <n v="53.5"/>
  </r>
  <r>
    <x v="8"/>
    <x v="2"/>
    <n v="27"/>
    <n v="83"/>
    <n v="56"/>
    <n v="69.5"/>
  </r>
  <r>
    <x v="8"/>
    <x v="2"/>
    <n v="28"/>
    <n v="80"/>
    <n v="63"/>
    <n v="71.5"/>
  </r>
  <r>
    <x v="8"/>
    <x v="2"/>
    <n v="29"/>
    <n v="81"/>
    <n v="62"/>
    <n v="71.5"/>
  </r>
  <r>
    <x v="8"/>
    <x v="2"/>
    <n v="30"/>
    <n v="82"/>
    <n v="59"/>
    <n v="70.5"/>
  </r>
  <r>
    <x v="8"/>
    <x v="2"/>
    <n v="31"/>
    <n v="86"/>
    <n v="66"/>
    <n v="76"/>
  </r>
  <r>
    <x v="8"/>
    <x v="3"/>
    <n v="1"/>
    <n v="70"/>
    <n v="50"/>
    <n v="60"/>
  </r>
  <r>
    <x v="8"/>
    <x v="3"/>
    <n v="2"/>
    <n v="66"/>
    <n v="49"/>
    <n v="57.5"/>
  </r>
  <r>
    <x v="8"/>
    <x v="3"/>
    <n v="3"/>
    <n v="60"/>
    <n v="47"/>
    <n v="53.5"/>
  </r>
  <r>
    <x v="8"/>
    <x v="3"/>
    <n v="4"/>
    <n v="48"/>
    <n v="38"/>
    <n v="43"/>
  </r>
  <r>
    <x v="8"/>
    <x v="3"/>
    <n v="5"/>
    <n v="51"/>
    <n v="37"/>
    <n v="44"/>
  </r>
  <r>
    <x v="8"/>
    <x v="3"/>
    <n v="6"/>
    <n v="58"/>
    <n v="42"/>
    <n v="50"/>
  </r>
  <r>
    <x v="8"/>
    <x v="3"/>
    <n v="7"/>
    <n v="67"/>
    <n v="43"/>
    <n v="55"/>
  </r>
  <r>
    <x v="8"/>
    <x v="3"/>
    <n v="8"/>
    <n v="61"/>
    <n v="48"/>
    <n v="54.5"/>
  </r>
  <r>
    <x v="8"/>
    <x v="3"/>
    <n v="9"/>
    <n v="50"/>
    <n v="37"/>
    <n v="43.5"/>
  </r>
  <r>
    <x v="8"/>
    <x v="3"/>
    <n v="10"/>
    <n v="57"/>
    <n v="36"/>
    <n v="46.5"/>
  </r>
  <r>
    <x v="8"/>
    <x v="3"/>
    <n v="11"/>
    <n v="62"/>
    <n v="41"/>
    <n v="51.5"/>
  </r>
  <r>
    <x v="8"/>
    <x v="3"/>
    <n v="12"/>
    <n v="61"/>
    <n v="44"/>
    <n v="52.5"/>
  </r>
  <r>
    <x v="8"/>
    <x v="3"/>
    <n v="13"/>
    <n v="70"/>
    <n v="45"/>
    <n v="57.5"/>
  </r>
  <r>
    <x v="8"/>
    <x v="3"/>
    <n v="14"/>
    <n v="64"/>
    <n v="49"/>
    <n v="56.5"/>
  </r>
  <r>
    <x v="8"/>
    <x v="3"/>
    <n v="15"/>
    <n v="62"/>
    <n v="48"/>
    <n v="55"/>
  </r>
  <r>
    <x v="8"/>
    <x v="3"/>
    <n v="16"/>
    <n v="58"/>
    <n v="49"/>
    <n v="53.5"/>
  </r>
  <r>
    <x v="8"/>
    <x v="3"/>
    <n v="17"/>
    <n v="71"/>
    <n v="54"/>
    <n v="62.5"/>
  </r>
  <r>
    <x v="8"/>
    <x v="3"/>
    <n v="18"/>
    <n v="68"/>
    <n v="45"/>
    <n v="56.5"/>
  </r>
  <r>
    <x v="8"/>
    <x v="3"/>
    <n v="19"/>
    <n v="58"/>
    <n v="47"/>
    <n v="52.5"/>
  </r>
  <r>
    <x v="8"/>
    <x v="3"/>
    <n v="20"/>
    <n v="58"/>
    <n v="47"/>
    <n v="52.5"/>
  </r>
  <r>
    <x v="8"/>
    <x v="3"/>
    <n v="21"/>
    <n v="70"/>
    <n v="48"/>
    <n v="59"/>
  </r>
  <r>
    <x v="8"/>
    <x v="3"/>
    <n v="22"/>
    <n v="69"/>
    <n v="50"/>
    <n v="59.5"/>
  </r>
  <r>
    <x v="8"/>
    <x v="3"/>
    <n v="23"/>
    <n v="54"/>
    <n v="45"/>
    <n v="49.5"/>
  </r>
  <r>
    <x v="8"/>
    <x v="3"/>
    <n v="24"/>
    <n v="73"/>
    <n v="46"/>
    <n v="59.5"/>
  </r>
  <r>
    <x v="8"/>
    <x v="3"/>
    <n v="25"/>
    <n v="66"/>
    <n v="54"/>
    <n v="60"/>
  </r>
  <r>
    <x v="8"/>
    <x v="3"/>
    <n v="26"/>
    <n v="54"/>
    <n v="42"/>
    <n v="48"/>
  </r>
  <r>
    <x v="8"/>
    <x v="3"/>
    <n v="27"/>
    <n v="57"/>
    <n v="41"/>
    <n v="49"/>
  </r>
  <r>
    <x v="8"/>
    <x v="3"/>
    <n v="28"/>
    <n v="63"/>
    <n v="41"/>
    <n v="52"/>
  </r>
  <r>
    <x v="8"/>
    <x v="3"/>
    <n v="29"/>
    <n v="73"/>
    <n v="47"/>
    <n v="60"/>
  </r>
  <r>
    <x v="8"/>
    <x v="3"/>
    <n v="30"/>
    <n v="71"/>
    <n v="58"/>
    <n v="64.5"/>
  </r>
  <r>
    <x v="8"/>
    <x v="4"/>
    <n v="1"/>
    <n v="66"/>
    <n v="55"/>
    <n v="60.5"/>
  </r>
  <r>
    <x v="8"/>
    <x v="4"/>
    <n v="2"/>
    <n v="71"/>
    <n v="54"/>
    <n v="62.5"/>
  </r>
  <r>
    <x v="8"/>
    <x v="4"/>
    <n v="3"/>
    <n v="67"/>
    <n v="53"/>
    <n v="60"/>
  </r>
  <r>
    <x v="8"/>
    <x v="4"/>
    <n v="4"/>
    <n v="62"/>
    <n v="55"/>
    <n v="58.5"/>
  </r>
  <r>
    <x v="8"/>
    <x v="4"/>
    <n v="5"/>
    <n v="62"/>
    <n v="55"/>
    <n v="58.5"/>
  </r>
  <r>
    <x v="8"/>
    <x v="4"/>
    <n v="6"/>
    <n v="66"/>
    <n v="55"/>
    <n v="60.5"/>
  </r>
  <r>
    <x v="8"/>
    <x v="4"/>
    <n v="7"/>
    <n v="67"/>
    <n v="56"/>
    <n v="61.5"/>
  </r>
  <r>
    <x v="8"/>
    <x v="4"/>
    <n v="8"/>
    <n v="57"/>
    <n v="54"/>
    <n v="55.5"/>
  </r>
  <r>
    <x v="8"/>
    <x v="4"/>
    <n v="9"/>
    <n v="59"/>
    <n v="55"/>
    <n v="57"/>
  </r>
  <r>
    <x v="8"/>
    <x v="4"/>
    <n v="10"/>
    <n v="58"/>
    <n v="53"/>
    <n v="55.5"/>
  </r>
  <r>
    <x v="8"/>
    <x v="4"/>
    <n v="11"/>
    <n v="57"/>
    <n v="50"/>
    <n v="53.5"/>
  </r>
  <r>
    <x v="8"/>
    <x v="4"/>
    <n v="12"/>
    <n v="63"/>
    <n v="50"/>
    <n v="56.5"/>
  </r>
  <r>
    <x v="8"/>
    <x v="4"/>
    <n v="13"/>
    <n v="64"/>
    <n v="44"/>
    <n v="54"/>
  </r>
  <r>
    <x v="8"/>
    <x v="4"/>
    <n v="14"/>
    <n v="72"/>
    <n v="45"/>
    <n v="58.5"/>
  </r>
  <r>
    <x v="8"/>
    <x v="4"/>
    <n v="15"/>
    <n v="85"/>
    <n v="53"/>
    <n v="69"/>
  </r>
  <r>
    <x v="8"/>
    <x v="4"/>
    <n v="16"/>
    <n v="85"/>
    <n v="62"/>
    <n v="73.5"/>
  </r>
  <r>
    <x v="8"/>
    <x v="4"/>
    <n v="17"/>
    <n v="67"/>
    <n v="58"/>
    <n v="62.5"/>
  </r>
  <r>
    <x v="8"/>
    <x v="4"/>
    <n v="18"/>
    <n v="84"/>
    <n v="55"/>
    <n v="69.5"/>
  </r>
  <r>
    <x v="8"/>
    <x v="4"/>
    <n v="19"/>
    <n v="87"/>
    <n v="60"/>
    <n v="73.5"/>
  </r>
  <r>
    <x v="8"/>
    <x v="4"/>
    <n v="20"/>
    <n v="78"/>
    <n v="59"/>
    <n v="68.5"/>
  </r>
  <r>
    <x v="8"/>
    <x v="4"/>
    <n v="21"/>
    <n v="81"/>
    <n v="58"/>
    <n v="69.5"/>
  </r>
  <r>
    <x v="8"/>
    <x v="4"/>
    <n v="22"/>
    <n v="70"/>
    <n v="53"/>
    <n v="61.5"/>
  </r>
  <r>
    <x v="8"/>
    <x v="4"/>
    <n v="23"/>
    <n v="75"/>
    <n v="52"/>
    <n v="63.5"/>
  </r>
  <r>
    <x v="8"/>
    <x v="4"/>
    <n v="24"/>
    <n v="80"/>
    <n v="58"/>
    <n v="69"/>
  </r>
  <r>
    <x v="8"/>
    <x v="4"/>
    <n v="25"/>
    <n v="69"/>
    <n v="59"/>
    <n v="64"/>
  </r>
  <r>
    <x v="8"/>
    <x v="4"/>
    <n v="26"/>
    <n v="79"/>
    <n v="59"/>
    <n v="69"/>
  </r>
  <r>
    <x v="8"/>
    <x v="4"/>
    <n v="27"/>
    <n v="76"/>
    <n v="63"/>
    <n v="69.5"/>
  </r>
  <r>
    <x v="8"/>
    <x v="4"/>
    <n v="28"/>
    <n v="85"/>
    <n v="65"/>
    <n v="75"/>
  </r>
  <r>
    <x v="8"/>
    <x v="4"/>
    <n v="29"/>
    <n v="84"/>
    <n v="65"/>
    <n v="74.5"/>
  </r>
  <r>
    <x v="8"/>
    <x v="4"/>
    <n v="30"/>
    <n v="85"/>
    <n v="66"/>
    <n v="75.5"/>
  </r>
  <r>
    <x v="8"/>
    <x v="4"/>
    <n v="31"/>
    <n v="85"/>
    <n v="66"/>
    <n v="75.5"/>
  </r>
  <r>
    <x v="8"/>
    <x v="5"/>
    <n v="1"/>
    <n v="73"/>
    <n v="59"/>
    <n v="66"/>
  </r>
  <r>
    <x v="8"/>
    <x v="5"/>
    <n v="2"/>
    <n v="71"/>
    <n v="55"/>
    <n v="63"/>
  </r>
  <r>
    <x v="8"/>
    <x v="5"/>
    <n v="3"/>
    <n v="67"/>
    <n v="57"/>
    <n v="62"/>
  </r>
  <r>
    <x v="8"/>
    <x v="5"/>
    <n v="4"/>
    <n v="69"/>
    <n v="53"/>
    <n v="61"/>
  </r>
  <r>
    <x v="8"/>
    <x v="5"/>
    <n v="5"/>
    <n v="69"/>
    <n v="54"/>
    <n v="61.5"/>
  </r>
  <r>
    <x v="8"/>
    <x v="5"/>
    <n v="6"/>
    <n v="71"/>
    <n v="54"/>
    <n v="62.5"/>
  </r>
  <r>
    <x v="8"/>
    <x v="5"/>
    <n v="7"/>
    <n v="67"/>
    <n v="54"/>
    <n v="60.5"/>
  </r>
  <r>
    <x v="8"/>
    <x v="5"/>
    <n v="8"/>
    <n v="66"/>
    <n v="52"/>
    <n v="59"/>
  </r>
  <r>
    <x v="8"/>
    <x v="5"/>
    <n v="9"/>
    <n v="71"/>
    <n v="54"/>
    <n v="62.5"/>
  </r>
  <r>
    <x v="8"/>
    <x v="5"/>
    <n v="10"/>
    <n v="72"/>
    <n v="56"/>
    <n v="64"/>
  </r>
  <r>
    <x v="8"/>
    <x v="5"/>
    <n v="11"/>
    <n v="70"/>
    <n v="61"/>
    <n v="65.5"/>
  </r>
  <r>
    <x v="8"/>
    <x v="5"/>
    <n v="12"/>
    <n v="65"/>
    <n v="61"/>
    <n v="63"/>
  </r>
  <r>
    <x v="8"/>
    <x v="5"/>
    <n v="13"/>
    <n v="70"/>
    <n v="63"/>
    <n v="66.5"/>
  </r>
  <r>
    <x v="8"/>
    <x v="5"/>
    <n v="14"/>
    <n v="70"/>
    <n v="62"/>
    <n v="66"/>
  </r>
  <r>
    <x v="8"/>
    <x v="5"/>
    <n v="15"/>
    <n v="71"/>
    <n v="64"/>
    <n v="67.5"/>
  </r>
  <r>
    <x v="8"/>
    <x v="5"/>
    <n v="16"/>
    <n v="83"/>
    <n v="66"/>
    <n v="74.5"/>
  </r>
  <r>
    <x v="8"/>
    <x v="5"/>
    <n v="17"/>
    <n v="80"/>
    <n v="66"/>
    <n v="73"/>
  </r>
  <r>
    <x v="8"/>
    <x v="5"/>
    <n v="18"/>
    <n v="82"/>
    <n v="66"/>
    <n v="74"/>
  </r>
  <r>
    <x v="8"/>
    <x v="5"/>
    <n v="19"/>
    <n v="84"/>
    <n v="67"/>
    <n v="75.5"/>
  </r>
  <r>
    <x v="8"/>
    <x v="5"/>
    <n v="20"/>
    <n v="87"/>
    <n v="70"/>
    <n v="78.5"/>
  </r>
  <r>
    <x v="8"/>
    <x v="5"/>
    <n v="21"/>
    <n v="83"/>
    <n v="68"/>
    <n v="75.5"/>
  </r>
  <r>
    <x v="8"/>
    <x v="5"/>
    <n v="22"/>
    <n v="73"/>
    <n v="67"/>
    <n v="70"/>
  </r>
  <r>
    <x v="8"/>
    <x v="5"/>
    <n v="23"/>
    <n v="73"/>
    <n v="68"/>
    <n v="70.5"/>
  </r>
  <r>
    <x v="8"/>
    <x v="5"/>
    <n v="24"/>
    <n v="84"/>
    <n v="70"/>
    <n v="77"/>
  </r>
  <r>
    <x v="8"/>
    <x v="5"/>
    <n v="25"/>
    <n v="90"/>
    <n v="72"/>
    <n v="81"/>
  </r>
  <r>
    <x v="8"/>
    <x v="5"/>
    <n v="26"/>
    <n v="92"/>
    <n v="75"/>
    <n v="83.5"/>
  </r>
  <r>
    <x v="8"/>
    <x v="5"/>
    <n v="27"/>
    <n v="84"/>
    <n v="69"/>
    <n v="76.5"/>
  </r>
  <r>
    <x v="8"/>
    <x v="5"/>
    <n v="28"/>
    <n v="78"/>
    <n v="63"/>
    <n v="70.5"/>
  </r>
  <r>
    <x v="8"/>
    <x v="5"/>
    <n v="29"/>
    <n v="76"/>
    <n v="65"/>
    <n v="70.5"/>
  </r>
  <r>
    <x v="8"/>
    <x v="5"/>
    <n v="30"/>
    <n v="82"/>
    <n v="65"/>
    <n v="73.5"/>
  </r>
  <r>
    <x v="8"/>
    <x v="6"/>
    <n v="1"/>
    <n v="76"/>
    <n v="64"/>
    <n v="70"/>
  </r>
  <r>
    <x v="8"/>
    <x v="6"/>
    <n v="2"/>
    <n v="81"/>
    <n v="64"/>
    <n v="72.5"/>
  </r>
  <r>
    <x v="8"/>
    <x v="6"/>
    <n v="3"/>
    <n v="85"/>
    <n v="68"/>
    <n v="76.5"/>
  </r>
  <r>
    <x v="8"/>
    <x v="6"/>
    <n v="4"/>
    <n v="84"/>
    <n v="68"/>
    <n v="76"/>
  </r>
  <r>
    <x v="8"/>
    <x v="6"/>
    <n v="5"/>
    <n v="81"/>
    <n v="66"/>
    <n v="73.5"/>
  </r>
  <r>
    <x v="8"/>
    <x v="6"/>
    <n v="6"/>
    <n v="78"/>
    <n v="64"/>
    <n v="71"/>
  </r>
  <r>
    <x v="8"/>
    <x v="6"/>
    <n v="7"/>
    <n v="78"/>
    <n v="66"/>
    <n v="72"/>
  </r>
  <r>
    <x v="8"/>
    <x v="6"/>
    <n v="8"/>
    <n v="69"/>
    <n v="64"/>
    <n v="66.5"/>
  </r>
  <r>
    <x v="8"/>
    <x v="6"/>
    <n v="9"/>
    <n v="82"/>
    <n v="64"/>
    <n v="73"/>
  </r>
  <r>
    <x v="8"/>
    <x v="6"/>
    <n v="10"/>
    <n v="82"/>
    <n v="68"/>
    <n v="75"/>
  </r>
  <r>
    <x v="8"/>
    <x v="6"/>
    <n v="11"/>
    <n v="81"/>
    <n v="62"/>
    <n v="71.5"/>
  </r>
  <r>
    <x v="8"/>
    <x v="6"/>
    <n v="12"/>
    <n v="83"/>
    <n v="64"/>
    <n v="73.5"/>
  </r>
  <r>
    <x v="8"/>
    <x v="6"/>
    <n v="13"/>
    <n v="85"/>
    <n v="68"/>
    <n v="76.5"/>
  </r>
  <r>
    <x v="8"/>
    <x v="6"/>
    <n v="14"/>
    <n v="85"/>
    <n v="70"/>
    <n v="77.5"/>
  </r>
  <r>
    <x v="8"/>
    <x v="6"/>
    <n v="15"/>
    <n v="85"/>
    <n v="72"/>
    <n v="78.5"/>
  </r>
  <r>
    <x v="8"/>
    <x v="6"/>
    <n v="16"/>
    <n v="85"/>
    <n v="74"/>
    <n v="79.5"/>
  </r>
  <r>
    <x v="8"/>
    <x v="6"/>
    <n v="17"/>
    <n v="85"/>
    <n v="74"/>
    <n v="79.5"/>
  </r>
  <r>
    <x v="8"/>
    <x v="6"/>
    <n v="18"/>
    <n v="87"/>
    <n v="72"/>
    <n v="79.5"/>
  </r>
  <r>
    <x v="8"/>
    <x v="6"/>
    <n v="19"/>
    <n v="86"/>
    <n v="71"/>
    <n v="78.5"/>
  </r>
  <r>
    <x v="8"/>
    <x v="6"/>
    <n v="20"/>
    <n v="87"/>
    <n v="74"/>
    <n v="80.5"/>
  </r>
  <r>
    <x v="8"/>
    <x v="6"/>
    <n v="21"/>
    <n v="91"/>
    <n v="72"/>
    <n v="81.5"/>
  </r>
  <r>
    <x v="8"/>
    <x v="6"/>
    <n v="22"/>
    <n v="93"/>
    <n v="78"/>
    <n v="85.5"/>
  </r>
  <r>
    <x v="8"/>
    <x v="6"/>
    <n v="23"/>
    <n v="87"/>
    <n v="76"/>
    <n v="81.5"/>
  </r>
  <r>
    <x v="8"/>
    <x v="6"/>
    <n v="24"/>
    <n v="86"/>
    <n v="72"/>
    <n v="79"/>
  </r>
  <r>
    <x v="8"/>
    <x v="6"/>
    <n v="25"/>
    <n v="84"/>
    <n v="67"/>
    <n v="75.5"/>
  </r>
  <r>
    <x v="8"/>
    <x v="6"/>
    <n v="26"/>
    <n v="83"/>
    <n v="68"/>
    <n v="75.5"/>
  </r>
  <r>
    <x v="8"/>
    <x v="6"/>
    <n v="27"/>
    <n v="85"/>
    <n v="70"/>
    <n v="77.5"/>
  </r>
  <r>
    <x v="8"/>
    <x v="6"/>
    <n v="28"/>
    <n v="86"/>
    <n v="72"/>
    <n v="79"/>
  </r>
  <r>
    <x v="8"/>
    <x v="6"/>
    <n v="29"/>
    <n v="90"/>
    <n v="74"/>
    <n v="82"/>
  </r>
  <r>
    <x v="8"/>
    <x v="6"/>
    <n v="30"/>
    <n v="87"/>
    <n v="72"/>
    <n v="79.5"/>
  </r>
  <r>
    <x v="8"/>
    <x v="6"/>
    <n v="31"/>
    <n v="87"/>
    <n v="72"/>
    <n v="79.5"/>
  </r>
  <r>
    <x v="8"/>
    <x v="7"/>
    <n v="1"/>
    <n v="81"/>
    <n v="64"/>
    <n v="72.5"/>
  </r>
  <r>
    <x v="8"/>
    <x v="7"/>
    <n v="2"/>
    <n v="83"/>
    <n v="64"/>
    <n v="73.5"/>
  </r>
  <r>
    <x v="8"/>
    <x v="7"/>
    <n v="3"/>
    <n v="87"/>
    <n v="67"/>
    <n v="77"/>
  </r>
  <r>
    <x v="8"/>
    <x v="7"/>
    <n v="4"/>
    <n v="87"/>
    <n v="70"/>
    <n v="78.5"/>
  </r>
  <r>
    <x v="8"/>
    <x v="7"/>
    <n v="5"/>
    <n v="86"/>
    <n v="70"/>
    <n v="78"/>
  </r>
  <r>
    <x v="8"/>
    <x v="7"/>
    <n v="6"/>
    <n v="87"/>
    <n v="70"/>
    <n v="78.5"/>
  </r>
  <r>
    <x v="8"/>
    <x v="7"/>
    <n v="7"/>
    <n v="84"/>
    <n v="68"/>
    <n v="76"/>
  </r>
  <r>
    <x v="8"/>
    <x v="7"/>
    <n v="8"/>
    <n v="85"/>
    <n v="67"/>
    <n v="76"/>
  </r>
  <r>
    <x v="8"/>
    <x v="7"/>
    <n v="9"/>
    <n v="86"/>
    <n v="72"/>
    <n v="79"/>
  </r>
  <r>
    <x v="8"/>
    <x v="7"/>
    <n v="10"/>
    <n v="85"/>
    <n v="73"/>
    <n v="79"/>
  </r>
  <r>
    <x v="8"/>
    <x v="7"/>
    <n v="11"/>
    <n v="88"/>
    <n v="71"/>
    <n v="79.5"/>
  </r>
  <r>
    <x v="8"/>
    <x v="7"/>
    <n v="12"/>
    <n v="86"/>
    <n v="68"/>
    <n v="77"/>
  </r>
  <r>
    <x v="8"/>
    <x v="7"/>
    <n v="13"/>
    <n v="77"/>
    <n v="68"/>
    <n v="72.5"/>
  </r>
  <r>
    <x v="8"/>
    <x v="7"/>
    <n v="14"/>
    <n v="76"/>
    <n v="69"/>
    <n v="72.5"/>
  </r>
  <r>
    <x v="8"/>
    <x v="7"/>
    <n v="15"/>
    <n v="84"/>
    <n v="70"/>
    <n v="77"/>
  </r>
  <r>
    <x v="8"/>
    <x v="7"/>
    <n v="16"/>
    <n v="87"/>
    <n v="71"/>
    <n v="79"/>
  </r>
  <r>
    <x v="8"/>
    <x v="7"/>
    <n v="17"/>
    <n v="79"/>
    <n v="73"/>
    <n v="76"/>
  </r>
  <r>
    <x v="8"/>
    <x v="7"/>
    <n v="18"/>
    <n v="87"/>
    <n v="65"/>
    <n v="76"/>
  </r>
  <r>
    <x v="8"/>
    <x v="7"/>
    <n v="19"/>
    <n v="73"/>
    <n v="59"/>
    <n v="66"/>
  </r>
  <r>
    <x v="8"/>
    <x v="7"/>
    <n v="20"/>
    <n v="79"/>
    <n v="58"/>
    <n v="68.5"/>
  </r>
  <r>
    <x v="8"/>
    <x v="7"/>
    <n v="21"/>
    <n v="84"/>
    <n v="64"/>
    <n v="74"/>
  </r>
  <r>
    <x v="8"/>
    <x v="7"/>
    <n v="22"/>
    <n v="84"/>
    <n v="67"/>
    <n v="75.5"/>
  </r>
  <r>
    <x v="8"/>
    <x v="7"/>
    <n v="23"/>
    <n v="85"/>
    <n v="71"/>
    <n v="78"/>
  </r>
  <r>
    <x v="8"/>
    <x v="7"/>
    <n v="24"/>
    <n v="90"/>
    <n v="75"/>
    <n v="82.5"/>
  </r>
  <r>
    <x v="8"/>
    <x v="7"/>
    <n v="25"/>
    <n v="91"/>
    <n v="76"/>
    <n v="83.5"/>
  </r>
  <r>
    <x v="8"/>
    <x v="7"/>
    <n v="26"/>
    <n v="88"/>
    <n v="70"/>
    <n v="79"/>
  </r>
  <r>
    <x v="8"/>
    <x v="7"/>
    <n v="27"/>
    <n v="85"/>
    <n v="72"/>
    <n v="78.5"/>
  </r>
  <r>
    <x v="8"/>
    <x v="7"/>
    <n v="28"/>
    <n v="82"/>
    <n v="73"/>
    <n v="77.5"/>
  </r>
  <r>
    <x v="8"/>
    <x v="7"/>
    <n v="29"/>
    <n v="87"/>
    <n v="71"/>
    <n v="79"/>
  </r>
  <r>
    <x v="8"/>
    <x v="7"/>
    <n v="30"/>
    <n v="88"/>
    <n v="71"/>
    <n v="79.5"/>
  </r>
  <r>
    <x v="8"/>
    <x v="7"/>
    <n v="31"/>
    <n v="84"/>
    <n v="70"/>
    <n v="77"/>
  </r>
  <r>
    <x v="8"/>
    <x v="8"/>
    <n v="1"/>
    <n v="82"/>
    <n v="66"/>
    <n v="74"/>
  </r>
  <r>
    <x v="8"/>
    <x v="8"/>
    <n v="2"/>
    <n v="82"/>
    <n v="66"/>
    <n v="74"/>
  </r>
  <r>
    <x v="8"/>
    <x v="8"/>
    <n v="3"/>
    <n v="78"/>
    <n v="60"/>
    <n v="69"/>
  </r>
  <r>
    <x v="8"/>
    <x v="8"/>
    <n v="4"/>
    <n v="80"/>
    <n v="68"/>
    <n v="74"/>
  </r>
  <r>
    <x v="8"/>
    <x v="8"/>
    <n v="5"/>
    <n v="80"/>
    <n v="63"/>
    <n v="71.5"/>
  </r>
  <r>
    <x v="8"/>
    <x v="8"/>
    <n v="6"/>
    <n v="90"/>
    <n v="67"/>
    <n v="78.5"/>
  </r>
  <r>
    <x v="8"/>
    <x v="8"/>
    <n v="7"/>
    <n v="89"/>
    <n v="65"/>
    <n v="77"/>
  </r>
  <r>
    <x v="8"/>
    <x v="8"/>
    <n v="8"/>
    <n v="74"/>
    <n v="58"/>
    <n v="66"/>
  </r>
  <r>
    <x v="8"/>
    <x v="8"/>
    <n v="9"/>
    <n v="68"/>
    <n v="54"/>
    <n v="61"/>
  </r>
  <r>
    <x v="8"/>
    <x v="8"/>
    <n v="10"/>
    <n v="71"/>
    <n v="56"/>
    <n v="63.5"/>
  </r>
  <r>
    <x v="8"/>
    <x v="8"/>
    <n v="11"/>
    <n v="78"/>
    <n v="57"/>
    <n v="67.5"/>
  </r>
  <r>
    <x v="8"/>
    <x v="8"/>
    <n v="12"/>
    <n v="87"/>
    <n v="65"/>
    <n v="76"/>
  </r>
  <r>
    <x v="8"/>
    <x v="8"/>
    <n v="13"/>
    <n v="81"/>
    <n v="68"/>
    <n v="74.5"/>
  </r>
  <r>
    <x v="8"/>
    <x v="8"/>
    <n v="14"/>
    <n v="78"/>
    <n v="67"/>
    <n v="72.5"/>
  </r>
  <r>
    <x v="8"/>
    <x v="8"/>
    <n v="15"/>
    <n v="83"/>
    <n v="70"/>
    <n v="76.5"/>
  </r>
  <r>
    <x v="8"/>
    <x v="8"/>
    <n v="16"/>
    <n v="86"/>
    <n v="71"/>
    <n v="78.5"/>
  </r>
  <r>
    <x v="8"/>
    <x v="8"/>
    <n v="17"/>
    <n v="77"/>
    <n v="67"/>
    <n v="72"/>
  </r>
  <r>
    <x v="8"/>
    <x v="8"/>
    <n v="18"/>
    <n v="73"/>
    <n v="63"/>
    <n v="68"/>
  </r>
  <r>
    <x v="8"/>
    <x v="8"/>
    <n v="19"/>
    <n v="78"/>
    <n v="62"/>
    <n v="70"/>
  </r>
  <r>
    <x v="8"/>
    <x v="8"/>
    <n v="20"/>
    <n v="81"/>
    <n v="65"/>
    <n v="73"/>
  </r>
  <r>
    <x v="8"/>
    <x v="8"/>
    <n v="21"/>
    <n v="84"/>
    <n v="69"/>
    <n v="76.5"/>
  </r>
  <r>
    <x v="8"/>
    <x v="8"/>
    <n v="22"/>
    <n v="75"/>
    <n v="62"/>
    <n v="68.5"/>
  </r>
  <r>
    <x v="8"/>
    <x v="8"/>
    <n v="23"/>
    <n v="66"/>
    <n v="52"/>
    <n v="59"/>
  </r>
  <r>
    <x v="8"/>
    <x v="8"/>
    <n v="24"/>
    <n v="68"/>
    <n v="49"/>
    <n v="58.5"/>
  </r>
  <r>
    <x v="8"/>
    <x v="8"/>
    <n v="25"/>
    <n v="71"/>
    <n v="60"/>
    <n v="65.5"/>
  </r>
  <r>
    <x v="8"/>
    <x v="8"/>
    <n v="26"/>
    <n v="79"/>
    <n v="62"/>
    <n v="70.5"/>
  </r>
  <r>
    <x v="8"/>
    <x v="8"/>
    <n v="27"/>
    <n v="89"/>
    <n v="69"/>
    <n v="79"/>
  </r>
  <r>
    <x v="8"/>
    <x v="8"/>
    <n v="28"/>
    <n v="75"/>
    <n v="59"/>
    <n v="67"/>
  </r>
  <r>
    <x v="8"/>
    <x v="8"/>
    <n v="29"/>
    <n v="71"/>
    <n v="53"/>
    <n v="62"/>
  </r>
  <r>
    <x v="8"/>
    <x v="8"/>
    <n v="30"/>
    <n v="73"/>
    <n v="60"/>
    <n v="66.5"/>
  </r>
  <r>
    <x v="8"/>
    <x v="9"/>
    <n v="1"/>
    <n v="74"/>
    <n v="53"/>
    <n v="63.5"/>
  </r>
  <r>
    <x v="8"/>
    <x v="9"/>
    <n v="2"/>
    <n v="66"/>
    <n v="48"/>
    <n v="57"/>
  </r>
  <r>
    <x v="8"/>
    <x v="9"/>
    <n v="3"/>
    <n v="60"/>
    <n v="50"/>
    <n v="55"/>
  </r>
  <r>
    <x v="8"/>
    <x v="9"/>
    <n v="4"/>
    <n v="57"/>
    <n v="48"/>
    <n v="52.5"/>
  </r>
  <r>
    <x v="8"/>
    <x v="9"/>
    <n v="5"/>
    <n v="68"/>
    <n v="55"/>
    <n v="61.5"/>
  </r>
  <r>
    <x v="8"/>
    <x v="9"/>
    <n v="6"/>
    <n v="58"/>
    <n v="48"/>
    <n v="53"/>
  </r>
  <r>
    <x v="8"/>
    <x v="9"/>
    <n v="7"/>
    <n v="62"/>
    <n v="50"/>
    <n v="56"/>
  </r>
  <r>
    <x v="8"/>
    <x v="9"/>
    <n v="8"/>
    <n v="70"/>
    <n v="61"/>
    <n v="65.5"/>
  </r>
  <r>
    <x v="8"/>
    <x v="9"/>
    <n v="9"/>
    <n v="64"/>
    <n v="57"/>
    <n v="60.5"/>
  </r>
  <r>
    <x v="8"/>
    <x v="9"/>
    <n v="10"/>
    <n v="63"/>
    <n v="57"/>
    <n v="60"/>
  </r>
  <r>
    <x v="8"/>
    <x v="9"/>
    <n v="11"/>
    <n v="72"/>
    <n v="58"/>
    <n v="65"/>
  </r>
  <r>
    <x v="8"/>
    <x v="9"/>
    <n v="12"/>
    <n v="64"/>
    <n v="56"/>
    <n v="60"/>
  </r>
  <r>
    <x v="8"/>
    <x v="9"/>
    <n v="13"/>
    <n v="61"/>
    <n v="56"/>
    <n v="58.5"/>
  </r>
  <r>
    <x v="8"/>
    <x v="9"/>
    <n v="14"/>
    <n v="66"/>
    <n v="53"/>
    <n v="59.5"/>
  </r>
  <r>
    <x v="8"/>
    <x v="9"/>
    <n v="15"/>
    <n v="62"/>
    <n v="50"/>
    <n v="56"/>
  </r>
  <r>
    <x v="8"/>
    <x v="9"/>
    <n v="16"/>
    <n v="64"/>
    <n v="49"/>
    <n v="56.5"/>
  </r>
  <r>
    <x v="8"/>
    <x v="9"/>
    <n v="17"/>
    <n v="65"/>
    <n v="50"/>
    <n v="57.5"/>
  </r>
  <r>
    <x v="8"/>
    <x v="9"/>
    <n v="18"/>
    <n v="74"/>
    <n v="55"/>
    <n v="64.5"/>
  </r>
  <r>
    <x v="8"/>
    <x v="9"/>
    <n v="19"/>
    <n v="73"/>
    <n v="56"/>
    <n v="64.5"/>
  </r>
  <r>
    <x v="8"/>
    <x v="9"/>
    <n v="20"/>
    <n v="66"/>
    <n v="52"/>
    <n v="59"/>
  </r>
  <r>
    <x v="8"/>
    <x v="9"/>
    <n v="21"/>
    <n v="57"/>
    <n v="46"/>
    <n v="51.5"/>
  </r>
  <r>
    <x v="8"/>
    <x v="9"/>
    <n v="22"/>
    <n v="54"/>
    <n v="42"/>
    <n v="48"/>
  </r>
  <r>
    <x v="8"/>
    <x v="9"/>
    <n v="23"/>
    <n v="62"/>
    <n v="43"/>
    <n v="52.5"/>
  </r>
  <r>
    <x v="8"/>
    <x v="9"/>
    <n v="24"/>
    <n v="72"/>
    <n v="51"/>
    <n v="61.5"/>
  </r>
  <r>
    <x v="8"/>
    <x v="9"/>
    <n v="25"/>
    <n v="72"/>
    <n v="55"/>
    <n v="63.5"/>
  </r>
  <r>
    <x v="8"/>
    <x v="9"/>
    <n v="26"/>
    <n v="61"/>
    <n v="54"/>
    <n v="57.5"/>
  </r>
  <r>
    <x v="8"/>
    <x v="9"/>
    <n v="27"/>
    <n v="59"/>
    <n v="50"/>
    <n v="54.5"/>
  </r>
  <r>
    <x v="8"/>
    <x v="9"/>
    <n v="28"/>
    <n v="63"/>
    <n v="50"/>
    <n v="56.5"/>
  </r>
  <r>
    <x v="8"/>
    <x v="9"/>
    <n v="29"/>
    <n v="56"/>
    <n v="47"/>
    <n v="51.5"/>
  </r>
  <r>
    <x v="8"/>
    <x v="9"/>
    <n v="30"/>
    <n v="57"/>
    <n v="44"/>
    <n v="50.5"/>
  </r>
  <r>
    <x v="8"/>
    <x v="9"/>
    <n v="31"/>
    <n v="58"/>
    <n v="43"/>
    <n v="50.5"/>
  </r>
  <r>
    <x v="8"/>
    <x v="10"/>
    <n v="1"/>
    <n v="56"/>
    <n v="43"/>
    <n v="49.5"/>
  </r>
  <r>
    <x v="8"/>
    <x v="10"/>
    <n v="2"/>
    <n v="55"/>
    <n v="43"/>
    <n v="49"/>
  </r>
  <r>
    <x v="8"/>
    <x v="10"/>
    <n v="3"/>
    <n v="51"/>
    <n v="38"/>
    <n v="44.5"/>
  </r>
  <r>
    <x v="8"/>
    <x v="10"/>
    <n v="4"/>
    <n v="49"/>
    <n v="38"/>
    <n v="43.5"/>
  </r>
  <r>
    <x v="8"/>
    <x v="10"/>
    <n v="5"/>
    <n v="50"/>
    <n v="36"/>
    <n v="43"/>
  </r>
  <r>
    <x v="8"/>
    <x v="10"/>
    <n v="6"/>
    <n v="47"/>
    <n v="36"/>
    <n v="41.5"/>
  </r>
  <r>
    <x v="8"/>
    <x v="10"/>
    <n v="7"/>
    <n v="52"/>
    <n v="37"/>
    <n v="44.5"/>
  </r>
  <r>
    <x v="8"/>
    <x v="10"/>
    <n v="8"/>
    <n v="49"/>
    <n v="43"/>
    <n v="46"/>
  </r>
  <r>
    <x v="8"/>
    <x v="10"/>
    <n v="9"/>
    <n v="54"/>
    <n v="44"/>
    <n v="49"/>
  </r>
  <r>
    <x v="8"/>
    <x v="10"/>
    <n v="10"/>
    <n v="57"/>
    <n v="40"/>
    <n v="48.5"/>
  </r>
  <r>
    <x v="8"/>
    <x v="10"/>
    <n v="11"/>
    <n v="63"/>
    <n v="48"/>
    <n v="55.5"/>
  </r>
  <r>
    <x v="8"/>
    <x v="10"/>
    <n v="12"/>
    <n v="55"/>
    <n v="43"/>
    <n v="49"/>
  </r>
  <r>
    <x v="8"/>
    <x v="10"/>
    <n v="13"/>
    <n v="55"/>
    <n v="43"/>
    <n v="49"/>
  </r>
  <r>
    <x v="8"/>
    <x v="10"/>
    <n v="14"/>
    <n v="58"/>
    <n v="45"/>
    <n v="51.5"/>
  </r>
  <r>
    <x v="8"/>
    <x v="10"/>
    <n v="15"/>
    <n v="61"/>
    <n v="46"/>
    <n v="53.5"/>
  </r>
  <r>
    <x v="8"/>
    <x v="10"/>
    <n v="16"/>
    <n v="53"/>
    <n v="42"/>
    <n v="47.5"/>
  </r>
  <r>
    <x v="8"/>
    <x v="10"/>
    <n v="17"/>
    <n v="51"/>
    <n v="44"/>
    <n v="47.5"/>
  </r>
  <r>
    <x v="8"/>
    <x v="10"/>
    <n v="18"/>
    <n v="49"/>
    <n v="40"/>
    <n v="44.5"/>
  </r>
  <r>
    <x v="8"/>
    <x v="10"/>
    <n v="19"/>
    <n v="53"/>
    <n v="37"/>
    <n v="45"/>
  </r>
  <r>
    <x v="8"/>
    <x v="10"/>
    <n v="20"/>
    <n v="60"/>
    <n v="48"/>
    <n v="54"/>
  </r>
  <r>
    <x v="8"/>
    <x v="10"/>
    <n v="21"/>
    <n v="50"/>
    <n v="40"/>
    <n v="45"/>
  </r>
  <r>
    <x v="8"/>
    <x v="10"/>
    <n v="22"/>
    <n v="48"/>
    <n v="37"/>
    <n v="42.5"/>
  </r>
  <r>
    <x v="8"/>
    <x v="10"/>
    <n v="23"/>
    <n v="58"/>
    <n v="40"/>
    <n v="49"/>
  </r>
  <r>
    <x v="8"/>
    <x v="10"/>
    <n v="24"/>
    <n v="58"/>
    <n v="44"/>
    <n v="51"/>
  </r>
  <r>
    <x v="8"/>
    <x v="10"/>
    <n v="25"/>
    <n v="50"/>
    <n v="39"/>
    <n v="44.5"/>
  </r>
  <r>
    <x v="8"/>
    <x v="10"/>
    <n v="26"/>
    <n v="53"/>
    <n v="45"/>
    <n v="49"/>
  </r>
  <r>
    <x v="8"/>
    <x v="10"/>
    <n v="27"/>
    <n v="49"/>
    <n v="41"/>
    <n v="45"/>
  </r>
  <r>
    <x v="8"/>
    <x v="10"/>
    <n v="28"/>
    <n v="63"/>
    <n v="40"/>
    <n v="51.5"/>
  </r>
  <r>
    <x v="8"/>
    <x v="10"/>
    <n v="29"/>
    <n v="60"/>
    <n v="49"/>
    <n v="54.5"/>
  </r>
  <r>
    <x v="8"/>
    <x v="10"/>
    <n v="30"/>
    <n v="60"/>
    <n v="50"/>
    <n v="55"/>
  </r>
  <r>
    <x v="8"/>
    <x v="11"/>
    <n v="1"/>
    <n v="60"/>
    <n v="49"/>
    <n v="54.5"/>
  </r>
  <r>
    <x v="8"/>
    <x v="11"/>
    <n v="2"/>
    <n v="64"/>
    <n v="45"/>
    <n v="54.5"/>
  </r>
  <r>
    <x v="8"/>
    <x v="11"/>
    <n v="3"/>
    <n v="69"/>
    <n v="53"/>
    <n v="61"/>
  </r>
  <r>
    <x v="8"/>
    <x v="11"/>
    <n v="4"/>
    <n v="74"/>
    <n v="59"/>
    <n v="66.5"/>
  </r>
  <r>
    <x v="8"/>
    <x v="11"/>
    <n v="5"/>
    <n v="63"/>
    <n v="52"/>
    <n v="57.5"/>
  </r>
  <r>
    <x v="8"/>
    <x v="11"/>
    <n v="6"/>
    <n v="66"/>
    <n v="50"/>
    <n v="58"/>
  </r>
  <r>
    <x v="8"/>
    <x v="11"/>
    <n v="7"/>
    <n v="75"/>
    <n v="50"/>
    <n v="62.5"/>
  </r>
  <r>
    <x v="8"/>
    <x v="11"/>
    <n v="8"/>
    <n v="50"/>
    <n v="45"/>
    <n v="47.5"/>
  </r>
  <r>
    <x v="8"/>
    <x v="11"/>
    <n v="9"/>
    <n v="48"/>
    <n v="39"/>
    <n v="43.5"/>
  </r>
  <r>
    <x v="8"/>
    <x v="11"/>
    <n v="10"/>
    <n v="49"/>
    <n v="40"/>
    <n v="44.5"/>
  </r>
  <r>
    <x v="8"/>
    <x v="11"/>
    <n v="11"/>
    <n v="47"/>
    <n v="38"/>
    <n v="42.5"/>
  </r>
  <r>
    <x v="8"/>
    <x v="11"/>
    <n v="12"/>
    <n v="47"/>
    <n v="37"/>
    <n v="42"/>
  </r>
  <r>
    <x v="8"/>
    <x v="11"/>
    <n v="13"/>
    <n v="46"/>
    <n v="41"/>
    <n v="43.5"/>
  </r>
  <r>
    <x v="8"/>
    <x v="11"/>
    <n v="14"/>
    <n v="43"/>
    <n v="35"/>
    <n v="39"/>
  </r>
  <r>
    <x v="8"/>
    <x v="11"/>
    <n v="15"/>
    <n v="50"/>
    <n v="34"/>
    <n v="42"/>
  </r>
  <r>
    <x v="8"/>
    <x v="11"/>
    <n v="16"/>
    <n v="49"/>
    <n v="42"/>
    <n v="45.5"/>
  </r>
  <r>
    <x v="8"/>
    <x v="11"/>
    <n v="17"/>
    <n v="45"/>
    <n v="38"/>
    <n v="41.5"/>
  </r>
  <r>
    <x v="8"/>
    <x v="11"/>
    <n v="18"/>
    <n v="39"/>
    <n v="33"/>
    <n v="36"/>
  </r>
  <r>
    <x v="8"/>
    <x v="11"/>
    <n v="19"/>
    <n v="51"/>
    <n v="37"/>
    <n v="44"/>
  </r>
  <r>
    <x v="8"/>
    <x v="11"/>
    <n v="20"/>
    <n v="50"/>
    <n v="46"/>
    <n v="48"/>
  </r>
  <r>
    <x v="8"/>
    <x v="11"/>
    <n v="21"/>
    <n v="52"/>
    <n v="46"/>
    <n v="49"/>
  </r>
  <r>
    <x v="8"/>
    <x v="11"/>
    <n v="22"/>
    <n v="63"/>
    <n v="22"/>
    <n v="42.5"/>
  </r>
  <r>
    <x v="8"/>
    <x v="11"/>
    <n v="23"/>
    <n v="29"/>
    <n v="18"/>
    <n v="23.5"/>
  </r>
  <r>
    <x v="8"/>
    <x v="11"/>
    <n v="24"/>
    <n v="32"/>
    <n v="23"/>
    <n v="27.5"/>
  </r>
  <r>
    <x v="8"/>
    <x v="11"/>
    <n v="25"/>
    <n v="33"/>
    <n v="24"/>
    <n v="28.5"/>
  </r>
  <r>
    <x v="8"/>
    <x v="11"/>
    <n v="26"/>
    <n v="33"/>
    <n v="26"/>
    <n v="29.5"/>
  </r>
  <r>
    <x v="8"/>
    <x v="11"/>
    <n v="27"/>
    <n v="40"/>
    <n v="28"/>
    <n v="34"/>
  </r>
  <r>
    <x v="8"/>
    <x v="11"/>
    <n v="28"/>
    <n v="45"/>
    <n v="38"/>
    <n v="41.5"/>
  </r>
  <r>
    <x v="8"/>
    <x v="11"/>
    <n v="29"/>
    <n v="40"/>
    <n v="37"/>
    <n v="38.5"/>
  </r>
  <r>
    <x v="8"/>
    <x v="11"/>
    <n v="30"/>
    <n v="39"/>
    <n v="17"/>
    <n v="28"/>
  </r>
  <r>
    <x v="8"/>
    <x v="11"/>
    <n v="31"/>
    <n v="25"/>
    <n v="17"/>
    <n v="21"/>
  </r>
  <r>
    <x v="9"/>
    <x v="0"/>
    <n v="1"/>
    <n v="28"/>
    <n v="11"/>
    <n v="19.5"/>
  </r>
  <r>
    <x v="9"/>
    <x v="0"/>
    <n v="2"/>
    <n v="25"/>
    <n v="9"/>
    <n v="17"/>
  </r>
  <r>
    <x v="9"/>
    <x v="0"/>
    <n v="3"/>
    <n v="51"/>
    <n v="24"/>
    <n v="37.5"/>
  </r>
  <r>
    <x v="9"/>
    <x v="0"/>
    <n v="4"/>
    <n v="32"/>
    <n v="20"/>
    <n v="26"/>
  </r>
  <r>
    <x v="9"/>
    <x v="0"/>
    <n v="5"/>
    <n v="28"/>
    <n v="17"/>
    <n v="22.5"/>
  </r>
  <r>
    <x v="9"/>
    <x v="0"/>
    <n v="6"/>
    <n v="32"/>
    <n v="19"/>
    <n v="25.5"/>
  </r>
  <r>
    <x v="9"/>
    <x v="0"/>
    <n v="7"/>
    <n v="34"/>
    <n v="23"/>
    <n v="28.5"/>
  </r>
  <r>
    <x v="9"/>
    <x v="0"/>
    <n v="8"/>
    <n v="38"/>
    <n v="21"/>
    <n v="29.5"/>
  </r>
  <r>
    <x v="9"/>
    <x v="0"/>
    <n v="9"/>
    <n v="44"/>
    <n v="28"/>
    <n v="36"/>
  </r>
  <r>
    <x v="9"/>
    <x v="0"/>
    <n v="10"/>
    <n v="29"/>
    <n v="23"/>
    <n v="26"/>
  </r>
  <r>
    <x v="9"/>
    <x v="0"/>
    <n v="11"/>
    <n v="25"/>
    <n v="20"/>
    <n v="22.5"/>
  </r>
  <r>
    <x v="9"/>
    <x v="0"/>
    <n v="12"/>
    <n v="50"/>
    <n v="25"/>
    <n v="37.5"/>
  </r>
  <r>
    <x v="9"/>
    <x v="0"/>
    <n v="13"/>
    <n v="51"/>
    <n v="21"/>
    <n v="36"/>
  </r>
  <r>
    <x v="9"/>
    <x v="0"/>
    <n v="14"/>
    <n v="22"/>
    <n v="15"/>
    <n v="18.5"/>
  </r>
  <r>
    <x v="9"/>
    <x v="0"/>
    <n v="15"/>
    <n v="37"/>
    <n v="22"/>
    <n v="29.5"/>
  </r>
  <r>
    <x v="9"/>
    <x v="0"/>
    <n v="16"/>
    <n v="45"/>
    <n v="22"/>
    <n v="33.5"/>
  </r>
  <r>
    <x v="9"/>
    <x v="0"/>
    <n v="17"/>
    <n v="53"/>
    <n v="39"/>
    <n v="46"/>
  </r>
  <r>
    <x v="9"/>
    <x v="0"/>
    <n v="18"/>
    <n v="55"/>
    <n v="38"/>
    <n v="46.5"/>
  </r>
  <r>
    <x v="9"/>
    <x v="0"/>
    <n v="19"/>
    <n v="49"/>
    <n v="39"/>
    <n v="44"/>
  </r>
  <r>
    <x v="9"/>
    <x v="0"/>
    <n v="20"/>
    <n v="47"/>
    <n v="37"/>
    <n v="42"/>
  </r>
  <r>
    <x v="9"/>
    <x v="0"/>
    <n v="21"/>
    <n v="47"/>
    <n v="35"/>
    <n v="41"/>
  </r>
  <r>
    <x v="9"/>
    <x v="0"/>
    <n v="22"/>
    <n v="42"/>
    <n v="39"/>
    <n v="40.5"/>
  </r>
  <r>
    <x v="9"/>
    <x v="0"/>
    <n v="23"/>
    <n v="56"/>
    <n v="39"/>
    <n v="47.5"/>
  </r>
  <r>
    <x v="9"/>
    <x v="0"/>
    <n v="24"/>
    <n v="60"/>
    <n v="41"/>
    <n v="50.5"/>
  </r>
  <r>
    <x v="9"/>
    <x v="0"/>
    <n v="25"/>
    <n v="41"/>
    <n v="34"/>
    <n v="37.5"/>
  </r>
  <r>
    <x v="9"/>
    <x v="0"/>
    <n v="26"/>
    <n v="42"/>
    <n v="31"/>
    <n v="36.5"/>
  </r>
  <r>
    <x v="9"/>
    <x v="0"/>
    <n v="27"/>
    <n v="49"/>
    <n v="35"/>
    <n v="42"/>
  </r>
  <r>
    <x v="9"/>
    <x v="0"/>
    <n v="28"/>
    <n v="42"/>
    <n v="37"/>
    <n v="39.5"/>
  </r>
  <r>
    <x v="9"/>
    <x v="0"/>
    <n v="29"/>
    <n v="40"/>
    <n v="30"/>
    <n v="35"/>
  </r>
  <r>
    <x v="9"/>
    <x v="0"/>
    <n v="30"/>
    <n v="39"/>
    <n v="25"/>
    <n v="32"/>
  </r>
  <r>
    <x v="9"/>
    <x v="0"/>
    <n v="31"/>
    <n v="32"/>
    <n v="18"/>
    <n v="25"/>
  </r>
  <r>
    <x v="9"/>
    <x v="1"/>
    <n v="1"/>
    <n v="44"/>
    <n v="26"/>
    <n v="35"/>
  </r>
  <r>
    <x v="9"/>
    <x v="1"/>
    <n v="2"/>
    <n v="56"/>
    <n v="40"/>
    <n v="48"/>
  </r>
  <r>
    <x v="9"/>
    <x v="1"/>
    <n v="3"/>
    <n v="55"/>
    <n v="46"/>
    <n v="50.5"/>
  </r>
  <r>
    <x v="9"/>
    <x v="1"/>
    <n v="4"/>
    <n v="50"/>
    <n v="40"/>
    <n v="45"/>
  </r>
  <r>
    <x v="9"/>
    <x v="1"/>
    <n v="5"/>
    <n v="47"/>
    <n v="34"/>
    <n v="40.5"/>
  </r>
  <r>
    <x v="9"/>
    <x v="1"/>
    <n v="6"/>
    <n v="45"/>
    <n v="35"/>
    <n v="40"/>
  </r>
  <r>
    <x v="9"/>
    <x v="1"/>
    <n v="7"/>
    <n v="45"/>
    <n v="35"/>
    <n v="40"/>
  </r>
  <r>
    <x v="9"/>
    <x v="1"/>
    <n v="8"/>
    <n v="39"/>
    <n v="32"/>
    <n v="35.5"/>
  </r>
  <r>
    <x v="9"/>
    <x v="1"/>
    <n v="9"/>
    <n v="46"/>
    <n v="32"/>
    <n v="39"/>
  </r>
  <r>
    <x v="9"/>
    <x v="1"/>
    <n v="10"/>
    <n v="52"/>
    <n v="43"/>
    <n v="47.5"/>
  </r>
  <r>
    <x v="9"/>
    <x v="1"/>
    <n v="11"/>
    <n v="53"/>
    <n v="38"/>
    <n v="45.5"/>
  </r>
  <r>
    <x v="9"/>
    <x v="1"/>
    <n v="12"/>
    <n v="62"/>
    <n v="39"/>
    <n v="50.5"/>
  </r>
  <r>
    <x v="9"/>
    <x v="1"/>
    <n v="13"/>
    <n v="44"/>
    <n v="30"/>
    <n v="37"/>
  </r>
  <r>
    <x v="9"/>
    <x v="1"/>
    <n v="14"/>
    <n v="45.5"/>
    <n v="27.5"/>
    <n v="36.5"/>
  </r>
  <r>
    <x v="9"/>
    <x v="1"/>
    <n v="15"/>
    <n v="47"/>
    <n v="25"/>
    <n v="36"/>
  </r>
  <r>
    <x v="9"/>
    <x v="1"/>
    <n v="16"/>
    <n v="46"/>
    <n v="29"/>
    <n v="37.5"/>
  </r>
  <r>
    <x v="9"/>
    <x v="1"/>
    <n v="17"/>
    <n v="45"/>
    <n v="33"/>
    <n v="39"/>
  </r>
  <r>
    <x v="9"/>
    <x v="1"/>
    <n v="18"/>
    <n v="44"/>
    <n v="37"/>
    <n v="40.5"/>
  </r>
  <r>
    <x v="9"/>
    <x v="1"/>
    <n v="19"/>
    <n v="43"/>
    <n v="33"/>
    <n v="38"/>
  </r>
  <r>
    <x v="9"/>
    <x v="1"/>
    <n v="20"/>
    <n v="41"/>
    <n v="31"/>
    <n v="36"/>
  </r>
  <r>
    <x v="9"/>
    <x v="1"/>
    <n v="21"/>
    <n v="36"/>
    <n v="25"/>
    <n v="30.5"/>
  </r>
  <r>
    <x v="9"/>
    <x v="1"/>
    <n v="22"/>
    <n v="27"/>
    <n v="16"/>
    <n v="21.5"/>
  </r>
  <r>
    <x v="9"/>
    <x v="1"/>
    <n v="23"/>
    <n v="29"/>
    <n v="14"/>
    <n v="21.5"/>
  </r>
  <r>
    <x v="9"/>
    <x v="1"/>
    <n v="24"/>
    <n v="35"/>
    <n v="26"/>
    <n v="30.5"/>
  </r>
  <r>
    <x v="9"/>
    <x v="1"/>
    <n v="25"/>
    <n v="40"/>
    <n v="27"/>
    <n v="33.5"/>
  </r>
  <r>
    <x v="9"/>
    <x v="1"/>
    <n v="26"/>
    <n v="47"/>
    <n v="30"/>
    <n v="38.5"/>
  </r>
  <r>
    <x v="9"/>
    <x v="1"/>
    <n v="27"/>
    <n v="50"/>
    <n v="33"/>
    <n v="41.5"/>
  </r>
  <r>
    <x v="9"/>
    <x v="1"/>
    <n v="28"/>
    <n v="50"/>
    <n v="41"/>
    <n v="45.5"/>
  </r>
  <r>
    <x v="9"/>
    <x v="2"/>
    <n v="1"/>
    <n v="46"/>
    <n v="37"/>
    <n v="41.5"/>
  </r>
  <r>
    <x v="9"/>
    <x v="2"/>
    <n v="2"/>
    <n v="49"/>
    <n v="34"/>
    <n v="41.5"/>
  </r>
  <r>
    <x v="9"/>
    <x v="2"/>
    <n v="3"/>
    <n v="56"/>
    <n v="42"/>
    <n v="49"/>
  </r>
  <r>
    <x v="9"/>
    <x v="2"/>
    <n v="4"/>
    <n v="53"/>
    <n v="33"/>
    <n v="43"/>
  </r>
  <r>
    <x v="9"/>
    <x v="2"/>
    <n v="5"/>
    <n v="43"/>
    <n v="29"/>
    <n v="36"/>
  </r>
  <r>
    <x v="9"/>
    <x v="2"/>
    <n v="6"/>
    <n v="48"/>
    <n v="35"/>
    <n v="41.5"/>
  </r>
  <r>
    <x v="9"/>
    <x v="2"/>
    <n v="7"/>
    <n v="40"/>
    <n v="19"/>
    <n v="29.5"/>
  </r>
  <r>
    <x v="9"/>
    <x v="2"/>
    <n v="8"/>
    <n v="35"/>
    <n v="17"/>
    <n v="26"/>
  </r>
  <r>
    <x v="9"/>
    <x v="2"/>
    <n v="9"/>
    <n v="35"/>
    <n v="20"/>
    <n v="27.5"/>
  </r>
  <r>
    <x v="9"/>
    <x v="2"/>
    <n v="10"/>
    <n v="42"/>
    <n v="27"/>
    <n v="34.5"/>
  </r>
  <r>
    <x v="9"/>
    <x v="2"/>
    <n v="11"/>
    <n v="40"/>
    <n v="26"/>
    <n v="33"/>
  </r>
  <r>
    <x v="9"/>
    <x v="2"/>
    <n v="12"/>
    <n v="39"/>
    <n v="24"/>
    <n v="31.5"/>
  </r>
  <r>
    <x v="9"/>
    <x v="2"/>
    <n v="13"/>
    <n v="50"/>
    <n v="27"/>
    <n v="38.5"/>
  </r>
  <r>
    <x v="9"/>
    <x v="2"/>
    <n v="14"/>
    <n v="44"/>
    <n v="32"/>
    <n v="38"/>
  </r>
  <r>
    <x v="9"/>
    <x v="2"/>
    <n v="15"/>
    <n v="41"/>
    <n v="32"/>
    <n v="36.5"/>
  </r>
  <r>
    <x v="9"/>
    <x v="2"/>
    <n v="16"/>
    <n v="50"/>
    <n v="32"/>
    <n v="41"/>
  </r>
  <r>
    <x v="9"/>
    <x v="2"/>
    <n v="17"/>
    <n v="65"/>
    <n v="42"/>
    <n v="53.5"/>
  </r>
  <r>
    <x v="9"/>
    <x v="2"/>
    <n v="18"/>
    <n v="70"/>
    <n v="44"/>
    <n v="57"/>
  </r>
  <r>
    <x v="9"/>
    <x v="2"/>
    <n v="19"/>
    <n v="47"/>
    <n v="38"/>
    <n v="42.5"/>
  </r>
  <r>
    <x v="9"/>
    <x v="2"/>
    <n v="20"/>
    <n v="52"/>
    <n v="34"/>
    <n v="43"/>
  </r>
  <r>
    <x v="9"/>
    <x v="2"/>
    <n v="21"/>
    <n v="50"/>
    <n v="36"/>
    <n v="43"/>
  </r>
  <r>
    <x v="9"/>
    <x v="2"/>
    <n v="22"/>
    <n v="52"/>
    <n v="37"/>
    <n v="44.5"/>
  </r>
  <r>
    <x v="9"/>
    <x v="2"/>
    <n v="23"/>
    <n v="52"/>
    <n v="36"/>
    <n v="44"/>
  </r>
  <r>
    <x v="9"/>
    <x v="2"/>
    <n v="24"/>
    <n v="58"/>
    <n v="45"/>
    <n v="51.5"/>
  </r>
  <r>
    <x v="9"/>
    <x v="2"/>
    <n v="25"/>
    <n v="52"/>
    <n v="37"/>
    <n v="44.5"/>
  </r>
  <r>
    <x v="9"/>
    <x v="2"/>
    <n v="26"/>
    <n v="52"/>
    <n v="33"/>
    <n v="42.5"/>
  </r>
  <r>
    <x v="9"/>
    <x v="2"/>
    <n v="27"/>
    <n v="54"/>
    <n v="37"/>
    <n v="45.5"/>
  </r>
  <r>
    <x v="9"/>
    <x v="2"/>
    <n v="28"/>
    <n v="52"/>
    <n v="39"/>
    <n v="45.5"/>
  </r>
  <r>
    <x v="9"/>
    <x v="2"/>
    <n v="29"/>
    <n v="68"/>
    <n v="45"/>
    <n v="56.5"/>
  </r>
  <r>
    <x v="9"/>
    <x v="2"/>
    <n v="30"/>
    <n v="61"/>
    <n v="48"/>
    <n v="54.5"/>
  </r>
  <r>
    <x v="9"/>
    <x v="2"/>
    <n v="31"/>
    <n v="74"/>
    <n v="49"/>
    <n v="61.5"/>
  </r>
  <r>
    <x v="9"/>
    <x v="3"/>
    <n v="1"/>
    <n v="64"/>
    <n v="52"/>
    <n v="58"/>
  </r>
  <r>
    <x v="9"/>
    <x v="3"/>
    <n v="2"/>
    <n v="64"/>
    <n v="49"/>
    <n v="56.5"/>
  </r>
  <r>
    <x v="9"/>
    <x v="3"/>
    <n v="3"/>
    <n v="54"/>
    <n v="47"/>
    <n v="50.5"/>
  </r>
  <r>
    <x v="9"/>
    <x v="3"/>
    <n v="4"/>
    <n v="64"/>
    <n v="43"/>
    <n v="53.5"/>
  </r>
  <r>
    <x v="9"/>
    <x v="3"/>
    <n v="5"/>
    <n v="58"/>
    <n v="35"/>
    <n v="46.5"/>
  </r>
  <r>
    <x v="9"/>
    <x v="3"/>
    <n v="6"/>
    <n v="63"/>
    <n v="44"/>
    <n v="53.5"/>
  </r>
  <r>
    <x v="9"/>
    <x v="3"/>
    <n v="7"/>
    <n v="73"/>
    <n v="48"/>
    <n v="60.5"/>
  </r>
  <r>
    <x v="9"/>
    <x v="3"/>
    <n v="8"/>
    <n v="80"/>
    <n v="56"/>
    <n v="68"/>
  </r>
  <r>
    <x v="9"/>
    <x v="3"/>
    <n v="9"/>
    <n v="64"/>
    <n v="42"/>
    <n v="53"/>
  </r>
  <r>
    <x v="9"/>
    <x v="3"/>
    <n v="10"/>
    <n v="60"/>
    <n v="42"/>
    <n v="51"/>
  </r>
  <r>
    <x v="9"/>
    <x v="3"/>
    <n v="11"/>
    <n v="46"/>
    <n v="38"/>
    <n v="42"/>
  </r>
  <r>
    <x v="9"/>
    <x v="3"/>
    <n v="12"/>
    <n v="56"/>
    <n v="37"/>
    <n v="46.5"/>
  </r>
  <r>
    <x v="9"/>
    <x v="3"/>
    <n v="13"/>
    <n v="60"/>
    <n v="41"/>
    <n v="50.5"/>
  </r>
  <r>
    <x v="9"/>
    <x v="3"/>
    <n v="14"/>
    <n v="65"/>
    <n v="45"/>
    <n v="55"/>
  </r>
  <r>
    <x v="9"/>
    <x v="3"/>
    <n v="15"/>
    <n v="68"/>
    <n v="48"/>
    <n v="58"/>
  </r>
  <r>
    <x v="9"/>
    <x v="3"/>
    <n v="16"/>
    <n v="55"/>
    <n v="45"/>
    <n v="50"/>
  </r>
  <r>
    <x v="9"/>
    <x v="3"/>
    <n v="17"/>
    <n v="58"/>
    <n v="44"/>
    <n v="51"/>
  </r>
  <r>
    <x v="9"/>
    <x v="3"/>
    <n v="18"/>
    <n v="57.5"/>
    <n v="44.5"/>
    <n v="51"/>
  </r>
  <r>
    <x v="9"/>
    <x v="3"/>
    <n v="19"/>
    <n v="57"/>
    <n v="45"/>
    <n v="51"/>
  </r>
  <r>
    <x v="9"/>
    <x v="3"/>
    <n v="20"/>
    <n v="51"/>
    <n v="44"/>
    <n v="47.5"/>
  </r>
  <r>
    <x v="9"/>
    <x v="3"/>
    <n v="21"/>
    <n v="56"/>
    <n v="46"/>
    <n v="51"/>
  </r>
  <r>
    <x v="9"/>
    <x v="3"/>
    <n v="22"/>
    <n v="61"/>
    <n v="48"/>
    <n v="54.5"/>
  </r>
  <r>
    <x v="9"/>
    <x v="3"/>
    <n v="23"/>
    <n v="56"/>
    <n v="44"/>
    <n v="50"/>
  </r>
  <r>
    <x v="9"/>
    <x v="3"/>
    <n v="24"/>
    <n v="61"/>
    <n v="39"/>
    <n v="50"/>
  </r>
  <r>
    <x v="9"/>
    <x v="3"/>
    <n v="25"/>
    <n v="64"/>
    <n v="41"/>
    <n v="52.5"/>
  </r>
  <r>
    <x v="9"/>
    <x v="3"/>
    <n v="26"/>
    <n v="76"/>
    <n v="49"/>
    <n v="62.5"/>
  </r>
  <r>
    <x v="9"/>
    <x v="3"/>
    <n v="27"/>
    <n v="65"/>
    <n v="45"/>
    <n v="55"/>
  </r>
  <r>
    <x v="9"/>
    <x v="3"/>
    <n v="28"/>
    <n v="66"/>
    <n v="47"/>
    <n v="56.5"/>
  </r>
  <r>
    <x v="9"/>
    <x v="3"/>
    <n v="29"/>
    <n v="70"/>
    <n v="47"/>
    <n v="58.5"/>
  </r>
  <r>
    <x v="9"/>
    <x v="3"/>
    <n v="30"/>
    <n v="65"/>
    <n v="45"/>
    <n v="55"/>
  </r>
  <r>
    <x v="9"/>
    <x v="4"/>
    <n v="1"/>
    <n v="67"/>
    <n v="46"/>
    <n v="56.5"/>
  </r>
  <r>
    <x v="9"/>
    <x v="4"/>
    <n v="2"/>
    <n v="68"/>
    <n v="49"/>
    <n v="58.5"/>
  </r>
  <r>
    <x v="9"/>
    <x v="4"/>
    <n v="3"/>
    <n v="60"/>
    <n v="53"/>
    <n v="56.5"/>
  </r>
  <r>
    <x v="9"/>
    <x v="4"/>
    <n v="4"/>
    <n v="62"/>
    <n v="51"/>
    <n v="56.5"/>
  </r>
  <r>
    <x v="9"/>
    <x v="4"/>
    <n v="5"/>
    <n v="72"/>
    <n v="56"/>
    <n v="64"/>
  </r>
  <r>
    <x v="9"/>
    <x v="4"/>
    <n v="6"/>
    <n v="66"/>
    <n v="56"/>
    <n v="61"/>
  </r>
  <r>
    <x v="9"/>
    <x v="4"/>
    <n v="7"/>
    <n v="58"/>
    <n v="55"/>
    <n v="56.5"/>
  </r>
  <r>
    <x v="9"/>
    <x v="4"/>
    <n v="8"/>
    <n v="63"/>
    <n v="54"/>
    <n v="58.5"/>
  </r>
  <r>
    <x v="9"/>
    <x v="4"/>
    <n v="9"/>
    <n v="73"/>
    <n v="56"/>
    <n v="64.5"/>
  </r>
  <r>
    <x v="9"/>
    <x v="4"/>
    <n v="10"/>
    <n v="73"/>
    <n v="54"/>
    <n v="63.5"/>
  </r>
  <r>
    <x v="9"/>
    <x v="4"/>
    <n v="11"/>
    <n v="69"/>
    <n v="54"/>
    <n v="61.5"/>
  </r>
  <r>
    <x v="9"/>
    <x v="4"/>
    <n v="12"/>
    <n v="75"/>
    <n v="52"/>
    <n v="63.5"/>
  </r>
  <r>
    <x v="9"/>
    <x v="4"/>
    <n v="13"/>
    <n v="71"/>
    <n v="51"/>
    <n v="61"/>
  </r>
  <r>
    <x v="9"/>
    <x v="4"/>
    <n v="14"/>
    <n v="66"/>
    <n v="50"/>
    <n v="58"/>
  </r>
  <r>
    <x v="9"/>
    <x v="4"/>
    <n v="15"/>
    <n v="70"/>
    <n v="50"/>
    <n v="60"/>
  </r>
  <r>
    <x v="9"/>
    <x v="4"/>
    <n v="16"/>
    <n v="68"/>
    <n v="49"/>
    <n v="58.5"/>
  </r>
  <r>
    <x v="9"/>
    <x v="4"/>
    <n v="17"/>
    <n v="72"/>
    <n v="50"/>
    <n v="61"/>
  </r>
  <r>
    <x v="9"/>
    <x v="4"/>
    <n v="18"/>
    <n v="66"/>
    <n v="54"/>
    <n v="60"/>
  </r>
  <r>
    <x v="9"/>
    <x v="4"/>
    <n v="19"/>
    <n v="65"/>
    <n v="60"/>
    <n v="62.5"/>
  </r>
  <r>
    <x v="9"/>
    <x v="4"/>
    <n v="20"/>
    <n v="74"/>
    <n v="55"/>
    <n v="64.5"/>
  </r>
  <r>
    <x v="9"/>
    <x v="4"/>
    <n v="21"/>
    <n v="78"/>
    <n v="52"/>
    <n v="65"/>
  </r>
  <r>
    <x v="9"/>
    <x v="4"/>
    <n v="22"/>
    <n v="78"/>
    <n v="59"/>
    <n v="68.5"/>
  </r>
  <r>
    <x v="9"/>
    <x v="4"/>
    <n v="23"/>
    <n v="64"/>
    <n v="60"/>
    <n v="62"/>
  </r>
  <r>
    <x v="9"/>
    <x v="4"/>
    <n v="24"/>
    <n v="64"/>
    <n v="57"/>
    <n v="60.5"/>
  </r>
  <r>
    <x v="9"/>
    <x v="4"/>
    <n v="25"/>
    <n v="70"/>
    <n v="53"/>
    <n v="61.5"/>
  </r>
  <r>
    <x v="9"/>
    <x v="4"/>
    <n v="26"/>
    <n v="73"/>
    <n v="58"/>
    <n v="65.5"/>
  </r>
  <r>
    <x v="9"/>
    <x v="4"/>
    <n v="27"/>
    <n v="73"/>
    <n v="55"/>
    <n v="64"/>
  </r>
  <r>
    <x v="9"/>
    <x v="4"/>
    <n v="28"/>
    <n v="81"/>
    <n v="57"/>
    <n v="69"/>
  </r>
  <r>
    <x v="9"/>
    <x v="4"/>
    <n v="29"/>
    <n v="87"/>
    <n v="65"/>
    <n v="76"/>
  </r>
  <r>
    <x v="9"/>
    <x v="4"/>
    <n v="30"/>
    <n v="88"/>
    <n v="66"/>
    <n v="77"/>
  </r>
  <r>
    <x v="9"/>
    <x v="4"/>
    <n v="31"/>
    <n v="89"/>
    <n v="68"/>
    <n v="78.5"/>
  </r>
  <r>
    <x v="9"/>
    <x v="5"/>
    <n v="1"/>
    <n v="86"/>
    <n v="67"/>
    <n v="76.5"/>
  </r>
  <r>
    <x v="9"/>
    <x v="5"/>
    <n v="2"/>
    <n v="85"/>
    <n v="74"/>
    <n v="79.5"/>
  </r>
  <r>
    <x v="9"/>
    <x v="5"/>
    <n v="3"/>
    <n v="83"/>
    <n v="67"/>
    <n v="75"/>
  </r>
  <r>
    <x v="9"/>
    <x v="5"/>
    <n v="4"/>
    <n v="78"/>
    <n v="61"/>
    <n v="69.5"/>
  </r>
  <r>
    <x v="9"/>
    <x v="5"/>
    <n v="5"/>
    <n v="78"/>
    <n v="60"/>
    <n v="69"/>
  </r>
  <r>
    <x v="9"/>
    <x v="5"/>
    <n v="6"/>
    <n v="78"/>
    <n v="60"/>
    <n v="69"/>
  </r>
  <r>
    <x v="9"/>
    <x v="5"/>
    <n v="7"/>
    <n v="94"/>
    <n v="70"/>
    <n v="82"/>
  </r>
  <r>
    <x v="9"/>
    <x v="5"/>
    <n v="8"/>
    <n v="93"/>
    <n v="76"/>
    <n v="84.5"/>
  </r>
  <r>
    <x v="9"/>
    <x v="5"/>
    <n v="9"/>
    <n v="87"/>
    <n v="64"/>
    <n v="75.5"/>
  </r>
  <r>
    <x v="9"/>
    <x v="5"/>
    <n v="10"/>
    <n v="73"/>
    <n v="60"/>
    <n v="66.5"/>
  </r>
  <r>
    <x v="9"/>
    <x v="5"/>
    <n v="11"/>
    <n v="74"/>
    <n v="57"/>
    <n v="65.5"/>
  </r>
  <r>
    <x v="9"/>
    <x v="5"/>
    <n v="12"/>
    <n v="75"/>
    <n v="59"/>
    <n v="67"/>
  </r>
  <r>
    <x v="9"/>
    <x v="5"/>
    <n v="13"/>
    <n v="78"/>
    <n v="65"/>
    <n v="71.5"/>
  </r>
  <r>
    <x v="9"/>
    <x v="5"/>
    <n v="14"/>
    <n v="79"/>
    <n v="67"/>
    <n v="73"/>
  </r>
  <r>
    <x v="9"/>
    <x v="5"/>
    <n v="15"/>
    <n v="82"/>
    <n v="65"/>
    <n v="73.5"/>
  </r>
  <r>
    <x v="9"/>
    <x v="5"/>
    <n v="16"/>
    <n v="73"/>
    <n v="58"/>
    <n v="65.5"/>
  </r>
  <r>
    <x v="9"/>
    <x v="5"/>
    <n v="17"/>
    <n v="66"/>
    <n v="58"/>
    <n v="62"/>
  </r>
  <r>
    <x v="9"/>
    <x v="5"/>
    <n v="18"/>
    <n v="73"/>
    <n v="58"/>
    <n v="65.5"/>
  </r>
  <r>
    <x v="9"/>
    <x v="5"/>
    <n v="19"/>
    <n v="79"/>
    <n v="59"/>
    <n v="69"/>
  </r>
  <r>
    <x v="9"/>
    <x v="5"/>
    <n v="20"/>
    <n v="74"/>
    <n v="60"/>
    <n v="67"/>
  </r>
  <r>
    <x v="9"/>
    <x v="5"/>
    <n v="21"/>
    <n v="68"/>
    <n v="59"/>
    <n v="63.5"/>
  </r>
  <r>
    <x v="9"/>
    <x v="5"/>
    <n v="22"/>
    <n v="83"/>
    <n v="58"/>
    <n v="70.5"/>
  </r>
  <r>
    <x v="9"/>
    <x v="5"/>
    <n v="23"/>
    <n v="88"/>
    <n v="67"/>
    <n v="77.5"/>
  </r>
  <r>
    <x v="9"/>
    <x v="5"/>
    <n v="24"/>
    <n v="86"/>
    <n v="69"/>
    <n v="77.5"/>
  </r>
  <r>
    <x v="9"/>
    <x v="5"/>
    <n v="25"/>
    <n v="83"/>
    <n v="66"/>
    <n v="74.5"/>
  </r>
  <r>
    <x v="9"/>
    <x v="5"/>
    <n v="26"/>
    <n v="91"/>
    <n v="73"/>
    <n v="82"/>
  </r>
  <r>
    <x v="9"/>
    <x v="5"/>
    <n v="27"/>
    <n v="90"/>
    <n v="75"/>
    <n v="82.5"/>
  </r>
  <r>
    <x v="9"/>
    <x v="5"/>
    <n v="28"/>
    <n v="91"/>
    <n v="75"/>
    <n v="83"/>
  </r>
  <r>
    <x v="9"/>
    <x v="5"/>
    <n v="29"/>
    <n v="90"/>
    <n v="76"/>
    <n v="83"/>
  </r>
  <r>
    <x v="9"/>
    <x v="5"/>
    <n v="30"/>
    <n v="80"/>
    <n v="69"/>
    <n v="74.5"/>
  </r>
  <r>
    <x v="9"/>
    <x v="6"/>
    <n v="1"/>
    <n v="76"/>
    <n v="71"/>
    <n v="73.5"/>
  </r>
  <r>
    <x v="9"/>
    <x v="6"/>
    <n v="2"/>
    <n v="86"/>
    <n v="75"/>
    <n v="80.5"/>
  </r>
  <r>
    <x v="9"/>
    <x v="6"/>
    <n v="3"/>
    <n v="87"/>
    <n v="74"/>
    <n v="80.5"/>
  </r>
  <r>
    <x v="9"/>
    <x v="6"/>
    <n v="4"/>
    <n v="96"/>
    <n v="79"/>
    <n v="87.5"/>
  </r>
  <r>
    <x v="9"/>
    <x v="6"/>
    <n v="5"/>
    <n v="101"/>
    <n v="82"/>
    <n v="91.5"/>
  </r>
  <r>
    <x v="9"/>
    <x v="6"/>
    <n v="6"/>
    <n v="101"/>
    <n v="83"/>
    <n v="92"/>
  </r>
  <r>
    <x v="9"/>
    <x v="6"/>
    <n v="7"/>
    <n v="93"/>
    <n v="77"/>
    <n v="85"/>
  </r>
  <r>
    <x v="9"/>
    <x v="6"/>
    <n v="8"/>
    <n v="87"/>
    <n v="72"/>
    <n v="79.5"/>
  </r>
  <r>
    <x v="9"/>
    <x v="6"/>
    <n v="9"/>
    <n v="84"/>
    <n v="71"/>
    <n v="77.5"/>
  </r>
  <r>
    <x v="9"/>
    <x v="6"/>
    <n v="10"/>
    <n v="86"/>
    <n v="66"/>
    <n v="76"/>
  </r>
  <r>
    <x v="9"/>
    <x v="6"/>
    <n v="11"/>
    <n v="83"/>
    <n v="61"/>
    <n v="72"/>
  </r>
  <r>
    <x v="9"/>
    <x v="6"/>
    <n v="12"/>
    <n v="80"/>
    <n v="62"/>
    <n v="71"/>
  </r>
  <r>
    <x v="9"/>
    <x v="6"/>
    <n v="13"/>
    <n v="78"/>
    <n v="63"/>
    <n v="70.5"/>
  </r>
  <r>
    <x v="9"/>
    <x v="6"/>
    <n v="14"/>
    <n v="76"/>
    <n v="64"/>
    <n v="70"/>
  </r>
  <r>
    <x v="9"/>
    <x v="6"/>
    <n v="15"/>
    <n v="90"/>
    <n v="63"/>
    <n v="76.5"/>
  </r>
  <r>
    <x v="9"/>
    <x v="6"/>
    <n v="16"/>
    <n v="97"/>
    <n v="73"/>
    <n v="85"/>
  </r>
  <r>
    <x v="9"/>
    <x v="6"/>
    <n v="17"/>
    <n v="98"/>
    <n v="77"/>
    <n v="87.5"/>
  </r>
  <r>
    <x v="9"/>
    <x v="6"/>
    <n v="18"/>
    <n v="98"/>
    <n v="79"/>
    <n v="88.5"/>
  </r>
  <r>
    <x v="9"/>
    <x v="6"/>
    <n v="19"/>
    <n v="101"/>
    <n v="77"/>
    <n v="89"/>
  </r>
  <r>
    <x v="9"/>
    <x v="6"/>
    <n v="20"/>
    <n v="87"/>
    <n v="68"/>
    <n v="77.5"/>
  </r>
  <r>
    <x v="9"/>
    <x v="6"/>
    <n v="21"/>
    <n v="82"/>
    <n v="71"/>
    <n v="76.5"/>
  </r>
  <r>
    <x v="9"/>
    <x v="6"/>
    <n v="22"/>
    <n v="83"/>
    <n v="73"/>
    <n v="78"/>
  </r>
  <r>
    <x v="9"/>
    <x v="6"/>
    <n v="23"/>
    <n v="92"/>
    <n v="72"/>
    <n v="82"/>
  </r>
  <r>
    <x v="9"/>
    <x v="6"/>
    <n v="24"/>
    <n v="97"/>
    <n v="79"/>
    <n v="88"/>
  </r>
  <r>
    <x v="9"/>
    <x v="6"/>
    <n v="25"/>
    <n v="97"/>
    <n v="77"/>
    <n v="87"/>
  </r>
  <r>
    <x v="9"/>
    <x v="6"/>
    <n v="26"/>
    <n v="93"/>
    <n v="75"/>
    <n v="84"/>
  </r>
  <r>
    <x v="9"/>
    <x v="6"/>
    <n v="27"/>
    <n v="96"/>
    <n v="74"/>
    <n v="85"/>
  </r>
  <r>
    <x v="9"/>
    <x v="6"/>
    <n v="28"/>
    <n v="97"/>
    <n v="71"/>
    <n v="84"/>
  </r>
  <r>
    <x v="9"/>
    <x v="6"/>
    <n v="29"/>
    <n v="93"/>
    <n v="74"/>
    <n v="83.5"/>
  </r>
  <r>
    <x v="9"/>
    <x v="6"/>
    <n v="30"/>
    <n v="92"/>
    <n v="73"/>
    <n v="82.5"/>
  </r>
  <r>
    <x v="9"/>
    <x v="6"/>
    <n v="31"/>
    <n v="90"/>
    <n v="75"/>
    <n v="82.5"/>
  </r>
  <r>
    <x v="9"/>
    <x v="7"/>
    <n v="1"/>
    <n v="98"/>
    <n v="79"/>
    <n v="88.5"/>
  </r>
  <r>
    <x v="9"/>
    <x v="7"/>
    <n v="2"/>
    <n v="90"/>
    <n v="71"/>
    <n v="80.5"/>
  </r>
  <r>
    <x v="9"/>
    <x v="7"/>
    <n v="3"/>
    <n v="87"/>
    <n v="69"/>
    <n v="78"/>
  </r>
  <r>
    <x v="9"/>
    <x v="7"/>
    <n v="4"/>
    <n v="88"/>
    <n v="70"/>
    <n v="79"/>
  </r>
  <r>
    <x v="9"/>
    <x v="7"/>
    <n v="5"/>
    <n v="90"/>
    <n v="68"/>
    <n v="79"/>
  </r>
  <r>
    <x v="9"/>
    <x v="7"/>
    <n v="6"/>
    <n v="88"/>
    <n v="68"/>
    <n v="78"/>
  </r>
  <r>
    <x v="9"/>
    <x v="7"/>
    <n v="7"/>
    <n v="88"/>
    <n v="68"/>
    <n v="78"/>
  </r>
  <r>
    <x v="9"/>
    <x v="7"/>
    <n v="8"/>
    <n v="81"/>
    <n v="73"/>
    <n v="77"/>
  </r>
  <r>
    <x v="9"/>
    <x v="7"/>
    <n v="9"/>
    <n v="82"/>
    <n v="65"/>
    <n v="73.5"/>
  </r>
  <r>
    <x v="9"/>
    <x v="7"/>
    <n v="10"/>
    <n v="80"/>
    <n v="62"/>
    <n v="71"/>
  </r>
  <r>
    <x v="9"/>
    <x v="7"/>
    <n v="11"/>
    <n v="84"/>
    <n v="69"/>
    <n v="76.5"/>
  </r>
  <r>
    <x v="9"/>
    <x v="7"/>
    <n v="12"/>
    <n v="88"/>
    <n v="73"/>
    <n v="80.5"/>
  </r>
  <r>
    <x v="9"/>
    <x v="7"/>
    <n v="13"/>
    <n v="88"/>
    <n v="74"/>
    <n v="81"/>
  </r>
  <r>
    <x v="9"/>
    <x v="7"/>
    <n v="14"/>
    <n v="86"/>
    <n v="69"/>
    <n v="77.5"/>
  </r>
  <r>
    <x v="9"/>
    <x v="7"/>
    <n v="15"/>
    <n v="82"/>
    <n v="68"/>
    <n v="75"/>
  </r>
  <r>
    <x v="9"/>
    <x v="7"/>
    <n v="16"/>
    <n v="86"/>
    <n v="67"/>
    <n v="76.5"/>
  </r>
  <r>
    <x v="9"/>
    <x v="7"/>
    <n v="17"/>
    <n v="86"/>
    <n v="72"/>
    <n v="79"/>
  </r>
  <r>
    <x v="9"/>
    <x v="7"/>
    <n v="18"/>
    <n v="88"/>
    <n v="73"/>
    <n v="80.5"/>
  </r>
  <r>
    <x v="9"/>
    <x v="7"/>
    <n v="19"/>
    <n v="82"/>
    <n v="69"/>
    <n v="75.5"/>
  </r>
  <r>
    <x v="9"/>
    <x v="7"/>
    <n v="20"/>
    <n v="74"/>
    <n v="60"/>
    <n v="67"/>
  </r>
  <r>
    <x v="9"/>
    <x v="7"/>
    <n v="21"/>
    <n v="64"/>
    <n v="59"/>
    <n v="61.5"/>
  </r>
  <r>
    <x v="9"/>
    <x v="7"/>
    <n v="22"/>
    <n v="72"/>
    <n v="60"/>
    <n v="66"/>
  </r>
  <r>
    <x v="9"/>
    <x v="7"/>
    <n v="23"/>
    <n v="86"/>
    <n v="61"/>
    <n v="73.5"/>
  </r>
  <r>
    <x v="9"/>
    <x v="7"/>
    <n v="24"/>
    <n v="87"/>
    <n v="68"/>
    <n v="77.5"/>
  </r>
  <r>
    <x v="9"/>
    <x v="7"/>
    <n v="25"/>
    <n v="81"/>
    <n v="69"/>
    <n v="75"/>
  </r>
  <r>
    <x v="9"/>
    <x v="7"/>
    <n v="26"/>
    <n v="76"/>
    <n v="69"/>
    <n v="72.5"/>
  </r>
  <r>
    <x v="9"/>
    <x v="7"/>
    <n v="27"/>
    <n v="82"/>
    <n v="68"/>
    <n v="75"/>
  </r>
  <r>
    <x v="9"/>
    <x v="7"/>
    <n v="28"/>
    <n v="87"/>
    <n v="70"/>
    <n v="78.5"/>
  </r>
  <r>
    <x v="9"/>
    <x v="7"/>
    <n v="29"/>
    <n v="89"/>
    <n v="65"/>
    <n v="77"/>
  </r>
  <r>
    <x v="9"/>
    <x v="7"/>
    <n v="30"/>
    <n v="71"/>
    <n v="59"/>
    <n v="65"/>
  </r>
  <r>
    <x v="9"/>
    <x v="7"/>
    <n v="31"/>
    <n v="75"/>
    <n v="60"/>
    <n v="67.5"/>
  </r>
  <r>
    <x v="9"/>
    <x v="8"/>
    <n v="1"/>
    <n v="77"/>
    <n v="62"/>
    <n v="69.5"/>
  </r>
  <r>
    <x v="9"/>
    <x v="8"/>
    <n v="2"/>
    <n v="83"/>
    <n v="63"/>
    <n v="73"/>
  </r>
  <r>
    <x v="9"/>
    <x v="8"/>
    <n v="3"/>
    <n v="83"/>
    <n v="63"/>
    <n v="73"/>
  </r>
  <r>
    <x v="9"/>
    <x v="8"/>
    <n v="4"/>
    <n v="81"/>
    <n v="68"/>
    <n v="74.5"/>
  </r>
  <r>
    <x v="9"/>
    <x v="8"/>
    <n v="5"/>
    <n v="76"/>
    <n v="71"/>
    <n v="73.5"/>
  </r>
  <r>
    <x v="9"/>
    <x v="8"/>
    <n v="6"/>
    <n v="83"/>
    <n v="74"/>
    <n v="78.5"/>
  </r>
  <r>
    <x v="9"/>
    <x v="8"/>
    <n v="7"/>
    <n v="79"/>
    <n v="73"/>
    <n v="76"/>
  </r>
  <r>
    <x v="9"/>
    <x v="8"/>
    <n v="8"/>
    <n v="81"/>
    <n v="72"/>
    <n v="76.5"/>
  </r>
  <r>
    <x v="9"/>
    <x v="8"/>
    <n v="9"/>
    <n v="82"/>
    <n v="71"/>
    <n v="76.5"/>
  </r>
  <r>
    <x v="9"/>
    <x v="8"/>
    <n v="10"/>
    <n v="75"/>
    <n v="68"/>
    <n v="71.5"/>
  </r>
  <r>
    <x v="9"/>
    <x v="8"/>
    <n v="11"/>
    <n v="79"/>
    <n v="63"/>
    <n v="71"/>
  </r>
  <r>
    <x v="9"/>
    <x v="8"/>
    <n v="12"/>
    <n v="81"/>
    <n v="61"/>
    <n v="71"/>
  </r>
  <r>
    <x v="9"/>
    <x v="8"/>
    <n v="13"/>
    <n v="84"/>
    <n v="63"/>
    <n v="73.5"/>
  </r>
  <r>
    <x v="9"/>
    <x v="8"/>
    <n v="14"/>
    <n v="88"/>
    <n v="65"/>
    <n v="76.5"/>
  </r>
  <r>
    <x v="9"/>
    <x v="8"/>
    <n v="15"/>
    <n v="71"/>
    <n v="67"/>
    <n v="69"/>
  </r>
  <r>
    <x v="9"/>
    <x v="8"/>
    <n v="16"/>
    <n v="75"/>
    <n v="58"/>
    <n v="66.5"/>
  </r>
  <r>
    <x v="9"/>
    <x v="8"/>
    <n v="17"/>
    <n v="72"/>
    <n v="59"/>
    <n v="65.5"/>
  </r>
  <r>
    <x v="9"/>
    <x v="8"/>
    <n v="18"/>
    <n v="75"/>
    <n v="55"/>
    <n v="65"/>
  </r>
  <r>
    <x v="9"/>
    <x v="8"/>
    <n v="19"/>
    <n v="75"/>
    <n v="58"/>
    <n v="66.5"/>
  </r>
  <r>
    <x v="9"/>
    <x v="8"/>
    <n v="20"/>
    <n v="74"/>
    <n v="61"/>
    <n v="67.5"/>
  </r>
  <r>
    <x v="9"/>
    <x v="8"/>
    <n v="21"/>
    <n v="67"/>
    <n v="55"/>
    <n v="61"/>
  </r>
  <r>
    <x v="9"/>
    <x v="8"/>
    <n v="22"/>
    <n v="58"/>
    <n v="50"/>
    <n v="54"/>
  </r>
  <r>
    <x v="9"/>
    <x v="8"/>
    <n v="23"/>
    <n v="71"/>
    <n v="50"/>
    <n v="60.5"/>
  </r>
  <r>
    <x v="9"/>
    <x v="8"/>
    <n v="24"/>
    <n v="77"/>
    <n v="59"/>
    <n v="68"/>
  </r>
  <r>
    <x v="9"/>
    <x v="8"/>
    <n v="25"/>
    <n v="78"/>
    <n v="58"/>
    <n v="68"/>
  </r>
  <r>
    <x v="9"/>
    <x v="8"/>
    <n v="26"/>
    <n v="71"/>
    <n v="53"/>
    <n v="62"/>
  </r>
  <r>
    <x v="9"/>
    <x v="8"/>
    <n v="27"/>
    <n v="73"/>
    <n v="59"/>
    <n v="66"/>
  </r>
  <r>
    <x v="9"/>
    <x v="8"/>
    <n v="28"/>
    <n v="78"/>
    <n v="66"/>
    <n v="72"/>
  </r>
  <r>
    <x v="9"/>
    <x v="8"/>
    <n v="29"/>
    <n v="74"/>
    <n v="68"/>
    <n v="71"/>
  </r>
  <r>
    <x v="9"/>
    <x v="8"/>
    <n v="30"/>
    <n v="70"/>
    <n v="58"/>
    <n v="64"/>
  </r>
  <r>
    <x v="9"/>
    <x v="9"/>
    <n v="1"/>
    <n v="71"/>
    <n v="51"/>
    <n v="61"/>
  </r>
  <r>
    <x v="9"/>
    <x v="9"/>
    <n v="2"/>
    <n v="73"/>
    <n v="54"/>
    <n v="63.5"/>
  </r>
  <r>
    <x v="9"/>
    <x v="9"/>
    <n v="3"/>
    <n v="75"/>
    <n v="61"/>
    <n v="68"/>
  </r>
  <r>
    <x v="9"/>
    <x v="9"/>
    <n v="4"/>
    <n v="70"/>
    <n v="49"/>
    <n v="59.5"/>
  </r>
  <r>
    <x v="9"/>
    <x v="9"/>
    <n v="5"/>
    <n v="53"/>
    <n v="47"/>
    <n v="50"/>
  </r>
  <r>
    <x v="9"/>
    <x v="9"/>
    <n v="6"/>
    <n v="65"/>
    <n v="44"/>
    <n v="54.5"/>
  </r>
  <r>
    <x v="9"/>
    <x v="9"/>
    <n v="7"/>
    <n v="53"/>
    <n v="39"/>
    <n v="46"/>
  </r>
  <r>
    <x v="9"/>
    <x v="9"/>
    <n v="8"/>
    <n v="61"/>
    <n v="44"/>
    <n v="52.5"/>
  </r>
  <r>
    <x v="9"/>
    <x v="9"/>
    <n v="9"/>
    <n v="69"/>
    <n v="58"/>
    <n v="63.5"/>
  </r>
  <r>
    <x v="9"/>
    <x v="9"/>
    <n v="10"/>
    <n v="66"/>
    <n v="61"/>
    <n v="63.5"/>
  </r>
  <r>
    <x v="9"/>
    <x v="9"/>
    <n v="11"/>
    <n v="71"/>
    <n v="55"/>
    <n v="63"/>
  </r>
  <r>
    <x v="9"/>
    <x v="9"/>
    <n v="12"/>
    <n v="65"/>
    <n v="50"/>
    <n v="57.5"/>
  </r>
  <r>
    <x v="9"/>
    <x v="9"/>
    <n v="13"/>
    <n v="70"/>
    <n v="54"/>
    <n v="62"/>
  </r>
  <r>
    <x v="9"/>
    <x v="9"/>
    <n v="14"/>
    <n v="63"/>
    <n v="45"/>
    <n v="54"/>
  </r>
  <r>
    <x v="9"/>
    <x v="9"/>
    <n v="15"/>
    <n v="58"/>
    <n v="41"/>
    <n v="49.5"/>
  </r>
  <r>
    <x v="9"/>
    <x v="9"/>
    <n v="16"/>
    <n v="69"/>
    <n v="50"/>
    <n v="59.5"/>
  </r>
  <r>
    <x v="9"/>
    <x v="9"/>
    <n v="17"/>
    <n v="70"/>
    <n v="57"/>
    <n v="63.5"/>
  </r>
  <r>
    <x v="9"/>
    <x v="9"/>
    <n v="18"/>
    <n v="61"/>
    <n v="46"/>
    <n v="53.5"/>
  </r>
  <r>
    <x v="9"/>
    <x v="9"/>
    <n v="19"/>
    <n v="53"/>
    <n v="42"/>
    <n v="47.5"/>
  </r>
  <r>
    <x v="9"/>
    <x v="9"/>
    <n v="20"/>
    <n v="54"/>
    <n v="51"/>
    <n v="52.5"/>
  </r>
  <r>
    <x v="9"/>
    <x v="9"/>
    <n v="21"/>
    <n v="58"/>
    <n v="45"/>
    <n v="51.5"/>
  </r>
  <r>
    <x v="9"/>
    <x v="9"/>
    <n v="22"/>
    <n v="61"/>
    <n v="48"/>
    <n v="54.5"/>
  </r>
  <r>
    <x v="9"/>
    <x v="9"/>
    <n v="23"/>
    <n v="55"/>
    <n v="45"/>
    <n v="50"/>
  </r>
  <r>
    <x v="9"/>
    <x v="9"/>
    <n v="24"/>
    <n v="55"/>
    <n v="42"/>
    <n v="48.5"/>
  </r>
  <r>
    <x v="9"/>
    <x v="9"/>
    <n v="25"/>
    <n v="57"/>
    <n v="42"/>
    <n v="49.5"/>
  </r>
  <r>
    <x v="9"/>
    <x v="9"/>
    <n v="26"/>
    <n v="65"/>
    <n v="47"/>
    <n v="56"/>
  </r>
  <r>
    <x v="9"/>
    <x v="9"/>
    <n v="27"/>
    <n v="61"/>
    <n v="45"/>
    <n v="53"/>
  </r>
  <r>
    <x v="9"/>
    <x v="9"/>
    <n v="28"/>
    <n v="56"/>
    <n v="40"/>
    <n v="48"/>
  </r>
  <r>
    <x v="9"/>
    <x v="9"/>
    <n v="29"/>
    <n v="69"/>
    <n v="48"/>
    <n v="58.5"/>
  </r>
  <r>
    <x v="9"/>
    <x v="9"/>
    <n v="30"/>
    <n v="67"/>
    <n v="52"/>
    <n v="59.5"/>
  </r>
  <r>
    <x v="9"/>
    <x v="9"/>
    <n v="31"/>
    <n v="72"/>
    <n v="55"/>
    <n v="63.5"/>
  </r>
  <r>
    <x v="9"/>
    <x v="10"/>
    <n v="1"/>
    <n v="68"/>
    <n v="54"/>
    <n v="61"/>
  </r>
  <r>
    <x v="9"/>
    <x v="10"/>
    <n v="2"/>
    <n v="67"/>
    <n v="54"/>
    <n v="60.5"/>
  </r>
  <r>
    <x v="9"/>
    <x v="10"/>
    <n v="3"/>
    <n v="62"/>
    <n v="41"/>
    <n v="51.5"/>
  </r>
  <r>
    <x v="9"/>
    <x v="10"/>
    <n v="4"/>
    <n v="50"/>
    <n v="46"/>
    <n v="48"/>
  </r>
  <r>
    <x v="9"/>
    <x v="10"/>
    <n v="5"/>
    <n v="64"/>
    <n v="44"/>
    <n v="54"/>
  </r>
  <r>
    <x v="9"/>
    <x v="10"/>
    <n v="6"/>
    <n v="66"/>
    <n v="51"/>
    <n v="58.5"/>
  </r>
  <r>
    <x v="9"/>
    <x v="10"/>
    <n v="7"/>
    <n v="51"/>
    <n v="37"/>
    <n v="44"/>
  </r>
  <r>
    <x v="9"/>
    <x v="10"/>
    <n v="8"/>
    <n v="47"/>
    <n v="36"/>
    <n v="41.5"/>
  </r>
  <r>
    <x v="9"/>
    <x v="10"/>
    <n v="9"/>
    <n v="63"/>
    <n v="41"/>
    <n v="52"/>
  </r>
  <r>
    <x v="9"/>
    <x v="10"/>
    <n v="10"/>
    <n v="72"/>
    <n v="57"/>
    <n v="64.5"/>
  </r>
  <r>
    <x v="9"/>
    <x v="10"/>
    <n v="11"/>
    <n v="66"/>
    <n v="37"/>
    <n v="51.5"/>
  </r>
  <r>
    <x v="9"/>
    <x v="10"/>
    <n v="12"/>
    <n v="50"/>
    <n v="35"/>
    <n v="42.5"/>
  </r>
  <r>
    <x v="9"/>
    <x v="10"/>
    <n v="13"/>
    <n v="55"/>
    <n v="46"/>
    <n v="50.5"/>
  </r>
  <r>
    <x v="9"/>
    <x v="10"/>
    <n v="14"/>
    <n v="60"/>
    <n v="44"/>
    <n v="52"/>
  </r>
  <r>
    <x v="9"/>
    <x v="10"/>
    <n v="15"/>
    <n v="46"/>
    <n v="37"/>
    <n v="41.5"/>
  </r>
  <r>
    <x v="9"/>
    <x v="10"/>
    <n v="16"/>
    <n v="40"/>
    <n v="33"/>
    <n v="36.5"/>
  </r>
  <r>
    <x v="9"/>
    <x v="10"/>
    <n v="17"/>
    <n v="44"/>
    <n v="33"/>
    <n v="38.5"/>
  </r>
  <r>
    <x v="9"/>
    <x v="10"/>
    <n v="18"/>
    <n v="50"/>
    <n v="35"/>
    <n v="42.5"/>
  </r>
  <r>
    <x v="9"/>
    <x v="10"/>
    <n v="19"/>
    <n v="60"/>
    <n v="47"/>
    <n v="53.5"/>
  </r>
  <r>
    <x v="9"/>
    <x v="10"/>
    <n v="20"/>
    <n v="69"/>
    <n v="53"/>
    <n v="61"/>
  </r>
  <r>
    <x v="9"/>
    <x v="10"/>
    <n v="21"/>
    <n v="61"/>
    <n v="54"/>
    <n v="57.5"/>
  </r>
  <r>
    <x v="9"/>
    <x v="10"/>
    <n v="22"/>
    <n v="57"/>
    <n v="52"/>
    <n v="54.5"/>
  </r>
  <r>
    <x v="9"/>
    <x v="10"/>
    <n v="23"/>
    <n v="62"/>
    <n v="54"/>
    <n v="58"/>
  </r>
  <r>
    <x v="9"/>
    <x v="10"/>
    <n v="24"/>
    <n v="66"/>
    <n v="56"/>
    <n v="61"/>
  </r>
  <r>
    <x v="9"/>
    <x v="10"/>
    <n v="25"/>
    <n v="61"/>
    <n v="46"/>
    <n v="53.5"/>
  </r>
  <r>
    <x v="9"/>
    <x v="10"/>
    <n v="26"/>
    <n v="63"/>
    <n v="49"/>
    <n v="56"/>
  </r>
  <r>
    <x v="9"/>
    <x v="10"/>
    <n v="27"/>
    <n v="62"/>
    <n v="50"/>
    <n v="56"/>
  </r>
  <r>
    <x v="9"/>
    <x v="10"/>
    <n v="28"/>
    <n v="50"/>
    <n v="43"/>
    <n v="46.5"/>
  </r>
  <r>
    <x v="9"/>
    <x v="10"/>
    <n v="29"/>
    <n v="45"/>
    <n v="36"/>
    <n v="40.5"/>
  </r>
  <r>
    <x v="9"/>
    <x v="10"/>
    <n v="30"/>
    <n v="39"/>
    <n v="28"/>
    <n v="33.5"/>
  </r>
  <r>
    <x v="9"/>
    <x v="11"/>
    <n v="1"/>
    <n v="34"/>
    <n v="23"/>
    <n v="28.5"/>
  </r>
  <r>
    <x v="9"/>
    <x v="11"/>
    <n v="2"/>
    <n v="48"/>
    <n v="27"/>
    <n v="37.5"/>
  </r>
  <r>
    <x v="9"/>
    <x v="11"/>
    <n v="3"/>
    <n v="56"/>
    <n v="40"/>
    <n v="48"/>
  </r>
  <r>
    <x v="9"/>
    <x v="11"/>
    <n v="4"/>
    <n v="60"/>
    <n v="45"/>
    <n v="52.5"/>
  </r>
  <r>
    <x v="9"/>
    <x v="11"/>
    <n v="5"/>
    <n v="63"/>
    <n v="51"/>
    <n v="57"/>
  </r>
  <r>
    <x v="9"/>
    <x v="11"/>
    <n v="6"/>
    <n v="59"/>
    <n v="52"/>
    <n v="55.5"/>
  </r>
  <r>
    <x v="9"/>
    <x v="11"/>
    <n v="7"/>
    <n v="52"/>
    <n v="36"/>
    <n v="44"/>
  </r>
  <r>
    <x v="9"/>
    <x v="11"/>
    <n v="8"/>
    <n v="51"/>
    <n v="34"/>
    <n v="42.5"/>
  </r>
  <r>
    <x v="9"/>
    <x v="11"/>
    <n v="9"/>
    <n v="55"/>
    <n v="39"/>
    <n v="47"/>
  </r>
  <r>
    <x v="9"/>
    <x v="11"/>
    <n v="10"/>
    <n v="56"/>
    <n v="43"/>
    <n v="49.5"/>
  </r>
  <r>
    <x v="9"/>
    <x v="11"/>
    <n v="11"/>
    <n v="45"/>
    <n v="36"/>
    <n v="40.5"/>
  </r>
  <r>
    <x v="9"/>
    <x v="11"/>
    <n v="12"/>
    <n v="46"/>
    <n v="35"/>
    <n v="40.5"/>
  </r>
  <r>
    <x v="9"/>
    <x v="11"/>
    <n v="13"/>
    <n v="47"/>
    <n v="35"/>
    <n v="41"/>
  </r>
  <r>
    <x v="9"/>
    <x v="11"/>
    <n v="14"/>
    <n v="45"/>
    <n v="38"/>
    <n v="41.5"/>
  </r>
  <r>
    <x v="9"/>
    <x v="11"/>
    <n v="15"/>
    <n v="49"/>
    <n v="43"/>
    <n v="46"/>
  </r>
  <r>
    <x v="9"/>
    <x v="11"/>
    <n v="16"/>
    <n v="50"/>
    <n v="37"/>
    <n v="43.5"/>
  </r>
  <r>
    <x v="9"/>
    <x v="11"/>
    <n v="17"/>
    <n v="44"/>
    <n v="34"/>
    <n v="39"/>
  </r>
  <r>
    <x v="9"/>
    <x v="11"/>
    <n v="18"/>
    <n v="41"/>
    <n v="35"/>
    <n v="38"/>
  </r>
  <r>
    <x v="9"/>
    <x v="11"/>
    <n v="19"/>
    <n v="39"/>
    <n v="33"/>
    <n v="36"/>
  </r>
  <r>
    <x v="9"/>
    <x v="11"/>
    <n v="20"/>
    <n v="60"/>
    <n v="34"/>
    <n v="47"/>
  </r>
  <r>
    <x v="9"/>
    <x v="11"/>
    <n v="21"/>
    <n v="50"/>
    <n v="36"/>
    <n v="43"/>
  </r>
  <r>
    <x v="9"/>
    <x v="11"/>
    <n v="22"/>
    <n v="39"/>
    <n v="32"/>
    <n v="35.5"/>
  </r>
  <r>
    <x v="9"/>
    <x v="11"/>
    <n v="23"/>
    <n v="41"/>
    <n v="30"/>
    <n v="35.5"/>
  </r>
  <r>
    <x v="9"/>
    <x v="11"/>
    <n v="24"/>
    <n v="30"/>
    <n v="22"/>
    <n v="26"/>
  </r>
  <r>
    <x v="9"/>
    <x v="11"/>
    <n v="25"/>
    <n v="28"/>
    <n v="19"/>
    <n v="23.5"/>
  </r>
  <r>
    <x v="9"/>
    <x v="11"/>
    <n v="26"/>
    <n v="35"/>
    <n v="25"/>
    <n v="30"/>
  </r>
  <r>
    <x v="9"/>
    <x v="11"/>
    <n v="27"/>
    <n v="35"/>
    <n v="29"/>
    <n v="32"/>
  </r>
  <r>
    <x v="9"/>
    <x v="11"/>
    <n v="28"/>
    <n v="29"/>
    <n v="20"/>
    <n v="24.5"/>
  </r>
  <r>
    <x v="9"/>
    <x v="11"/>
    <n v="29"/>
    <n v="36"/>
    <n v="27"/>
    <n v="31.5"/>
  </r>
  <r>
    <x v="9"/>
    <x v="11"/>
    <n v="30"/>
    <n v="50"/>
    <n v="35"/>
    <n v="42.5"/>
  </r>
  <r>
    <x v="9"/>
    <x v="11"/>
    <n v="31"/>
    <n v="43"/>
    <n v="34"/>
    <n v="38.5"/>
  </r>
  <r>
    <x v="10"/>
    <x v="0"/>
    <n v="1"/>
    <n v="50"/>
    <n v="34"/>
    <n v="42"/>
  </r>
  <r>
    <x v="10"/>
    <x v="0"/>
    <n v="2"/>
    <n v="60"/>
    <n v="43"/>
    <n v="51.5"/>
  </r>
  <r>
    <x v="10"/>
    <x v="0"/>
    <n v="3"/>
    <n v="64"/>
    <n v="51"/>
    <n v="57.5"/>
  </r>
  <r>
    <x v="10"/>
    <x v="0"/>
    <n v="4"/>
    <n v="60"/>
    <n v="46"/>
    <n v="53"/>
  </r>
  <r>
    <x v="10"/>
    <x v="0"/>
    <n v="5"/>
    <n v="47"/>
    <n v="29"/>
    <n v="38"/>
  </r>
  <r>
    <x v="10"/>
    <x v="0"/>
    <n v="6"/>
    <n v="42"/>
    <n v="28"/>
    <n v="35"/>
  </r>
  <r>
    <x v="10"/>
    <x v="0"/>
    <n v="7"/>
    <n v="49"/>
    <n v="35"/>
    <n v="42"/>
  </r>
  <r>
    <x v="10"/>
    <x v="0"/>
    <n v="8"/>
    <n v="38"/>
    <n v="30"/>
    <n v="34"/>
  </r>
  <r>
    <x v="10"/>
    <x v="0"/>
    <n v="9"/>
    <n v="51"/>
    <n v="37"/>
    <n v="44"/>
  </r>
  <r>
    <x v="10"/>
    <x v="0"/>
    <n v="10"/>
    <n v="58"/>
    <n v="44"/>
    <n v="51"/>
  </r>
  <r>
    <x v="10"/>
    <x v="0"/>
    <n v="11"/>
    <n v="52"/>
    <n v="40"/>
    <n v="46"/>
  </r>
  <r>
    <x v="10"/>
    <x v="0"/>
    <n v="12"/>
    <n v="47"/>
    <n v="39"/>
    <n v="43"/>
  </r>
  <r>
    <x v="10"/>
    <x v="0"/>
    <n v="13"/>
    <n v="39"/>
    <n v="18"/>
    <n v="28.5"/>
  </r>
  <r>
    <x v="10"/>
    <x v="0"/>
    <n v="14"/>
    <n v="22"/>
    <n v="13"/>
    <n v="17.5"/>
  </r>
  <r>
    <x v="10"/>
    <x v="0"/>
    <n v="15"/>
    <n v="30"/>
    <n v="17"/>
    <n v="23.5"/>
  </r>
  <r>
    <x v="10"/>
    <x v="0"/>
    <n v="16"/>
    <n v="46"/>
    <n v="21"/>
    <n v="33.5"/>
  </r>
  <r>
    <x v="10"/>
    <x v="0"/>
    <n v="17"/>
    <n v="21"/>
    <n v="7"/>
    <n v="14"/>
  </r>
  <r>
    <x v="10"/>
    <x v="0"/>
    <n v="18"/>
    <n v="19"/>
    <n v="3"/>
    <n v="11"/>
  </r>
  <r>
    <x v="10"/>
    <x v="0"/>
    <n v="19"/>
    <n v="29"/>
    <n v="10"/>
    <n v="19.5"/>
  </r>
  <r>
    <x v="10"/>
    <x v="0"/>
    <n v="20"/>
    <n v="28"/>
    <n v="23"/>
    <n v="25.5"/>
  </r>
  <r>
    <x v="10"/>
    <x v="0"/>
    <n v="21"/>
    <n v="23"/>
    <n v="10"/>
    <n v="16.5"/>
  </r>
  <r>
    <x v="10"/>
    <x v="0"/>
    <n v="22"/>
    <n v="20"/>
    <n v="8"/>
    <n v="14"/>
  </r>
  <r>
    <x v="10"/>
    <x v="0"/>
    <n v="23"/>
    <n v="27"/>
    <n v="18"/>
    <n v="22.5"/>
  </r>
  <r>
    <x v="10"/>
    <x v="0"/>
    <n v="24"/>
    <n v="38"/>
    <n v="26"/>
    <n v="32"/>
  </r>
  <r>
    <x v="10"/>
    <x v="0"/>
    <n v="25"/>
    <n v="30"/>
    <n v="25"/>
    <n v="27.5"/>
  </r>
  <r>
    <x v="10"/>
    <x v="0"/>
    <n v="26"/>
    <n v="31"/>
    <n v="22"/>
    <n v="26.5"/>
  </r>
  <r>
    <x v="10"/>
    <x v="0"/>
    <n v="27"/>
    <n v="22"/>
    <n v="12"/>
    <n v="17"/>
  </r>
  <r>
    <x v="10"/>
    <x v="0"/>
    <n v="28"/>
    <n v="22"/>
    <n v="9"/>
    <n v="15.5"/>
  </r>
  <r>
    <x v="10"/>
    <x v="0"/>
    <n v="29"/>
    <n v="35"/>
    <n v="17"/>
    <n v="26"/>
  </r>
  <r>
    <x v="10"/>
    <x v="0"/>
    <n v="30"/>
    <n v="36"/>
    <n v="21"/>
    <n v="28.5"/>
  </r>
  <r>
    <x v="10"/>
    <x v="0"/>
    <n v="31"/>
    <n v="38"/>
    <n v="29"/>
    <n v="33.5"/>
  </r>
  <r>
    <x v="10"/>
    <x v="1"/>
    <n v="1"/>
    <n v="35"/>
    <n v="26"/>
    <n v="30.5"/>
  </r>
  <r>
    <x v="10"/>
    <x v="1"/>
    <n v="2"/>
    <n v="29"/>
    <n v="21"/>
    <n v="25"/>
  </r>
  <r>
    <x v="10"/>
    <x v="1"/>
    <n v="3"/>
    <n v="33"/>
    <n v="21"/>
    <n v="27"/>
  </r>
  <r>
    <x v="10"/>
    <x v="1"/>
    <n v="4"/>
    <n v="32"/>
    <n v="27"/>
    <n v="29.5"/>
  </r>
  <r>
    <x v="10"/>
    <x v="1"/>
    <n v="5"/>
    <n v="36"/>
    <n v="26"/>
    <n v="31"/>
  </r>
  <r>
    <x v="10"/>
    <x v="1"/>
    <n v="6"/>
    <n v="37"/>
    <n v="28"/>
    <n v="32.5"/>
  </r>
  <r>
    <x v="10"/>
    <x v="1"/>
    <n v="7"/>
    <n v="43"/>
    <n v="28"/>
    <n v="35.5"/>
  </r>
  <r>
    <x v="10"/>
    <x v="1"/>
    <n v="8"/>
    <n v="31"/>
    <n v="19"/>
    <n v="25"/>
  </r>
  <r>
    <x v="10"/>
    <x v="1"/>
    <n v="9"/>
    <n v="45"/>
    <n v="26"/>
    <n v="35.5"/>
  </r>
  <r>
    <x v="10"/>
    <x v="1"/>
    <n v="10"/>
    <n v="48"/>
    <n v="37"/>
    <n v="42.5"/>
  </r>
  <r>
    <x v="10"/>
    <x v="1"/>
    <n v="11"/>
    <n v="51"/>
    <n v="29"/>
    <n v="40"/>
  </r>
  <r>
    <x v="10"/>
    <x v="1"/>
    <n v="12"/>
    <n v="33"/>
    <n v="23"/>
    <n v="28"/>
  </r>
  <r>
    <x v="10"/>
    <x v="1"/>
    <n v="13"/>
    <n v="41"/>
    <n v="25"/>
    <n v="33"/>
  </r>
  <r>
    <x v="10"/>
    <x v="1"/>
    <n v="14"/>
    <n v="54"/>
    <n v="38"/>
    <n v="46"/>
  </r>
  <r>
    <x v="10"/>
    <x v="1"/>
    <n v="15"/>
    <n v="41"/>
    <n v="32"/>
    <n v="36.5"/>
  </r>
  <r>
    <x v="10"/>
    <x v="1"/>
    <n v="16"/>
    <n v="52"/>
    <n v="33"/>
    <n v="42.5"/>
  </r>
  <r>
    <x v="10"/>
    <x v="1"/>
    <n v="17"/>
    <n v="39"/>
    <n v="26"/>
    <n v="32.5"/>
  </r>
  <r>
    <x v="10"/>
    <x v="1"/>
    <n v="18"/>
    <n v="35"/>
    <n v="28"/>
    <n v="31.5"/>
  </r>
  <r>
    <x v="10"/>
    <x v="1"/>
    <n v="19"/>
    <n v="32"/>
    <n v="29"/>
    <n v="30.5"/>
  </r>
  <r>
    <x v="10"/>
    <x v="1"/>
    <n v="20"/>
    <n v="38"/>
    <n v="30"/>
    <n v="34"/>
  </r>
  <r>
    <x v="10"/>
    <x v="1"/>
    <n v="21"/>
    <n v="42"/>
    <n v="30"/>
    <n v="36"/>
  </r>
  <r>
    <x v="10"/>
    <x v="1"/>
    <n v="22"/>
    <n v="51"/>
    <n v="34"/>
    <n v="42.5"/>
  </r>
  <r>
    <x v="10"/>
    <x v="1"/>
    <n v="23"/>
    <n v="56"/>
    <n v="37"/>
    <n v="46.5"/>
  </r>
  <r>
    <x v="10"/>
    <x v="1"/>
    <n v="24"/>
    <n v="64"/>
    <n v="47"/>
    <n v="55.5"/>
  </r>
  <r>
    <x v="10"/>
    <x v="1"/>
    <n v="25"/>
    <n v="59"/>
    <n v="40"/>
    <n v="49.5"/>
  </r>
  <r>
    <x v="10"/>
    <x v="1"/>
    <n v="26"/>
    <n v="44"/>
    <n v="39"/>
    <n v="41.5"/>
  </r>
  <r>
    <x v="10"/>
    <x v="1"/>
    <n v="27"/>
    <n v="56"/>
    <n v="41"/>
    <n v="48.5"/>
  </r>
  <r>
    <x v="10"/>
    <x v="1"/>
    <n v="28"/>
    <n v="56"/>
    <n v="40"/>
    <n v="48"/>
  </r>
  <r>
    <x v="10"/>
    <x v="1"/>
    <n v="29"/>
    <n v="54"/>
    <n v="35"/>
    <n v="44.5"/>
  </r>
  <r>
    <x v="10"/>
    <x v="2"/>
    <n v="1"/>
    <n v="49"/>
    <n v="37"/>
    <n v="43"/>
  </r>
  <r>
    <x v="10"/>
    <x v="2"/>
    <n v="2"/>
    <n v="47"/>
    <n v="36"/>
    <n v="41.5"/>
  </r>
  <r>
    <x v="10"/>
    <x v="2"/>
    <n v="3"/>
    <n v="46"/>
    <n v="34"/>
    <n v="40"/>
  </r>
  <r>
    <x v="10"/>
    <x v="2"/>
    <n v="4"/>
    <n v="52"/>
    <n v="33"/>
    <n v="42.5"/>
  </r>
  <r>
    <x v="10"/>
    <x v="2"/>
    <n v="5"/>
    <n v="55"/>
    <n v="42"/>
    <n v="48.5"/>
  </r>
  <r>
    <x v="10"/>
    <x v="2"/>
    <n v="6"/>
    <n v="55"/>
    <n v="39"/>
    <n v="47"/>
  </r>
  <r>
    <x v="10"/>
    <x v="2"/>
    <n v="7"/>
    <n v="65"/>
    <n v="39"/>
    <n v="52"/>
  </r>
  <r>
    <x v="10"/>
    <x v="2"/>
    <n v="8"/>
    <n v="62"/>
    <n v="42"/>
    <n v="52"/>
  </r>
  <r>
    <x v="10"/>
    <x v="2"/>
    <n v="9"/>
    <n v="69"/>
    <n v="48"/>
    <n v="58.5"/>
  </r>
  <r>
    <x v="10"/>
    <x v="2"/>
    <n v="10"/>
    <n v="61"/>
    <n v="44"/>
    <n v="52.5"/>
  </r>
  <r>
    <x v="10"/>
    <x v="2"/>
    <n v="11"/>
    <n v="44"/>
    <n v="38"/>
    <n v="41"/>
  </r>
  <r>
    <x v="10"/>
    <x v="2"/>
    <n v="12"/>
    <n v="49"/>
    <n v="34"/>
    <n v="41.5"/>
  </r>
  <r>
    <x v="10"/>
    <x v="2"/>
    <n v="13"/>
    <n v="48"/>
    <n v="32"/>
    <n v="40"/>
  </r>
  <r>
    <x v="10"/>
    <x v="2"/>
    <n v="14"/>
    <n v="53"/>
    <n v="38"/>
    <n v="45.5"/>
  </r>
  <r>
    <x v="10"/>
    <x v="2"/>
    <n v="15"/>
    <n v="63"/>
    <n v="42"/>
    <n v="52.5"/>
  </r>
  <r>
    <x v="10"/>
    <x v="2"/>
    <n v="16"/>
    <n v="65"/>
    <n v="51"/>
    <n v="58"/>
  </r>
  <r>
    <x v="10"/>
    <x v="2"/>
    <n v="17"/>
    <n v="53"/>
    <n v="28"/>
    <n v="40.5"/>
  </r>
  <r>
    <x v="10"/>
    <x v="2"/>
    <n v="18"/>
    <n v="38"/>
    <n v="22"/>
    <n v="30"/>
  </r>
  <r>
    <x v="10"/>
    <x v="2"/>
    <n v="19"/>
    <n v="43"/>
    <n v="31"/>
    <n v="37"/>
  </r>
  <r>
    <x v="10"/>
    <x v="2"/>
    <n v="20"/>
    <n v="47"/>
    <n v="34"/>
    <n v="40.5"/>
  </r>
  <r>
    <x v="10"/>
    <x v="2"/>
    <n v="21"/>
    <n v="42"/>
    <n v="37"/>
    <n v="39.5"/>
  </r>
  <r>
    <x v="10"/>
    <x v="2"/>
    <n v="22"/>
    <n v="51"/>
    <n v="38"/>
    <n v="44.5"/>
  </r>
  <r>
    <x v="10"/>
    <x v="2"/>
    <n v="23"/>
    <n v="64"/>
    <n v="38"/>
    <n v="51"/>
  </r>
  <r>
    <x v="10"/>
    <x v="2"/>
    <n v="24"/>
    <n v="69"/>
    <n v="48"/>
    <n v="58.5"/>
  </r>
  <r>
    <x v="10"/>
    <x v="2"/>
    <n v="25"/>
    <n v="64"/>
    <n v="50"/>
    <n v="57"/>
  </r>
  <r>
    <x v="10"/>
    <x v="2"/>
    <n v="26"/>
    <n v="63"/>
    <n v="51"/>
    <n v="57"/>
  </r>
  <r>
    <x v="10"/>
    <x v="2"/>
    <n v="27"/>
    <n v="58"/>
    <n v="43"/>
    <n v="50.5"/>
  </r>
  <r>
    <x v="10"/>
    <x v="2"/>
    <n v="28"/>
    <n v="58"/>
    <n v="47"/>
    <n v="52.5"/>
  </r>
  <r>
    <x v="10"/>
    <x v="2"/>
    <n v="29"/>
    <n v="55"/>
    <n v="44"/>
    <n v="49.5"/>
  </r>
  <r>
    <x v="10"/>
    <x v="2"/>
    <n v="30"/>
    <n v="58"/>
    <n v="43"/>
    <n v="50.5"/>
  </r>
  <r>
    <x v="10"/>
    <x v="2"/>
    <n v="31"/>
    <n v="57"/>
    <n v="39"/>
    <n v="48"/>
  </r>
  <r>
    <x v="10"/>
    <x v="3"/>
    <n v="1"/>
    <n v="65"/>
    <n v="41"/>
    <n v="53"/>
  </r>
  <r>
    <x v="10"/>
    <x v="3"/>
    <n v="2"/>
    <n v="67"/>
    <n v="51"/>
    <n v="59"/>
  </r>
  <r>
    <x v="10"/>
    <x v="3"/>
    <n v="3"/>
    <n v="64"/>
    <n v="55"/>
    <n v="59.5"/>
  </r>
  <r>
    <x v="10"/>
    <x v="3"/>
    <n v="4"/>
    <n v="65"/>
    <n v="48"/>
    <n v="56.5"/>
  </r>
  <r>
    <x v="10"/>
    <x v="3"/>
    <n v="5"/>
    <n v="48"/>
    <n v="41"/>
    <n v="44.5"/>
  </r>
  <r>
    <x v="10"/>
    <x v="3"/>
    <n v="6"/>
    <n v="71"/>
    <n v="40"/>
    <n v="55.5"/>
  </r>
  <r>
    <x v="10"/>
    <x v="3"/>
    <n v="7"/>
    <n v="64"/>
    <n v="52"/>
    <n v="58"/>
  </r>
  <r>
    <x v="10"/>
    <x v="3"/>
    <n v="8"/>
    <n v="71"/>
    <n v="50"/>
    <n v="60.5"/>
  </r>
  <r>
    <x v="10"/>
    <x v="3"/>
    <n v="9"/>
    <n v="50"/>
    <n v="30"/>
    <n v="40"/>
  </r>
  <r>
    <x v="10"/>
    <x v="3"/>
    <n v="10"/>
    <n v="54"/>
    <n v="38"/>
    <n v="46"/>
  </r>
  <r>
    <x v="10"/>
    <x v="3"/>
    <n v="11"/>
    <n v="43"/>
    <n v="36"/>
    <n v="39.5"/>
  </r>
  <r>
    <x v="10"/>
    <x v="3"/>
    <n v="12"/>
    <n v="50"/>
    <n v="40"/>
    <n v="45"/>
  </r>
  <r>
    <x v="10"/>
    <x v="3"/>
    <n v="13"/>
    <n v="52"/>
    <n v="35"/>
    <n v="43.5"/>
  </r>
  <r>
    <x v="10"/>
    <x v="3"/>
    <n v="14"/>
    <n v="54"/>
    <n v="39"/>
    <n v="46.5"/>
  </r>
  <r>
    <x v="10"/>
    <x v="3"/>
    <n v="15"/>
    <n v="61"/>
    <n v="49"/>
    <n v="55"/>
  </r>
  <r>
    <x v="10"/>
    <x v="3"/>
    <n v="16"/>
    <n v="75"/>
    <n v="54"/>
    <n v="64.5"/>
  </r>
  <r>
    <x v="10"/>
    <x v="3"/>
    <n v="17"/>
    <n v="54"/>
    <n v="41"/>
    <n v="47.5"/>
  </r>
  <r>
    <x v="10"/>
    <x v="3"/>
    <n v="18"/>
    <n v="48"/>
    <n v="39"/>
    <n v="43.5"/>
  </r>
  <r>
    <x v="10"/>
    <x v="3"/>
    <n v="19"/>
    <n v="61"/>
    <n v="42"/>
    <n v="51.5"/>
  </r>
  <r>
    <x v="10"/>
    <x v="3"/>
    <n v="20"/>
    <n v="64"/>
    <n v="49"/>
    <n v="56.5"/>
  </r>
  <r>
    <x v="10"/>
    <x v="3"/>
    <n v="21"/>
    <n v="49"/>
    <n v="44"/>
    <n v="46.5"/>
  </r>
  <r>
    <x v="10"/>
    <x v="3"/>
    <n v="22"/>
    <n v="50"/>
    <n v="44"/>
    <n v="47"/>
  </r>
  <r>
    <x v="10"/>
    <x v="3"/>
    <n v="23"/>
    <n v="49"/>
    <n v="44"/>
    <n v="46.5"/>
  </r>
  <r>
    <x v="10"/>
    <x v="3"/>
    <n v="24"/>
    <n v="69"/>
    <n v="45"/>
    <n v="57"/>
  </r>
  <r>
    <x v="10"/>
    <x v="3"/>
    <n v="25"/>
    <n v="56"/>
    <n v="47"/>
    <n v="51.5"/>
  </r>
  <r>
    <x v="10"/>
    <x v="3"/>
    <n v="26"/>
    <n v="49"/>
    <n v="39"/>
    <n v="44"/>
  </r>
  <r>
    <x v="10"/>
    <x v="3"/>
    <n v="27"/>
    <n v="52"/>
    <n v="37"/>
    <n v="44.5"/>
  </r>
  <r>
    <x v="10"/>
    <x v="3"/>
    <n v="28"/>
    <n v="59"/>
    <n v="47"/>
    <n v="53"/>
  </r>
  <r>
    <x v="10"/>
    <x v="3"/>
    <n v="29"/>
    <n v="66"/>
    <n v="47"/>
    <n v="56.5"/>
  </r>
  <r>
    <x v="10"/>
    <x v="3"/>
    <n v="30"/>
    <n v="65"/>
    <n v="51"/>
    <n v="58"/>
  </r>
  <r>
    <x v="10"/>
    <x v="4"/>
    <n v="1"/>
    <n v="62"/>
    <n v="47"/>
    <n v="54.5"/>
  </r>
  <r>
    <x v="10"/>
    <x v="4"/>
    <n v="2"/>
    <n v="68"/>
    <n v="55"/>
    <n v="61.5"/>
  </r>
  <r>
    <x v="10"/>
    <x v="4"/>
    <n v="3"/>
    <n v="67"/>
    <n v="51"/>
    <n v="59"/>
  </r>
  <r>
    <x v="10"/>
    <x v="4"/>
    <n v="4"/>
    <n v="69"/>
    <n v="52"/>
    <n v="60.5"/>
  </r>
  <r>
    <x v="10"/>
    <x v="4"/>
    <n v="5"/>
    <n v="86"/>
    <n v="60"/>
    <n v="73"/>
  </r>
  <r>
    <x v="10"/>
    <x v="4"/>
    <n v="6"/>
    <n v="89"/>
    <n v="68"/>
    <n v="78.5"/>
  </r>
  <r>
    <x v="10"/>
    <x v="4"/>
    <n v="7"/>
    <n v="93"/>
    <n v="61"/>
    <n v="77"/>
  </r>
  <r>
    <x v="10"/>
    <x v="4"/>
    <n v="8"/>
    <n v="91"/>
    <n v="70"/>
    <n v="80.5"/>
  </r>
  <r>
    <x v="10"/>
    <x v="4"/>
    <n v="9"/>
    <n v="91"/>
    <n v="74"/>
    <n v="82.5"/>
  </r>
  <r>
    <x v="10"/>
    <x v="4"/>
    <n v="10"/>
    <n v="78"/>
    <n v="51"/>
    <n v="64.5"/>
  </r>
  <r>
    <x v="10"/>
    <x v="4"/>
    <n v="11"/>
    <n v="74"/>
    <n v="52"/>
    <n v="63"/>
  </r>
  <r>
    <x v="10"/>
    <x v="4"/>
    <n v="12"/>
    <n v="69"/>
    <n v="57"/>
    <n v="63"/>
  </r>
  <r>
    <x v="10"/>
    <x v="4"/>
    <n v="13"/>
    <n v="72"/>
    <n v="55"/>
    <n v="63.5"/>
  </r>
  <r>
    <x v="10"/>
    <x v="4"/>
    <n v="14"/>
    <n v="73"/>
    <n v="56"/>
    <n v="64.5"/>
  </r>
  <r>
    <x v="10"/>
    <x v="4"/>
    <n v="15"/>
    <n v="66"/>
    <n v="52"/>
    <n v="59"/>
  </r>
  <r>
    <x v="10"/>
    <x v="4"/>
    <n v="16"/>
    <n v="70"/>
    <n v="51"/>
    <n v="60.5"/>
  </r>
  <r>
    <x v="10"/>
    <x v="4"/>
    <n v="17"/>
    <n v="70"/>
    <n v="59"/>
    <n v="64.5"/>
  </r>
  <r>
    <x v="10"/>
    <x v="4"/>
    <n v="18"/>
    <n v="81"/>
    <n v="59"/>
    <n v="70"/>
  </r>
  <r>
    <x v="10"/>
    <x v="4"/>
    <n v="19"/>
    <n v="63"/>
    <n v="47"/>
    <n v="55"/>
  </r>
  <r>
    <x v="10"/>
    <x v="4"/>
    <n v="20"/>
    <n v="51"/>
    <n v="46"/>
    <n v="48.5"/>
  </r>
  <r>
    <x v="10"/>
    <x v="4"/>
    <n v="21"/>
    <n v="55"/>
    <n v="51"/>
    <n v="53"/>
  </r>
  <r>
    <x v="10"/>
    <x v="4"/>
    <n v="22"/>
    <n v="57"/>
    <n v="52"/>
    <n v="54.5"/>
  </r>
  <r>
    <x v="10"/>
    <x v="4"/>
    <n v="23"/>
    <n v="63"/>
    <n v="52"/>
    <n v="57.5"/>
  </r>
  <r>
    <x v="10"/>
    <x v="4"/>
    <n v="24"/>
    <n v="80"/>
    <n v="55"/>
    <n v="67.5"/>
  </r>
  <r>
    <x v="10"/>
    <x v="4"/>
    <n v="25"/>
    <n v="75"/>
    <n v="59"/>
    <n v="67"/>
  </r>
  <r>
    <x v="10"/>
    <x v="4"/>
    <n v="26"/>
    <n v="76"/>
    <n v="59"/>
    <n v="67.5"/>
  </r>
  <r>
    <x v="10"/>
    <x v="4"/>
    <n v="27"/>
    <n v="67"/>
    <n v="57"/>
    <n v="62"/>
  </r>
  <r>
    <x v="10"/>
    <x v="4"/>
    <n v="28"/>
    <n v="68"/>
    <n v="56"/>
    <n v="62"/>
  </r>
  <r>
    <x v="10"/>
    <x v="4"/>
    <n v="29"/>
    <n v="65"/>
    <n v="53"/>
    <n v="59"/>
  </r>
  <r>
    <x v="10"/>
    <x v="4"/>
    <n v="30"/>
    <n v="63"/>
    <n v="50"/>
    <n v="56.5"/>
  </r>
  <r>
    <x v="10"/>
    <x v="4"/>
    <n v="31"/>
    <n v="69"/>
    <n v="50"/>
    <n v="59.5"/>
  </r>
  <r>
    <x v="10"/>
    <x v="5"/>
    <n v="1"/>
    <n v="85"/>
    <n v="59"/>
    <n v="72"/>
  </r>
  <r>
    <x v="10"/>
    <x v="5"/>
    <n v="2"/>
    <n v="90"/>
    <n v="69"/>
    <n v="79.5"/>
  </r>
  <r>
    <x v="10"/>
    <x v="5"/>
    <n v="3"/>
    <n v="74"/>
    <n v="61"/>
    <n v="67.5"/>
  </r>
  <r>
    <x v="10"/>
    <x v="5"/>
    <n v="4"/>
    <n v="74"/>
    <n v="59"/>
    <n v="66.5"/>
  </r>
  <r>
    <x v="10"/>
    <x v="5"/>
    <n v="5"/>
    <n v="68"/>
    <n v="60"/>
    <n v="64"/>
  </r>
  <r>
    <x v="10"/>
    <x v="5"/>
    <n v="6"/>
    <n v="60"/>
    <n v="50"/>
    <n v="55"/>
  </r>
  <r>
    <x v="10"/>
    <x v="5"/>
    <n v="7"/>
    <n v="73"/>
    <n v="49"/>
    <n v="61"/>
  </r>
  <r>
    <x v="10"/>
    <x v="5"/>
    <n v="8"/>
    <n v="79"/>
    <n v="60"/>
    <n v="69.5"/>
  </r>
  <r>
    <x v="10"/>
    <x v="5"/>
    <n v="9"/>
    <n v="87"/>
    <n v="67"/>
    <n v="77"/>
  </r>
  <r>
    <x v="10"/>
    <x v="5"/>
    <n v="10"/>
    <n v="92"/>
    <n v="73"/>
    <n v="82.5"/>
  </r>
  <r>
    <x v="10"/>
    <x v="5"/>
    <n v="11"/>
    <n v="92"/>
    <n v="71"/>
    <n v="81.5"/>
  </r>
  <r>
    <x v="10"/>
    <x v="5"/>
    <n v="12"/>
    <n v="71"/>
    <n v="56"/>
    <n v="63.5"/>
  </r>
  <r>
    <x v="10"/>
    <x v="5"/>
    <n v="13"/>
    <n v="60"/>
    <n v="55"/>
    <n v="57.5"/>
  </r>
  <r>
    <x v="10"/>
    <x v="5"/>
    <n v="14"/>
    <n v="61"/>
    <n v="53"/>
    <n v="57"/>
  </r>
  <r>
    <x v="10"/>
    <x v="5"/>
    <n v="15"/>
    <n v="75"/>
    <n v="57"/>
    <n v="66"/>
  </r>
  <r>
    <x v="10"/>
    <x v="5"/>
    <n v="16"/>
    <n v="86"/>
    <n v="67"/>
    <n v="76.5"/>
  </r>
  <r>
    <x v="10"/>
    <x v="5"/>
    <n v="17"/>
    <n v="88"/>
    <n v="72"/>
    <n v="80"/>
  </r>
  <r>
    <x v="10"/>
    <x v="5"/>
    <n v="18"/>
    <n v="73"/>
    <n v="62"/>
    <n v="67.5"/>
  </r>
  <r>
    <x v="10"/>
    <x v="5"/>
    <n v="19"/>
    <n v="72"/>
    <n v="64"/>
    <n v="68"/>
  </r>
  <r>
    <x v="10"/>
    <x v="5"/>
    <n v="20"/>
    <n v="82"/>
    <n v="63"/>
    <n v="72.5"/>
  </r>
  <r>
    <x v="10"/>
    <x v="5"/>
    <n v="21"/>
    <n v="80"/>
    <n v="68"/>
    <n v="74"/>
  </r>
  <r>
    <x v="10"/>
    <x v="5"/>
    <n v="22"/>
    <n v="84"/>
    <n v="69"/>
    <n v="76.5"/>
  </r>
  <r>
    <x v="10"/>
    <x v="5"/>
    <n v="23"/>
    <n v="81"/>
    <n v="70"/>
    <n v="75.5"/>
  </r>
  <r>
    <x v="10"/>
    <x v="5"/>
    <n v="24"/>
    <n v="83"/>
    <n v="67"/>
    <n v="75"/>
  </r>
  <r>
    <x v="10"/>
    <x v="5"/>
    <n v="25"/>
    <n v="86"/>
    <n v="72"/>
    <n v="79"/>
  </r>
  <r>
    <x v="10"/>
    <x v="5"/>
    <n v="26"/>
    <n v="88"/>
    <n v="74"/>
    <n v="81"/>
  </r>
  <r>
    <x v="10"/>
    <x v="5"/>
    <n v="27"/>
    <n v="86"/>
    <n v="71"/>
    <n v="78.5"/>
  </r>
  <r>
    <x v="10"/>
    <x v="5"/>
    <n v="28"/>
    <n v="81"/>
    <n v="66"/>
    <n v="73.5"/>
  </r>
  <r>
    <x v="10"/>
    <x v="5"/>
    <n v="29"/>
    <n v="75"/>
    <n v="65"/>
    <n v="70"/>
  </r>
  <r>
    <x v="10"/>
    <x v="5"/>
    <n v="30"/>
    <n v="78"/>
    <n v="64"/>
    <n v="71"/>
  </r>
  <r>
    <x v="10"/>
    <x v="6"/>
    <n v="1"/>
    <n v="82"/>
    <n v="65"/>
    <n v="73.5"/>
  </r>
  <r>
    <x v="10"/>
    <x v="6"/>
    <n v="2"/>
    <n v="86"/>
    <n v="68"/>
    <n v="77"/>
  </r>
  <r>
    <x v="10"/>
    <x v="6"/>
    <n v="3"/>
    <n v="85"/>
    <n v="69"/>
    <n v="77"/>
  </r>
  <r>
    <x v="10"/>
    <x v="6"/>
    <n v="4"/>
    <n v="84"/>
    <n v="70"/>
    <n v="77"/>
  </r>
  <r>
    <x v="10"/>
    <x v="6"/>
    <n v="5"/>
    <n v="86"/>
    <n v="70"/>
    <n v="78"/>
  </r>
  <r>
    <x v="10"/>
    <x v="6"/>
    <n v="6"/>
    <n v="79"/>
    <n v="64"/>
    <n v="71.5"/>
  </r>
  <r>
    <x v="10"/>
    <x v="6"/>
    <n v="7"/>
    <n v="79"/>
    <n v="63"/>
    <n v="71"/>
  </r>
  <r>
    <x v="10"/>
    <x v="6"/>
    <n v="8"/>
    <n v="79"/>
    <n v="58"/>
    <n v="68.5"/>
  </r>
  <r>
    <x v="10"/>
    <x v="6"/>
    <n v="9"/>
    <n v="82"/>
    <n v="65"/>
    <n v="73.5"/>
  </r>
  <r>
    <x v="10"/>
    <x v="6"/>
    <n v="10"/>
    <n v="89"/>
    <n v="71"/>
    <n v="80"/>
  </r>
  <r>
    <x v="10"/>
    <x v="6"/>
    <n v="11"/>
    <n v="84"/>
    <n v="67"/>
    <n v="75.5"/>
  </r>
  <r>
    <x v="10"/>
    <x v="6"/>
    <n v="12"/>
    <n v="83"/>
    <n v="66"/>
    <n v="74.5"/>
  </r>
  <r>
    <x v="10"/>
    <x v="6"/>
    <n v="13"/>
    <n v="85"/>
    <n v="67"/>
    <n v="76"/>
  </r>
  <r>
    <x v="10"/>
    <x v="6"/>
    <n v="14"/>
    <n v="78"/>
    <n v="65"/>
    <n v="71.5"/>
  </r>
  <r>
    <x v="10"/>
    <x v="6"/>
    <n v="15"/>
    <n v="71"/>
    <n v="66"/>
    <n v="68.5"/>
  </r>
  <r>
    <x v="10"/>
    <x v="6"/>
    <n v="16"/>
    <n v="78"/>
    <n v="66"/>
    <n v="72"/>
  </r>
  <r>
    <x v="10"/>
    <x v="6"/>
    <n v="17"/>
    <n v="79"/>
    <n v="69"/>
    <n v="74"/>
  </r>
  <r>
    <x v="10"/>
    <x v="6"/>
    <n v="18"/>
    <n v="87"/>
    <n v="69"/>
    <n v="78"/>
  </r>
  <r>
    <x v="10"/>
    <x v="6"/>
    <n v="19"/>
    <n v="69"/>
    <n v="61"/>
    <n v="65"/>
  </r>
  <r>
    <x v="10"/>
    <x v="6"/>
    <n v="20"/>
    <n v="77"/>
    <n v="63"/>
    <n v="70"/>
  </r>
  <r>
    <x v="10"/>
    <x v="6"/>
    <n v="21"/>
    <n v="80"/>
    <n v="63"/>
    <n v="71.5"/>
  </r>
  <r>
    <x v="10"/>
    <x v="6"/>
    <n v="22"/>
    <n v="80"/>
    <n v="64"/>
    <n v="72"/>
  </r>
  <r>
    <x v="10"/>
    <x v="6"/>
    <n v="23"/>
    <n v="79"/>
    <n v="63"/>
    <n v="71"/>
  </r>
  <r>
    <x v="10"/>
    <x v="6"/>
    <n v="24"/>
    <n v="78"/>
    <n v="67"/>
    <n v="72.5"/>
  </r>
  <r>
    <x v="10"/>
    <x v="6"/>
    <n v="25"/>
    <n v="74"/>
    <n v="65"/>
    <n v="69.5"/>
  </r>
  <r>
    <x v="10"/>
    <x v="6"/>
    <n v="26"/>
    <n v="69"/>
    <n v="63"/>
    <n v="66"/>
  </r>
  <r>
    <x v="10"/>
    <x v="6"/>
    <n v="27"/>
    <n v="68"/>
    <n v="65"/>
    <n v="66.5"/>
  </r>
  <r>
    <x v="10"/>
    <x v="6"/>
    <n v="28"/>
    <n v="75"/>
    <n v="64"/>
    <n v="69.5"/>
  </r>
  <r>
    <x v="10"/>
    <x v="6"/>
    <n v="29"/>
    <n v="73"/>
    <n v="66"/>
    <n v="69.5"/>
  </r>
  <r>
    <x v="10"/>
    <x v="6"/>
    <n v="30"/>
    <n v="75"/>
    <n v="67"/>
    <n v="71"/>
  </r>
  <r>
    <x v="10"/>
    <x v="6"/>
    <n v="31"/>
    <n v="75"/>
    <n v="66"/>
    <n v="70.5"/>
  </r>
  <r>
    <x v="10"/>
    <x v="7"/>
    <n v="1"/>
    <n v="76"/>
    <n v="65"/>
    <n v="70.5"/>
  </r>
  <r>
    <x v="10"/>
    <x v="7"/>
    <n v="2"/>
    <n v="85"/>
    <n v="71"/>
    <n v="78"/>
  </r>
  <r>
    <x v="10"/>
    <x v="7"/>
    <n v="3"/>
    <n v="81"/>
    <n v="69"/>
    <n v="75"/>
  </r>
  <r>
    <x v="10"/>
    <x v="7"/>
    <n v="4"/>
    <n v="80"/>
    <n v="69"/>
    <n v="74.5"/>
  </r>
  <r>
    <x v="10"/>
    <x v="7"/>
    <n v="5"/>
    <n v="80"/>
    <n v="65"/>
    <n v="72.5"/>
  </r>
  <r>
    <x v="10"/>
    <x v="7"/>
    <n v="6"/>
    <n v="76"/>
    <n v="67"/>
    <n v="71.5"/>
  </r>
  <r>
    <x v="10"/>
    <x v="7"/>
    <n v="7"/>
    <n v="89"/>
    <n v="74"/>
    <n v="81.5"/>
  </r>
  <r>
    <x v="10"/>
    <x v="7"/>
    <n v="8"/>
    <n v="88"/>
    <n v="75"/>
    <n v="81.5"/>
  </r>
  <r>
    <x v="10"/>
    <x v="7"/>
    <n v="9"/>
    <n v="89"/>
    <n v="71"/>
    <n v="80"/>
  </r>
  <r>
    <x v="10"/>
    <x v="7"/>
    <n v="10"/>
    <n v="85"/>
    <n v="73"/>
    <n v="79"/>
  </r>
  <r>
    <x v="10"/>
    <x v="7"/>
    <n v="11"/>
    <n v="79"/>
    <n v="66"/>
    <n v="72.5"/>
  </r>
  <r>
    <x v="10"/>
    <x v="7"/>
    <n v="12"/>
    <n v="71"/>
    <n v="65"/>
    <n v="68"/>
  </r>
  <r>
    <x v="10"/>
    <x v="7"/>
    <n v="13"/>
    <n v="72"/>
    <n v="64"/>
    <n v="68"/>
  </r>
  <r>
    <x v="10"/>
    <x v="7"/>
    <n v="14"/>
    <n v="68"/>
    <n v="64"/>
    <n v="66"/>
  </r>
  <r>
    <x v="10"/>
    <x v="7"/>
    <n v="15"/>
    <n v="80"/>
    <n v="64"/>
    <n v="72"/>
  </r>
  <r>
    <x v="10"/>
    <x v="7"/>
    <n v="16"/>
    <n v="83"/>
    <n v="68"/>
    <n v="75.5"/>
  </r>
  <r>
    <x v="10"/>
    <x v="7"/>
    <n v="17"/>
    <n v="74"/>
    <n v="63"/>
    <n v="68.5"/>
  </r>
  <r>
    <x v="10"/>
    <x v="7"/>
    <n v="18"/>
    <n v="69"/>
    <n v="61"/>
    <n v="65"/>
  </r>
  <r>
    <x v="10"/>
    <x v="7"/>
    <n v="19"/>
    <n v="76"/>
    <n v="59"/>
    <n v="67.5"/>
  </r>
  <r>
    <x v="10"/>
    <x v="7"/>
    <n v="20"/>
    <n v="72"/>
    <n v="60"/>
    <n v="66"/>
  </r>
  <r>
    <x v="10"/>
    <x v="7"/>
    <n v="21"/>
    <n v="74"/>
    <n v="57"/>
    <n v="65.5"/>
  </r>
  <r>
    <x v="10"/>
    <x v="7"/>
    <n v="22"/>
    <n v="77"/>
    <n v="60"/>
    <n v="68.5"/>
  </r>
  <r>
    <x v="10"/>
    <x v="7"/>
    <n v="23"/>
    <n v="73"/>
    <n v="64"/>
    <n v="68.5"/>
  </r>
  <r>
    <x v="10"/>
    <x v="7"/>
    <n v="24"/>
    <n v="80"/>
    <n v="68"/>
    <n v="74"/>
  </r>
  <r>
    <x v="10"/>
    <x v="7"/>
    <n v="25"/>
    <n v="81"/>
    <n v="65"/>
    <n v="73"/>
  </r>
  <r>
    <x v="10"/>
    <x v="7"/>
    <n v="26"/>
    <n v="82"/>
    <n v="65"/>
    <n v="73.5"/>
  </r>
  <r>
    <x v="10"/>
    <x v="7"/>
    <n v="27"/>
    <n v="82"/>
    <n v="68"/>
    <n v="75"/>
  </r>
  <r>
    <x v="10"/>
    <x v="7"/>
    <n v="28"/>
    <n v="75"/>
    <n v="70"/>
    <n v="72.5"/>
  </r>
  <r>
    <x v="10"/>
    <x v="7"/>
    <n v="29"/>
    <n v="76"/>
    <n v="67"/>
    <n v="71.5"/>
  </r>
  <r>
    <x v="10"/>
    <x v="7"/>
    <n v="30"/>
    <n v="79"/>
    <n v="65"/>
    <n v="72"/>
  </r>
  <r>
    <x v="10"/>
    <x v="7"/>
    <n v="31"/>
    <n v="83"/>
    <n v="72"/>
    <n v="77.5"/>
  </r>
  <r>
    <x v="10"/>
    <x v="8"/>
    <n v="1"/>
    <n v="83"/>
    <n v="74"/>
    <n v="78.5"/>
  </r>
  <r>
    <x v="10"/>
    <x v="8"/>
    <n v="2"/>
    <n v="84"/>
    <n v="74"/>
    <n v="79"/>
  </r>
  <r>
    <x v="10"/>
    <x v="8"/>
    <n v="3"/>
    <n v="84"/>
    <n v="73"/>
    <n v="78.5"/>
  </r>
  <r>
    <x v="10"/>
    <x v="8"/>
    <n v="4"/>
    <n v="82"/>
    <n v="60"/>
    <n v="71"/>
  </r>
  <r>
    <x v="10"/>
    <x v="8"/>
    <n v="5"/>
    <n v="67"/>
    <n v="52"/>
    <n v="59.5"/>
  </r>
  <r>
    <x v="10"/>
    <x v="8"/>
    <n v="6"/>
    <n v="68"/>
    <n v="54"/>
    <n v="61"/>
  </r>
  <r>
    <x v="10"/>
    <x v="8"/>
    <n v="7"/>
    <n v="71"/>
    <n v="54"/>
    <n v="62.5"/>
  </r>
  <r>
    <x v="10"/>
    <x v="8"/>
    <n v="8"/>
    <n v="76"/>
    <n v="58"/>
    <n v="67"/>
  </r>
  <r>
    <x v="10"/>
    <x v="8"/>
    <n v="9"/>
    <n v="84"/>
    <n v="66"/>
    <n v="75"/>
  </r>
  <r>
    <x v="10"/>
    <x v="8"/>
    <n v="10"/>
    <n v="79"/>
    <n v="68"/>
    <n v="73.5"/>
  </r>
  <r>
    <x v="10"/>
    <x v="8"/>
    <n v="11"/>
    <n v="77"/>
    <n v="67"/>
    <n v="72"/>
  </r>
  <r>
    <x v="10"/>
    <x v="8"/>
    <n v="12"/>
    <n v="81"/>
    <n v="70"/>
    <n v="75.5"/>
  </r>
  <r>
    <x v="10"/>
    <x v="8"/>
    <n v="13"/>
    <n v="79"/>
    <n v="66"/>
    <n v="72.5"/>
  </r>
  <r>
    <x v="10"/>
    <x v="8"/>
    <n v="14"/>
    <n v="77"/>
    <n v="60"/>
    <n v="68.5"/>
  </r>
  <r>
    <x v="10"/>
    <x v="8"/>
    <n v="15"/>
    <n v="72"/>
    <n v="59"/>
    <n v="65.5"/>
  </r>
  <r>
    <x v="10"/>
    <x v="8"/>
    <n v="16"/>
    <n v="66"/>
    <n v="54"/>
    <n v="60"/>
  </r>
  <r>
    <x v="10"/>
    <x v="8"/>
    <n v="17"/>
    <n v="69"/>
    <n v="52"/>
    <n v="60.5"/>
  </r>
  <r>
    <x v="10"/>
    <x v="8"/>
    <n v="18"/>
    <n v="75"/>
    <n v="59"/>
    <n v="67"/>
  </r>
  <r>
    <x v="10"/>
    <x v="8"/>
    <n v="19"/>
    <n v="71"/>
    <n v="63"/>
    <n v="67"/>
  </r>
  <r>
    <x v="10"/>
    <x v="8"/>
    <n v="20"/>
    <n v="82"/>
    <n v="64"/>
    <n v="73"/>
  </r>
  <r>
    <x v="10"/>
    <x v="8"/>
    <n v="21"/>
    <n v="74"/>
    <n v="61"/>
    <n v="67.5"/>
  </r>
  <r>
    <x v="10"/>
    <x v="8"/>
    <n v="22"/>
    <n v="68"/>
    <n v="56"/>
    <n v="62"/>
  </r>
  <r>
    <x v="10"/>
    <x v="8"/>
    <n v="23"/>
    <n v="68"/>
    <n v="60"/>
    <n v="64"/>
  </r>
  <r>
    <x v="10"/>
    <x v="8"/>
    <n v="24"/>
    <n v="75"/>
    <n v="58"/>
    <n v="66.5"/>
  </r>
  <r>
    <x v="10"/>
    <x v="8"/>
    <n v="25"/>
    <n v="63"/>
    <n v="51"/>
    <n v="57"/>
  </r>
  <r>
    <x v="10"/>
    <x v="8"/>
    <n v="26"/>
    <n v="54"/>
    <n v="50"/>
    <n v="52"/>
  </r>
  <r>
    <x v="10"/>
    <x v="8"/>
    <n v="27"/>
    <n v="68"/>
    <n v="47"/>
    <n v="57.5"/>
  </r>
  <r>
    <x v="10"/>
    <x v="8"/>
    <n v="28"/>
    <n v="67"/>
    <n v="49"/>
    <n v="58"/>
  </r>
  <r>
    <x v="10"/>
    <x v="8"/>
    <n v="29"/>
    <n v="59"/>
    <n v="43"/>
    <n v="51"/>
  </r>
  <r>
    <x v="10"/>
    <x v="8"/>
    <n v="30"/>
    <n v="65"/>
    <n v="48"/>
    <n v="56.5"/>
  </r>
  <r>
    <x v="10"/>
    <x v="9"/>
    <n v="1"/>
    <n v="69"/>
    <n v="53"/>
    <n v="61"/>
  </r>
  <r>
    <x v="10"/>
    <x v="9"/>
    <n v="2"/>
    <n v="69"/>
    <n v="55"/>
    <n v="62"/>
  </r>
  <r>
    <x v="10"/>
    <x v="9"/>
    <n v="3"/>
    <n v="79"/>
    <n v="61"/>
    <n v="70"/>
  </r>
  <r>
    <x v="10"/>
    <x v="9"/>
    <n v="4"/>
    <n v="72"/>
    <n v="57"/>
    <n v="64.5"/>
  </r>
  <r>
    <x v="10"/>
    <x v="9"/>
    <n v="5"/>
    <n v="66"/>
    <n v="56"/>
    <n v="61"/>
  </r>
  <r>
    <x v="10"/>
    <x v="9"/>
    <n v="6"/>
    <n v="71"/>
    <n v="56"/>
    <n v="63.5"/>
  </r>
  <r>
    <x v="10"/>
    <x v="9"/>
    <n v="7"/>
    <n v="61"/>
    <n v="47"/>
    <n v="54"/>
  </r>
  <r>
    <x v="10"/>
    <x v="9"/>
    <n v="8"/>
    <n v="54"/>
    <n v="41"/>
    <n v="47.5"/>
  </r>
  <r>
    <x v="10"/>
    <x v="9"/>
    <n v="9"/>
    <n v="50"/>
    <n v="38"/>
    <n v="44"/>
  </r>
  <r>
    <x v="10"/>
    <x v="9"/>
    <n v="10"/>
    <n v="50"/>
    <n v="36"/>
    <n v="43"/>
  </r>
  <r>
    <x v="10"/>
    <x v="9"/>
    <n v="11"/>
    <n v="66"/>
    <n v="47"/>
    <n v="56.5"/>
  </r>
  <r>
    <x v="10"/>
    <x v="9"/>
    <n v="12"/>
    <n v="69"/>
    <n v="50"/>
    <n v="59.5"/>
  </r>
  <r>
    <x v="10"/>
    <x v="9"/>
    <n v="13"/>
    <n v="72"/>
    <n v="53"/>
    <n v="62.5"/>
  </r>
  <r>
    <x v="10"/>
    <x v="9"/>
    <n v="14"/>
    <n v="77"/>
    <n v="59"/>
    <n v="68"/>
  </r>
  <r>
    <x v="10"/>
    <x v="9"/>
    <n v="15"/>
    <n v="76"/>
    <n v="62"/>
    <n v="69"/>
  </r>
  <r>
    <x v="10"/>
    <x v="9"/>
    <n v="16"/>
    <n v="66"/>
    <n v="50"/>
    <n v="58"/>
  </r>
  <r>
    <x v="10"/>
    <x v="9"/>
    <n v="17"/>
    <n v="57"/>
    <n v="50"/>
    <n v="53.5"/>
  </r>
  <r>
    <x v="10"/>
    <x v="9"/>
    <n v="18"/>
    <n v="59"/>
    <n v="53"/>
    <n v="56"/>
  </r>
  <r>
    <x v="10"/>
    <x v="9"/>
    <n v="19"/>
    <n v="64"/>
    <n v="50"/>
    <n v="57"/>
  </r>
  <r>
    <x v="10"/>
    <x v="9"/>
    <n v="20"/>
    <n v="65"/>
    <n v="46"/>
    <n v="55.5"/>
  </r>
  <r>
    <x v="10"/>
    <x v="9"/>
    <n v="21"/>
    <n v="73"/>
    <n v="53"/>
    <n v="63"/>
  </r>
  <r>
    <x v="10"/>
    <x v="9"/>
    <n v="22"/>
    <n v="63"/>
    <n v="49"/>
    <n v="56"/>
  </r>
  <r>
    <x v="10"/>
    <x v="9"/>
    <n v="23"/>
    <n v="59"/>
    <n v="42"/>
    <n v="50.5"/>
  </r>
  <r>
    <x v="10"/>
    <x v="9"/>
    <n v="24"/>
    <n v="66"/>
    <n v="50"/>
    <n v="58"/>
  </r>
  <r>
    <x v="10"/>
    <x v="9"/>
    <n v="25"/>
    <n v="72"/>
    <n v="54"/>
    <n v="63"/>
  </r>
  <r>
    <x v="10"/>
    <x v="9"/>
    <n v="26"/>
    <n v="70"/>
    <n v="55"/>
    <n v="62.5"/>
  </r>
  <r>
    <x v="10"/>
    <x v="9"/>
    <n v="27"/>
    <n v="66"/>
    <n v="55"/>
    <n v="60.5"/>
  </r>
  <r>
    <x v="10"/>
    <x v="9"/>
    <n v="28"/>
    <n v="62"/>
    <n v="42"/>
    <n v="52"/>
  </r>
  <r>
    <x v="10"/>
    <x v="9"/>
    <n v="29"/>
    <n v="46"/>
    <n v="36"/>
    <n v="41"/>
  </r>
  <r>
    <x v="10"/>
    <x v="9"/>
    <n v="30"/>
    <n v="50"/>
    <n v="36"/>
    <n v="43"/>
  </r>
  <r>
    <x v="10"/>
    <x v="9"/>
    <n v="31"/>
    <n v="58"/>
    <n v="42"/>
    <n v="50"/>
  </r>
  <r>
    <x v="10"/>
    <x v="10"/>
    <n v="1"/>
    <n v="58"/>
    <n v="41"/>
    <n v="49.5"/>
  </r>
  <r>
    <x v="10"/>
    <x v="10"/>
    <n v="2"/>
    <n v="62"/>
    <n v="46"/>
    <n v="54"/>
  </r>
  <r>
    <x v="10"/>
    <x v="10"/>
    <n v="3"/>
    <n v="64"/>
    <n v="48"/>
    <n v="56"/>
  </r>
  <r>
    <x v="10"/>
    <x v="10"/>
    <n v="4"/>
    <n v="67"/>
    <n v="51"/>
    <n v="59"/>
  </r>
  <r>
    <x v="10"/>
    <x v="10"/>
    <n v="5"/>
    <n v="52"/>
    <n v="45"/>
    <n v="48.5"/>
  </r>
  <r>
    <x v="10"/>
    <x v="10"/>
    <n v="6"/>
    <n v="56"/>
    <n v="41"/>
    <n v="48.5"/>
  </r>
  <r>
    <x v="10"/>
    <x v="10"/>
    <n v="7"/>
    <n v="56"/>
    <n v="40"/>
    <n v="48"/>
  </r>
  <r>
    <x v="10"/>
    <x v="10"/>
    <n v="8"/>
    <n v="60"/>
    <n v="43"/>
    <n v="51.5"/>
  </r>
  <r>
    <x v="10"/>
    <x v="10"/>
    <n v="9"/>
    <n v="60"/>
    <n v="50"/>
    <n v="55"/>
  </r>
  <r>
    <x v="10"/>
    <x v="10"/>
    <n v="10"/>
    <n v="59"/>
    <n v="54"/>
    <n v="56.5"/>
  </r>
  <r>
    <x v="10"/>
    <x v="10"/>
    <n v="11"/>
    <n v="56"/>
    <n v="49"/>
    <n v="52.5"/>
  </r>
  <r>
    <x v="10"/>
    <x v="10"/>
    <n v="12"/>
    <n v="53"/>
    <n v="43"/>
    <n v="48"/>
  </r>
  <r>
    <x v="10"/>
    <x v="10"/>
    <n v="13"/>
    <n v="53"/>
    <n v="42"/>
    <n v="47.5"/>
  </r>
  <r>
    <x v="10"/>
    <x v="10"/>
    <n v="14"/>
    <n v="54"/>
    <n v="40"/>
    <n v="47"/>
  </r>
  <r>
    <x v="10"/>
    <x v="10"/>
    <n v="15"/>
    <n v="48"/>
    <n v="36"/>
    <n v="42"/>
  </r>
  <r>
    <x v="10"/>
    <x v="10"/>
    <n v="16"/>
    <n v="48"/>
    <n v="38"/>
    <n v="43"/>
  </r>
  <r>
    <x v="10"/>
    <x v="10"/>
    <n v="17"/>
    <n v="54"/>
    <n v="40"/>
    <n v="47"/>
  </r>
  <r>
    <x v="10"/>
    <x v="10"/>
    <n v="18"/>
    <n v="46"/>
    <n v="36"/>
    <n v="41"/>
  </r>
  <r>
    <x v="10"/>
    <x v="10"/>
    <n v="19"/>
    <n v="41"/>
    <n v="34"/>
    <n v="37.5"/>
  </r>
  <r>
    <x v="10"/>
    <x v="10"/>
    <n v="20"/>
    <n v="45"/>
    <n v="31"/>
    <n v="38"/>
  </r>
  <r>
    <x v="10"/>
    <x v="10"/>
    <n v="21"/>
    <n v="40"/>
    <n v="30"/>
    <n v="35"/>
  </r>
  <r>
    <x v="10"/>
    <x v="10"/>
    <n v="22"/>
    <n v="35"/>
    <n v="27"/>
    <n v="31"/>
  </r>
  <r>
    <x v="10"/>
    <x v="10"/>
    <n v="23"/>
    <n v="36"/>
    <n v="25"/>
    <n v="30.5"/>
  </r>
  <r>
    <x v="10"/>
    <x v="10"/>
    <n v="24"/>
    <n v="37"/>
    <n v="23"/>
    <n v="30"/>
  </r>
  <r>
    <x v="10"/>
    <x v="10"/>
    <n v="25"/>
    <n v="41"/>
    <n v="31"/>
    <n v="36"/>
  </r>
  <r>
    <x v="10"/>
    <x v="10"/>
    <n v="26"/>
    <n v="52"/>
    <n v="41"/>
    <n v="46.5"/>
  </r>
  <r>
    <x v="10"/>
    <x v="10"/>
    <n v="27"/>
    <n v="51"/>
    <n v="46"/>
    <n v="48.5"/>
  </r>
  <r>
    <x v="10"/>
    <x v="10"/>
    <n v="28"/>
    <n v="50"/>
    <n v="43"/>
    <n v="46.5"/>
  </r>
  <r>
    <x v="10"/>
    <x v="10"/>
    <n v="29"/>
    <n v="50"/>
    <n v="38"/>
    <n v="44"/>
  </r>
  <r>
    <x v="10"/>
    <x v="10"/>
    <n v="30"/>
    <n v="43"/>
    <n v="37"/>
    <n v="40"/>
  </r>
  <r>
    <x v="10"/>
    <x v="11"/>
    <n v="1"/>
    <n v="40"/>
    <n v="31"/>
    <n v="35.5"/>
  </r>
  <r>
    <x v="10"/>
    <x v="11"/>
    <n v="2"/>
    <n v="35"/>
    <n v="26"/>
    <n v="30.5"/>
  </r>
  <r>
    <x v="10"/>
    <x v="11"/>
    <n v="3"/>
    <n v="35"/>
    <n v="22"/>
    <n v="28.5"/>
  </r>
  <r>
    <x v="10"/>
    <x v="11"/>
    <n v="4"/>
    <n v="45"/>
    <n v="25"/>
    <n v="35"/>
  </r>
  <r>
    <x v="10"/>
    <x v="11"/>
    <n v="5"/>
    <n v="46"/>
    <n v="31"/>
    <n v="38.5"/>
  </r>
  <r>
    <x v="10"/>
    <x v="11"/>
    <n v="6"/>
    <n v="32"/>
    <n v="25"/>
    <n v="28.5"/>
  </r>
  <r>
    <x v="10"/>
    <x v="11"/>
    <n v="7"/>
    <n v="35"/>
    <n v="28"/>
    <n v="31.5"/>
  </r>
  <r>
    <x v="10"/>
    <x v="11"/>
    <n v="8"/>
    <n v="31"/>
    <n v="28"/>
    <n v="29.5"/>
  </r>
  <r>
    <x v="10"/>
    <x v="11"/>
    <n v="9"/>
    <n v="35"/>
    <n v="28"/>
    <n v="31.5"/>
  </r>
  <r>
    <x v="10"/>
    <x v="11"/>
    <n v="10"/>
    <n v="42"/>
    <n v="28"/>
    <n v="35"/>
  </r>
  <r>
    <x v="10"/>
    <x v="11"/>
    <n v="11"/>
    <n v="44"/>
    <n v="36"/>
    <n v="40"/>
  </r>
  <r>
    <x v="10"/>
    <x v="11"/>
    <n v="12"/>
    <n v="52"/>
    <n v="25"/>
    <n v="38.5"/>
  </r>
  <r>
    <x v="10"/>
    <x v="11"/>
    <n v="13"/>
    <n v="32"/>
    <n v="20"/>
    <n v="26"/>
  </r>
  <r>
    <x v="10"/>
    <x v="11"/>
    <n v="14"/>
    <n v="50"/>
    <n v="30"/>
    <n v="40"/>
  </r>
  <r>
    <x v="10"/>
    <x v="11"/>
    <n v="15"/>
    <n v="39"/>
    <n v="32"/>
    <n v="35.5"/>
  </r>
  <r>
    <x v="10"/>
    <x v="11"/>
    <n v="16"/>
    <n v="53"/>
    <n v="36"/>
    <n v="44.5"/>
  </r>
  <r>
    <x v="10"/>
    <x v="11"/>
    <n v="17"/>
    <n v="62"/>
    <n v="32"/>
    <n v="47"/>
  </r>
  <r>
    <x v="10"/>
    <x v="11"/>
    <n v="18"/>
    <n v="62"/>
    <n v="32"/>
    <n v="47"/>
  </r>
  <r>
    <x v="10"/>
    <x v="11"/>
    <n v="19"/>
    <n v="41"/>
    <n v="28"/>
    <n v="34.5"/>
  </r>
  <r>
    <x v="10"/>
    <x v="11"/>
    <n v="20"/>
    <n v="36"/>
    <n v="25"/>
    <n v="30.5"/>
  </r>
  <r>
    <x v="10"/>
    <x v="11"/>
    <n v="21"/>
    <n v="33"/>
    <n v="22"/>
    <n v="27.5"/>
  </r>
  <r>
    <x v="10"/>
    <x v="11"/>
    <n v="22"/>
    <n v="32"/>
    <n v="17"/>
    <n v="24.5"/>
  </r>
  <r>
    <x v="10"/>
    <x v="11"/>
    <n v="23"/>
    <n v="30"/>
    <n v="14"/>
    <n v="22"/>
  </r>
  <r>
    <x v="10"/>
    <x v="11"/>
    <n v="24"/>
    <n v="31"/>
    <n v="23"/>
    <n v="27"/>
  </r>
  <r>
    <x v="10"/>
    <x v="11"/>
    <n v="25"/>
    <n v="27"/>
    <n v="15"/>
    <n v="21"/>
  </r>
  <r>
    <x v="10"/>
    <x v="11"/>
    <n v="26"/>
    <n v="30"/>
    <n v="14"/>
    <n v="22"/>
  </r>
  <r>
    <x v="10"/>
    <x v="11"/>
    <n v="27"/>
    <n v="32"/>
    <n v="21"/>
    <n v="26.5"/>
  </r>
  <r>
    <x v="10"/>
    <x v="11"/>
    <n v="28"/>
    <n v="27"/>
    <n v="19"/>
    <n v="23"/>
  </r>
  <r>
    <x v="10"/>
    <x v="11"/>
    <n v="29"/>
    <n v="30"/>
    <n v="17"/>
    <n v="23.5"/>
  </r>
  <r>
    <x v="10"/>
    <x v="11"/>
    <n v="30"/>
    <n v="31"/>
    <n v="24"/>
    <n v="27.5"/>
  </r>
  <r>
    <x v="10"/>
    <x v="11"/>
    <n v="31"/>
    <n v="30"/>
    <n v="25"/>
    <n v="27.5"/>
  </r>
  <r>
    <x v="11"/>
    <x v="0"/>
    <n v="1"/>
    <n v="32"/>
    <n v="23"/>
    <n v="27.5"/>
  </r>
  <r>
    <x v="11"/>
    <x v="0"/>
    <n v="2"/>
    <n v="27"/>
    <n v="19"/>
    <n v="23"/>
  </r>
  <r>
    <x v="11"/>
    <x v="0"/>
    <n v="3"/>
    <n v="31"/>
    <n v="18"/>
    <n v="24.5"/>
  </r>
  <r>
    <x v="11"/>
    <x v="0"/>
    <n v="4"/>
    <n v="34"/>
    <n v="25"/>
    <n v="29.5"/>
  </r>
  <r>
    <x v="11"/>
    <x v="0"/>
    <n v="5"/>
    <n v="33"/>
    <n v="24"/>
    <n v="28.5"/>
  </r>
  <r>
    <x v="11"/>
    <x v="0"/>
    <n v="6"/>
    <n v="40"/>
    <n v="30"/>
    <n v="35"/>
  </r>
  <r>
    <x v="11"/>
    <x v="0"/>
    <n v="7"/>
    <n v="43"/>
    <n v="29"/>
    <n v="36"/>
  </r>
  <r>
    <x v="11"/>
    <x v="0"/>
    <n v="8"/>
    <n v="40"/>
    <n v="34"/>
    <n v="37"/>
  </r>
  <r>
    <x v="11"/>
    <x v="0"/>
    <n v="9"/>
    <n v="34"/>
    <n v="26"/>
    <n v="30"/>
  </r>
  <r>
    <x v="11"/>
    <x v="0"/>
    <n v="10"/>
    <n v="33"/>
    <n v="22"/>
    <n v="27.5"/>
  </r>
  <r>
    <x v="11"/>
    <x v="0"/>
    <n v="11"/>
    <n v="46"/>
    <n v="30"/>
    <n v="38"/>
  </r>
  <r>
    <x v="11"/>
    <x v="0"/>
    <n v="12"/>
    <n v="42"/>
    <n v="30"/>
    <n v="36"/>
  </r>
  <r>
    <x v="11"/>
    <x v="0"/>
    <n v="13"/>
    <n v="40"/>
    <n v="30"/>
    <n v="35"/>
  </r>
  <r>
    <x v="11"/>
    <x v="0"/>
    <n v="14"/>
    <n v="43"/>
    <n v="34"/>
    <n v="38.5"/>
  </r>
  <r>
    <x v="11"/>
    <x v="0"/>
    <n v="15"/>
    <n v="41"/>
    <n v="34"/>
    <n v="37.5"/>
  </r>
  <r>
    <x v="11"/>
    <x v="0"/>
    <n v="16"/>
    <n v="45"/>
    <n v="36"/>
    <n v="40.5"/>
  </r>
  <r>
    <x v="11"/>
    <x v="0"/>
    <n v="17"/>
    <n v="42"/>
    <n v="36"/>
    <n v="39"/>
  </r>
  <r>
    <x v="11"/>
    <x v="0"/>
    <n v="18"/>
    <n v="37"/>
    <n v="32"/>
    <n v="34.5"/>
  </r>
  <r>
    <x v="11"/>
    <x v="0"/>
    <n v="19"/>
    <n v="39"/>
    <n v="35"/>
    <n v="37"/>
  </r>
  <r>
    <x v="11"/>
    <x v="0"/>
    <n v="20"/>
    <n v="37"/>
    <n v="30"/>
    <n v="33.5"/>
  </r>
  <r>
    <x v="11"/>
    <x v="0"/>
    <n v="21"/>
    <n v="33"/>
    <n v="22"/>
    <n v="27.5"/>
  </r>
  <r>
    <x v="11"/>
    <x v="0"/>
    <n v="22"/>
    <n v="36"/>
    <n v="22"/>
    <n v="29"/>
  </r>
  <r>
    <x v="11"/>
    <x v="0"/>
    <n v="23"/>
    <n v="37"/>
    <n v="26"/>
    <n v="31.5"/>
  </r>
  <r>
    <x v="11"/>
    <x v="0"/>
    <n v="24"/>
    <n v="43"/>
    <n v="30"/>
    <n v="36.5"/>
  </r>
  <r>
    <x v="11"/>
    <x v="0"/>
    <n v="25"/>
    <n v="39"/>
    <n v="25"/>
    <n v="32"/>
  </r>
  <r>
    <x v="11"/>
    <x v="0"/>
    <n v="26"/>
    <n v="36"/>
    <n v="21"/>
    <n v="28.5"/>
  </r>
  <r>
    <x v="11"/>
    <x v="0"/>
    <n v="27"/>
    <n v="41"/>
    <n v="29"/>
    <n v="35"/>
  </r>
  <r>
    <x v="11"/>
    <x v="0"/>
    <n v="28"/>
    <n v="37"/>
    <n v="29"/>
    <n v="33"/>
  </r>
  <r>
    <x v="11"/>
    <x v="0"/>
    <n v="29"/>
    <n v="38"/>
    <n v="26"/>
    <n v="32"/>
  </r>
  <r>
    <x v="11"/>
    <x v="0"/>
    <n v="30"/>
    <n v="54"/>
    <n v="36"/>
    <n v="45"/>
  </r>
  <r>
    <x v="11"/>
    <x v="0"/>
    <n v="31"/>
    <n v="49"/>
    <n v="40"/>
    <n v="44.5"/>
  </r>
  <r>
    <x v="11"/>
    <x v="1"/>
    <n v="1"/>
    <n v="49"/>
    <n v="38"/>
    <n v="43.5"/>
  </r>
  <r>
    <x v="11"/>
    <x v="1"/>
    <n v="2"/>
    <n v="45"/>
    <n v="27"/>
    <n v="36"/>
  </r>
  <r>
    <x v="11"/>
    <x v="1"/>
    <n v="3"/>
    <n v="33"/>
    <n v="26"/>
    <n v="29.5"/>
  </r>
  <r>
    <x v="11"/>
    <x v="1"/>
    <n v="4"/>
    <n v="37"/>
    <n v="24"/>
    <n v="30.5"/>
  </r>
  <r>
    <x v="11"/>
    <x v="1"/>
    <n v="5"/>
    <n v="36"/>
    <n v="32"/>
    <n v="34"/>
  </r>
  <r>
    <x v="11"/>
    <x v="1"/>
    <n v="6"/>
    <n v="45"/>
    <n v="36"/>
    <n v="40.5"/>
  </r>
  <r>
    <x v="11"/>
    <x v="1"/>
    <n v="7"/>
    <n v="44"/>
    <n v="34"/>
    <n v="39"/>
  </r>
  <r>
    <x v="11"/>
    <x v="1"/>
    <n v="8"/>
    <n v="41"/>
    <n v="32"/>
    <n v="36.5"/>
  </r>
  <r>
    <x v="11"/>
    <x v="1"/>
    <n v="9"/>
    <n v="58"/>
    <n v="36"/>
    <n v="47"/>
  </r>
  <r>
    <x v="11"/>
    <x v="1"/>
    <n v="10"/>
    <n v="61"/>
    <n v="27"/>
    <n v="44"/>
  </r>
  <r>
    <x v="11"/>
    <x v="1"/>
    <n v="11"/>
    <n v="32"/>
    <n v="20"/>
    <n v="26"/>
  </r>
  <r>
    <x v="11"/>
    <x v="1"/>
    <n v="12"/>
    <n v="35"/>
    <n v="16"/>
    <n v="25.5"/>
  </r>
  <r>
    <x v="11"/>
    <x v="1"/>
    <n v="13"/>
    <n v="49"/>
    <n v="32"/>
    <n v="40.5"/>
  </r>
  <r>
    <x v="11"/>
    <x v="1"/>
    <n v="14"/>
    <n v="47"/>
    <n v="37"/>
    <n v="42"/>
  </r>
  <r>
    <x v="11"/>
    <x v="1"/>
    <n v="15"/>
    <n v="47"/>
    <n v="38"/>
    <n v="42.5"/>
  </r>
  <r>
    <x v="11"/>
    <x v="1"/>
    <n v="16"/>
    <n v="40"/>
    <n v="34"/>
    <n v="37"/>
  </r>
  <r>
    <x v="11"/>
    <x v="1"/>
    <n v="17"/>
    <n v="38"/>
    <n v="21"/>
    <n v="29.5"/>
  </r>
  <r>
    <x v="11"/>
    <x v="1"/>
    <n v="18"/>
    <n v="32"/>
    <n v="18"/>
    <n v="25"/>
  </r>
  <r>
    <x v="11"/>
    <x v="1"/>
    <n v="19"/>
    <n v="43"/>
    <n v="26"/>
    <n v="34.5"/>
  </r>
  <r>
    <x v="11"/>
    <x v="1"/>
    <n v="20"/>
    <n v="55"/>
    <n v="39"/>
    <n v="47"/>
  </r>
  <r>
    <x v="11"/>
    <x v="1"/>
    <n v="21"/>
    <n v="52"/>
    <n v="20"/>
    <n v="36"/>
  </r>
  <r>
    <x v="11"/>
    <x v="1"/>
    <n v="22"/>
    <n v="25"/>
    <n v="17"/>
    <n v="21"/>
  </r>
  <r>
    <x v="11"/>
    <x v="1"/>
    <n v="23"/>
    <n v="40"/>
    <n v="21"/>
    <n v="30.5"/>
  </r>
  <r>
    <x v="11"/>
    <x v="1"/>
    <n v="24"/>
    <n v="35"/>
    <n v="25"/>
    <n v="30"/>
  </r>
  <r>
    <x v="11"/>
    <x v="1"/>
    <n v="25"/>
    <n v="53"/>
    <n v="33"/>
    <n v="43"/>
  </r>
  <r>
    <x v="11"/>
    <x v="1"/>
    <n v="26"/>
    <n v="53"/>
    <n v="35"/>
    <n v="44"/>
  </r>
  <r>
    <x v="11"/>
    <x v="1"/>
    <n v="27"/>
    <n v="49"/>
    <n v="31"/>
    <n v="40"/>
  </r>
  <r>
    <x v="11"/>
    <x v="1"/>
    <n v="28"/>
    <n v="36"/>
    <n v="26"/>
    <n v="31"/>
  </r>
  <r>
    <x v="11"/>
    <x v="2"/>
    <n v="1"/>
    <n v="37"/>
    <n v="24"/>
    <n v="30.5"/>
  </r>
  <r>
    <x v="11"/>
    <x v="2"/>
    <n v="2"/>
    <n v="42"/>
    <n v="31"/>
    <n v="36.5"/>
  </r>
  <r>
    <x v="11"/>
    <x v="2"/>
    <n v="3"/>
    <n v="47"/>
    <n v="37"/>
    <n v="42"/>
  </r>
  <r>
    <x v="11"/>
    <x v="2"/>
    <n v="4"/>
    <n v="37"/>
    <n v="29"/>
    <n v="33"/>
  </r>
  <r>
    <x v="11"/>
    <x v="2"/>
    <n v="5"/>
    <n v="32"/>
    <n v="28"/>
    <n v="30"/>
  </r>
  <r>
    <x v="11"/>
    <x v="2"/>
    <n v="6"/>
    <n v="35"/>
    <n v="25"/>
    <n v="30"/>
  </r>
  <r>
    <x v="11"/>
    <x v="2"/>
    <n v="7"/>
    <n v="43"/>
    <n v="32"/>
    <n v="37.5"/>
  </r>
  <r>
    <x v="11"/>
    <x v="2"/>
    <n v="8"/>
    <n v="40"/>
    <n v="32"/>
    <n v="36"/>
  </r>
  <r>
    <x v="11"/>
    <x v="2"/>
    <n v="9"/>
    <n v="42"/>
    <n v="34"/>
    <n v="38"/>
  </r>
  <r>
    <x v="11"/>
    <x v="2"/>
    <n v="10"/>
    <n v="45"/>
    <n v="34"/>
    <n v="39.5"/>
  </r>
  <r>
    <x v="11"/>
    <x v="2"/>
    <n v="11"/>
    <n v="55"/>
    <n v="32"/>
    <n v="43.5"/>
  </r>
  <r>
    <x v="11"/>
    <x v="2"/>
    <n v="12"/>
    <n v="48"/>
    <n v="30"/>
    <n v="39"/>
  </r>
  <r>
    <x v="11"/>
    <x v="2"/>
    <n v="13"/>
    <n v="47"/>
    <n v="35"/>
    <n v="41"/>
  </r>
  <r>
    <x v="11"/>
    <x v="2"/>
    <n v="14"/>
    <n v="48"/>
    <n v="42"/>
    <n v="45"/>
  </r>
  <r>
    <x v="11"/>
    <x v="2"/>
    <n v="15"/>
    <n v="52"/>
    <n v="41"/>
    <n v="46.5"/>
  </r>
  <r>
    <x v="11"/>
    <x v="2"/>
    <n v="16"/>
    <n v="57"/>
    <n v="41"/>
    <n v="49"/>
  </r>
  <r>
    <x v="11"/>
    <x v="2"/>
    <n v="17"/>
    <n v="47"/>
    <n v="37"/>
    <n v="42"/>
  </r>
  <r>
    <x v="11"/>
    <x v="2"/>
    <n v="18"/>
    <n v="47"/>
    <n v="34"/>
    <n v="40.5"/>
  </r>
  <r>
    <x v="11"/>
    <x v="2"/>
    <n v="19"/>
    <n v="53"/>
    <n v="34"/>
    <n v="43.5"/>
  </r>
  <r>
    <x v="11"/>
    <x v="2"/>
    <n v="20"/>
    <n v="55"/>
    <n v="38"/>
    <n v="46.5"/>
  </r>
  <r>
    <x v="11"/>
    <x v="2"/>
    <n v="21"/>
    <n v="44"/>
    <n v="39"/>
    <n v="41.5"/>
  </r>
  <r>
    <x v="11"/>
    <x v="2"/>
    <n v="22"/>
    <n v="44"/>
    <n v="39"/>
    <n v="41.5"/>
  </r>
  <r>
    <x v="11"/>
    <x v="2"/>
    <n v="23"/>
    <n v="44"/>
    <n v="39"/>
    <n v="41.5"/>
  </r>
  <r>
    <x v="11"/>
    <x v="2"/>
    <n v="24"/>
    <n v="52"/>
    <n v="34"/>
    <n v="43"/>
  </r>
  <r>
    <x v="11"/>
    <x v="2"/>
    <n v="25"/>
    <n v="44"/>
    <n v="30"/>
    <n v="37"/>
  </r>
  <r>
    <x v="11"/>
    <x v="2"/>
    <n v="26"/>
    <n v="37"/>
    <n v="27"/>
    <n v="32"/>
  </r>
  <r>
    <x v="11"/>
    <x v="2"/>
    <n v="27"/>
    <n v="41"/>
    <n v="24"/>
    <n v="32.5"/>
  </r>
  <r>
    <x v="11"/>
    <x v="2"/>
    <n v="28"/>
    <n v="49"/>
    <n v="30"/>
    <n v="39.5"/>
  </r>
  <r>
    <x v="11"/>
    <x v="2"/>
    <n v="29"/>
    <n v="46"/>
    <n v="36"/>
    <n v="41"/>
  </r>
  <r>
    <x v="11"/>
    <x v="2"/>
    <n v="30"/>
    <n v="43"/>
    <n v="37"/>
    <n v="40"/>
  </r>
  <r>
    <x v="11"/>
    <x v="2"/>
    <n v="31"/>
    <n v="47"/>
    <n v="38"/>
    <n v="42.5"/>
  </r>
  <r>
    <x v="11"/>
    <x v="3"/>
    <n v="1"/>
    <n v="43"/>
    <n v="38"/>
    <n v="40.5"/>
  </r>
  <r>
    <x v="11"/>
    <x v="3"/>
    <n v="2"/>
    <n v="49"/>
    <n v="37"/>
    <n v="43"/>
  </r>
  <r>
    <x v="11"/>
    <x v="3"/>
    <n v="3"/>
    <n v="55"/>
    <n v="37"/>
    <n v="46"/>
  </r>
  <r>
    <x v="11"/>
    <x v="3"/>
    <n v="4"/>
    <n v="117"/>
    <n v="38"/>
    <n v="77.5"/>
  </r>
  <r>
    <x v="11"/>
    <x v="3"/>
    <n v="5"/>
    <n v="64"/>
    <n v="41"/>
    <n v="52.5"/>
  </r>
  <r>
    <x v="11"/>
    <x v="3"/>
    <n v="6"/>
    <n v="54"/>
    <n v="47"/>
    <n v="50.5"/>
  </r>
  <r>
    <x v="11"/>
    <x v="3"/>
    <n v="7"/>
    <n v="54"/>
    <n v="43"/>
    <n v="48.5"/>
  </r>
  <r>
    <x v="11"/>
    <x v="3"/>
    <n v="8"/>
    <n v="45"/>
    <n v="41"/>
    <n v="43"/>
  </r>
  <r>
    <x v="11"/>
    <x v="3"/>
    <n v="9"/>
    <n v="78"/>
    <n v="45"/>
    <n v="61.5"/>
  </r>
  <r>
    <x v="11"/>
    <x v="3"/>
    <n v="10"/>
    <n v="62"/>
    <n v="48"/>
    <n v="55"/>
  </r>
  <r>
    <x v="11"/>
    <x v="3"/>
    <n v="11"/>
    <n v="53"/>
    <n v="44"/>
    <n v="48.5"/>
  </r>
  <r>
    <x v="11"/>
    <x v="3"/>
    <n v="12"/>
    <n v="58"/>
    <n v="43"/>
    <n v="50.5"/>
  </r>
  <r>
    <x v="11"/>
    <x v="3"/>
    <n v="13"/>
    <n v="73"/>
    <n v="51"/>
    <n v="62"/>
  </r>
  <r>
    <x v="11"/>
    <x v="3"/>
    <n v="14"/>
    <n v="67"/>
    <n v="46"/>
    <n v="56.5"/>
  </r>
  <r>
    <x v="11"/>
    <x v="3"/>
    <n v="15"/>
    <n v="68"/>
    <n v="48"/>
    <n v="58"/>
  </r>
  <r>
    <x v="11"/>
    <x v="3"/>
    <n v="16"/>
    <n v="61"/>
    <n v="47"/>
    <n v="54"/>
  </r>
  <r>
    <x v="11"/>
    <x v="3"/>
    <n v="17"/>
    <n v="52"/>
    <n v="44"/>
    <n v="48"/>
  </r>
  <r>
    <x v="11"/>
    <x v="3"/>
    <n v="18"/>
    <n v="54"/>
    <n v="38"/>
    <n v="46"/>
  </r>
  <r>
    <x v="11"/>
    <x v="3"/>
    <n v="19"/>
    <n v="55"/>
    <n v="34"/>
    <n v="44.5"/>
  </r>
  <r>
    <x v="11"/>
    <x v="3"/>
    <n v="20"/>
    <n v="64"/>
    <n v="45"/>
    <n v="54.5"/>
  </r>
  <r>
    <x v="11"/>
    <x v="3"/>
    <n v="21"/>
    <n v="68"/>
    <n v="52"/>
    <n v="60"/>
  </r>
  <r>
    <x v="11"/>
    <x v="3"/>
    <n v="22"/>
    <n v="86"/>
    <n v="53"/>
    <n v="69.5"/>
  </r>
  <r>
    <x v="11"/>
    <x v="3"/>
    <n v="23"/>
    <n v="80"/>
    <n v="59"/>
    <n v="69.5"/>
  </r>
  <r>
    <x v="11"/>
    <x v="3"/>
    <n v="24"/>
    <n v="87"/>
    <n v="52"/>
    <n v="69.5"/>
  </r>
  <r>
    <x v="11"/>
    <x v="3"/>
    <n v="25"/>
    <n v="55"/>
    <n v="47"/>
    <n v="51"/>
  </r>
  <r>
    <x v="11"/>
    <x v="3"/>
    <n v="26"/>
    <n v="63"/>
    <n v="47"/>
    <n v="55"/>
  </r>
  <r>
    <x v="11"/>
    <x v="3"/>
    <n v="27"/>
    <n v="73"/>
    <n v="45"/>
    <n v="59"/>
  </r>
  <r>
    <x v="11"/>
    <x v="3"/>
    <n v="28"/>
    <n v="64"/>
    <n v="49"/>
    <n v="56.5"/>
  </r>
  <r>
    <x v="11"/>
    <x v="3"/>
    <n v="29"/>
    <n v="66"/>
    <n v="44"/>
    <n v="55"/>
  </r>
  <r>
    <x v="11"/>
    <x v="3"/>
    <n v="30"/>
    <n v="78"/>
    <n v="49"/>
    <n v="63.5"/>
  </r>
  <r>
    <x v="11"/>
    <x v="4"/>
    <n v="1"/>
    <n v="87"/>
    <n v="63"/>
    <n v="75"/>
  </r>
  <r>
    <x v="11"/>
    <x v="4"/>
    <n v="2"/>
    <n v="90"/>
    <n v="66"/>
    <n v="78"/>
  </r>
  <r>
    <x v="11"/>
    <x v="4"/>
    <n v="3"/>
    <n v="90"/>
    <n v="68"/>
    <n v="79"/>
  </r>
  <r>
    <x v="11"/>
    <x v="4"/>
    <n v="4"/>
    <n v="92"/>
    <n v="71"/>
    <n v="81.5"/>
  </r>
  <r>
    <x v="11"/>
    <x v="4"/>
    <n v="5"/>
    <n v="79"/>
    <n v="60"/>
    <n v="69.5"/>
  </r>
  <r>
    <x v="11"/>
    <x v="4"/>
    <n v="6"/>
    <n v="64"/>
    <n v="49"/>
    <n v="56.5"/>
  </r>
  <r>
    <x v="11"/>
    <x v="4"/>
    <n v="7"/>
    <n v="63"/>
    <n v="43"/>
    <n v="53"/>
  </r>
  <r>
    <x v="11"/>
    <x v="4"/>
    <n v="8"/>
    <n v="66"/>
    <n v="47"/>
    <n v="56.5"/>
  </r>
  <r>
    <x v="11"/>
    <x v="4"/>
    <n v="9"/>
    <n v="76"/>
    <n v="52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I12:V14" firstHeaderRow="1" firstDataRow="2" firstDataCol="1"/>
  <pivotFields count="6">
    <pivotField compact="0" outline="0" subtotalTop="0" showAll="0" includeNewItemsInFilter="1"/>
    <pivotField axis="axisCol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Items count="1">
    <i/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Avg" fld="5" subtotal="average" baseField="0" baseItem="0"/>
  </dataFields>
  <formats count="1">
    <format dxfId="0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3.2" x14ac:dyDescent="0.25"/>
  <cols>
    <col min="1" max="1" width="5.109375" customWidth="1"/>
    <col min="3" max="4" width="13.44140625" customWidth="1"/>
    <col min="5" max="5" width="13.5546875" customWidth="1"/>
    <col min="6" max="6" width="12.6640625" customWidth="1"/>
    <col min="7" max="7" width="13.109375" customWidth="1"/>
    <col min="8" max="8" width="14.88671875" bestFit="1" customWidth="1"/>
    <col min="9" max="9" width="14.88671875" customWidth="1"/>
    <col min="10" max="10" width="14.109375" customWidth="1"/>
    <col min="11" max="11" width="14" customWidth="1"/>
    <col min="12" max="12" width="9.6640625" customWidth="1"/>
    <col min="13" max="13" width="11.109375" customWidth="1"/>
    <col min="14" max="14" width="11" customWidth="1"/>
  </cols>
  <sheetData>
    <row r="2" spans="2:14" x14ac:dyDescent="0.25">
      <c r="B2" s="2" t="s">
        <v>9</v>
      </c>
    </row>
    <row r="3" spans="2:14" ht="13.8" thickBot="1" x14ac:dyDescent="0.3"/>
    <row r="4" spans="2:14" ht="40.200000000000003" thickBot="1" x14ac:dyDescent="0.3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5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5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5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5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8" thickBot="1" x14ac:dyDescent="0.3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5">
      <c r="C12" s="49" t="s">
        <v>66</v>
      </c>
      <c r="D12" s="48">
        <v>115509.4378960139</v>
      </c>
    </row>
    <row r="13" spans="2:14" x14ac:dyDescent="0.25">
      <c r="C13" s="49" t="s">
        <v>67</v>
      </c>
      <c r="D13" s="48">
        <v>27433.059049762345</v>
      </c>
    </row>
    <row r="14" spans="2:14" x14ac:dyDescent="0.25">
      <c r="C14" s="49" t="s">
        <v>99</v>
      </c>
      <c r="D14" s="69">
        <v>75.308765282265213</v>
      </c>
    </row>
    <row r="16" spans="2:14" x14ac:dyDescent="0.25">
      <c r="C16" t="s">
        <v>100</v>
      </c>
      <c r="D16" t="s">
        <v>28</v>
      </c>
      <c r="E16" t="s">
        <v>101</v>
      </c>
    </row>
    <row r="17" spans="3:5" x14ac:dyDescent="0.25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5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5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5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5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5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5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5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5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5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5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5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5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5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5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5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5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5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5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5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5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5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5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5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5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5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5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5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5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5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5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5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5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5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5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5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5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5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5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5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5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5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5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5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5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5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5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5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5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5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5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5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5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5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5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5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5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5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5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5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5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5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5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5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5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5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5">
      <c r="C83">
        <v>75</v>
      </c>
      <c r="D83">
        <f>+C83-75</f>
        <v>0</v>
      </c>
      <c r="E83" s="1">
        <f t="shared" si="3"/>
        <v>115509.4378960139</v>
      </c>
    </row>
    <row r="84" spans="3:5" x14ac:dyDescent="0.25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5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5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5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5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5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5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5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5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5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5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5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5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5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5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5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5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5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5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5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5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3.2" x14ac:dyDescent="0.25"/>
  <cols>
    <col min="10" max="10" width="11.33203125" bestFit="1" customWidth="1"/>
    <col min="12" max="12" width="13.109375" customWidth="1"/>
    <col min="13" max="13" width="14" customWidth="1"/>
    <col min="14" max="14" width="16.33203125" customWidth="1"/>
    <col min="15" max="15" width="14.6640625" customWidth="1"/>
    <col min="16" max="16" width="11.88671875" customWidth="1"/>
    <col min="17" max="17" width="15" customWidth="1"/>
    <col min="18" max="18" width="9.33203125" bestFit="1" customWidth="1"/>
    <col min="19" max="19" width="12.33203125" bestFit="1" customWidth="1"/>
    <col min="20" max="20" width="14.88671875" style="30" bestFit="1" customWidth="1"/>
    <col min="21" max="21" width="12.5546875" customWidth="1"/>
    <col min="22" max="22" width="12.33203125" customWidth="1"/>
    <col min="23" max="24" width="14.88671875" bestFit="1" customWidth="1"/>
  </cols>
  <sheetData>
    <row r="1" spans="1:27" x14ac:dyDescent="0.25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5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5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5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5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5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5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5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5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5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5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5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5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5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5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5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5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5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5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5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5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5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5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5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5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5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5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5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5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5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5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5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5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5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5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5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5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5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5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5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5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5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5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5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5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5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5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5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5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5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5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5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5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5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5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5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5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5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8" thickBot="1" x14ac:dyDescent="0.3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5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5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5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5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5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8" thickBot="1" x14ac:dyDescent="0.3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5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8" thickBot="1" x14ac:dyDescent="0.3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5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5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5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8" thickBot="1" x14ac:dyDescent="0.3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8" thickBot="1" x14ac:dyDescent="0.3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5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5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8" thickBot="1" x14ac:dyDescent="0.3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5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5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5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5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5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5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5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5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5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5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5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5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5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5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5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5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5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5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5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5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5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5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5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5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5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5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5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5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5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5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5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5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5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5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5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5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5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5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5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5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5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5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5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5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5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5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5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5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5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5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5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5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5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5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5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5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5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5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5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5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5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5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5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5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5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5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5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5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5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5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5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5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5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5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5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5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5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5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5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5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5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5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5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5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5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5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5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5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5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5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5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5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5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5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5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5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5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5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5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5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5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5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5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5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5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5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5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5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5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5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5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5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5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5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5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5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5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5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5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5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5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5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5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5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5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5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5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5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5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5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5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5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5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5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5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5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5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5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5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5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5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5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5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5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5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5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5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5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5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5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5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5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5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5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5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5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5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5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5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5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5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5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5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5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5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5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5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5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5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5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5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5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5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5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5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5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5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5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5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5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5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5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5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5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5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5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5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5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5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5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5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5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5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5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5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5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5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5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5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5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5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5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5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5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5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5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5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5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5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5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5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5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5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5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5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5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5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5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5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5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5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5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5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5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5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5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5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5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5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5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5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5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5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5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5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5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5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5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5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5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5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5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5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5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5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5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5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5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5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5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5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5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5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5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5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5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5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5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5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5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5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5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5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5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5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5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5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5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5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5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5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5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5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5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5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5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5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5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5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5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5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5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5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5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5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5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5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5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5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5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5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5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5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5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5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5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5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5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5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5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5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5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5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5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5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5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5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5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5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5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5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5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5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5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5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5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5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5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5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5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5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5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5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5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5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5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5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5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5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5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5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5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5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5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5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5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5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5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5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5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5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5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5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5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5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5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5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5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5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5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5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5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5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5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5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5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5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5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5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5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5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5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5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5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5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5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5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5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5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5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5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5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5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5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5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5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5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5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5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5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5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5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5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5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5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5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5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5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5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5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5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5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5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5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5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5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5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5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5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5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5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5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5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5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5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5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5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5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5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5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5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5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5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5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5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5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5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5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5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5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5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5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5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5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5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5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5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5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5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5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5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5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5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5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5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5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5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5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5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5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5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5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5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5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5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5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5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5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5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5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5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5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5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5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5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5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5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5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5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5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5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5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5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5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5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5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5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5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5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5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5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5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5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5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5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5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5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5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5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5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5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5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5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5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5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5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5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5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5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5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5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5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5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5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5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5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5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5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5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5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5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5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5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5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5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5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5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5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5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5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5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5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5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5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5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5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5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5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5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5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5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5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5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5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5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5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5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5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5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5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5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5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5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5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5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5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5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5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5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5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5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5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5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5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5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5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5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5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5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5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5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5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5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5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5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5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5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5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5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5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5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5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5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5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5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5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5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5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5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5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5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5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5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5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5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5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5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5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5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5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5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5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5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5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5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5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5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5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5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5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5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5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5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5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5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5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5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5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5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5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5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5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5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5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5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5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5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5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5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5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5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5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5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5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5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5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5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5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5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5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5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5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5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5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5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5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5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5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5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5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5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5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5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5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5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5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5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5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5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5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5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5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5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5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5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5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5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5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5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5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5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5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5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5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5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5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5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5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5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5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5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5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5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5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5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5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5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5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5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5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5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5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5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5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5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5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5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5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5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5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5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5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5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5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5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5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5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5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5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5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5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5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5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5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5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5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5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5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5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5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5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5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5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5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5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5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5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5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5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5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5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5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5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5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5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5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5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5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5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5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5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5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5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5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5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5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5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5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5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5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5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5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5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5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5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5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5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5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5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5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5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5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5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5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5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5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5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5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5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5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5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5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5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5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5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5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5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5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5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5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5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5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5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5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5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5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5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5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5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5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5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5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5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5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5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5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5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5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5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5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5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5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5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5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5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5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5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5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5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5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5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5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5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5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5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5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5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5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5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5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5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5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5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5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5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5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5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5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5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5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5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5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5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5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5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5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5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5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5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5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5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5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5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5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5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5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5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5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5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5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5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5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5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5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5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5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5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5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5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5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5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5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5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5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5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5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5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5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5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5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5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5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5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5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5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5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5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5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5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5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5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5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5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5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5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5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5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5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5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5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5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5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5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5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5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5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5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5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5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5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5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5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5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5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5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5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5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5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5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5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5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5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5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5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5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5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5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5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5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5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5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5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5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5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5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5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5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5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5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5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5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5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5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5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5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5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5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5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5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5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5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5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5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5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5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5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5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5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5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5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5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5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5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5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5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5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5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5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5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5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5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5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5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5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5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5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5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5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5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5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5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5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5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5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5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5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5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5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5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5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5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5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5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5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5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5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5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5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5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5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5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5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5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5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5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5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5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5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5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5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5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5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5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5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5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5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5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5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5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5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5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5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5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5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5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5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5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5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5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5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5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5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5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5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5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5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5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5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5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5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5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5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5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5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5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5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5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5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5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5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5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5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5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5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5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5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5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5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5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5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5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5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5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5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5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5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5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5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5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5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5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5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5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5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5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5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5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5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5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5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5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5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5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5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5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5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5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5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5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5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5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5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5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5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5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5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5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5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5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5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5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5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5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5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5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5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5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5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5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5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5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5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5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5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5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5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5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5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5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5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5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5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5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5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5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5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5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5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5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5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5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5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5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5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5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5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5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5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5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5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5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5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5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5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5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5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5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5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5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5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5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5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5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5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5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5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5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5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5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5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5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5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5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5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5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5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5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5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5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5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5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5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5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5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5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5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5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5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5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5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5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5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5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5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5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5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5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5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5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5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5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5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5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5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5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5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5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5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5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5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5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5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5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5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5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5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5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5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5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5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5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5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5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5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5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5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5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5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5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5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5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5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5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5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5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5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5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5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5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5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5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5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5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5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5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5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5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5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5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5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5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5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5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5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5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5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5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5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5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5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5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5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5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5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5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5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5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5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5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5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5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5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5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5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5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5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5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5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5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5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5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5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5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5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5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5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5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5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5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5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5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5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5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5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5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5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5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5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5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5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5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5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5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5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5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5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5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5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5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5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5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5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5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5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5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5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5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5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5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5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5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5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5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5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5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5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5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5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5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5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5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5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5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5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5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5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5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5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5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5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5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5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5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5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5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5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5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5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5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5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5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5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5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5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5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5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5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5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5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5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5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5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5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5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5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5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5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5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5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5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5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5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5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5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5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5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5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5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5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5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5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5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5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5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5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5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5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5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5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5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5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5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5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5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5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5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5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5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5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5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5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5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5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5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5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5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5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5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5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5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5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5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5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5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5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5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5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5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5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5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5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5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5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5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5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5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5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5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5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5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5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5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5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5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5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5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5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5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5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5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5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5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5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5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5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5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5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5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5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5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5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5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5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5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5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5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5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5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5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5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5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5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5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5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5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5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5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5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5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5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5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5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5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5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5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5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5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5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5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5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5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5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5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5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5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5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5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5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5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5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5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5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5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5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5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5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5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5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5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5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5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5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5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5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5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5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5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5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5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5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5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5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5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5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5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5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5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5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5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5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5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5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5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5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5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5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5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5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5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5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5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5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5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5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5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5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5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5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5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5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5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5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5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5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5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5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5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5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5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5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5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5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5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5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5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5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5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5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5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5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5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5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5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5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5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5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5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5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5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5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5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5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5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5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5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5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5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5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5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5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5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5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5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5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5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5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5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5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5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5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5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5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5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5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5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5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5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5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5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5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5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5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5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5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5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5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5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5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5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5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5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5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5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5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5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5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5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5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5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5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5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5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5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5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5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5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5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5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5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5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5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5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5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5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5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5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5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5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5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5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5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5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5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5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5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5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5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5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5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5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5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5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5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5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5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5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5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5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5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5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5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5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5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5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5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5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5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5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5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5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5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5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5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5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5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5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5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5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5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5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5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5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5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5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5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5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5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5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5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5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5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5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5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5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5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5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5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5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5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5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5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5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5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5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5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5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5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5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5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5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5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5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5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5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5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5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5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5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5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5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5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5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5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5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5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5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5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5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5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5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5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5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5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5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5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5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5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5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5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5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5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5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5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5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5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5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5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5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5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5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5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5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5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5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5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5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5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5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5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5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5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5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5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5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5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5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5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5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5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5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5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5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5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5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5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5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5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5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5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5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5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5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5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5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5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5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5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5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5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5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5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5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5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5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5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5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5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5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5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5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5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5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5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5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5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5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5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5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5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5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5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5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5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5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5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5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5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5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5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5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5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5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5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5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5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5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5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5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5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5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5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5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5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5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5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5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5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5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5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5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5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5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5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5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5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5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5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5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5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5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5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5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5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5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5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5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5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5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5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5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5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5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5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5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5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5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5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5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5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5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5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5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5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5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5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5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5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5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5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5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5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5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5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5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5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5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5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5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5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5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5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5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5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5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5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5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5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5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5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5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5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5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5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5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5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5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5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5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5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5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5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5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5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5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5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5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5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5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5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5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5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5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5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5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5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5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5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5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5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5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5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5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5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5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5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5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5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5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5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5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5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5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5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5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5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5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5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5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5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5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5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5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5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5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5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5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5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5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5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5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5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5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5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5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5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5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5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5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5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5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5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5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5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5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5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5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5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5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5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5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5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5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5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5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5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5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5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5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5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5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5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5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5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5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5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5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5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5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5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5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5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5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5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5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5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5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5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5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5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5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5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5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5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5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5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5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5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5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5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5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5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5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5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5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5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5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5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5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5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5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5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5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5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5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5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5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5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5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5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5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5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5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5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5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5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5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5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5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5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5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5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5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5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5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5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5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5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5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5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5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5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5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5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5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5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5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5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5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5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5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5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5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5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5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5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5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5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5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5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5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5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5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5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5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5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5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5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5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5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5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5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5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5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5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5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5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5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5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5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5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5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5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5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5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5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5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5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5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5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5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5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5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5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5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5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5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5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5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5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5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5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5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5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5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5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5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5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5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5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5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5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5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5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5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5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5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5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5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5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5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5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5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5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5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5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5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5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5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5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5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5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5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5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5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5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5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5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5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5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5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5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5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5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5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5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5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5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5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5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5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5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5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5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5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5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5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5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5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5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5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5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5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5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5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5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5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5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5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5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5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5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5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5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5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5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5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5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5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5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5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5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5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5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5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5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5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5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5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5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5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5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5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5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5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5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5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5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5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5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5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5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5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5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5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5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5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5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5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5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5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5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5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5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5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5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5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5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5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5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5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5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5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5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5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5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5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5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5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5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5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5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5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5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5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5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5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5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5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5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5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5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5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5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5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5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5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5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5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5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5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5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5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5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5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5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5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5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5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5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5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5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5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5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5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5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5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5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5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5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5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5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5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5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5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5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5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5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5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5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5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5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5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5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5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5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5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5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5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5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5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5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5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5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5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5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5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5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5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5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5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5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5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5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5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5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5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5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5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5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5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5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5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5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5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5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5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5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5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5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5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5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5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5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5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5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5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5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5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5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5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5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5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5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5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5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5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5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5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5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5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5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5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5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5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5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5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5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5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5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5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5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5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5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5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5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5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5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5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5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5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5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5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5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5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5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5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5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5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5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5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5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5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5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5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5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5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5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5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5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5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5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5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5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5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5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5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5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5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5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5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5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5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5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5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5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5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5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5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5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5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5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5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5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5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5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5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5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5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5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5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5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5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5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5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5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5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5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5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5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5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5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5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5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5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5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5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5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5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5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5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5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5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5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5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5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5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5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5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5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5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5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5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5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5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5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5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5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5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5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5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5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5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5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5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5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5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5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5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5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5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5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5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5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5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5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5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5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5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5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5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5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5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5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5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5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5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5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5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5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5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5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5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5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5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5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5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5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5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5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5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5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5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5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5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5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5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5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5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5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5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5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5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5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5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5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5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5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5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5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5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5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5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5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5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5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5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5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5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5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5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5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5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5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5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5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5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5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5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5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5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5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5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5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5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5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5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5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5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5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5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5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5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5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5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5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5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5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5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5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5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5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5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5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5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5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5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5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5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5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5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5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5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5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5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5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5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5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5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5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5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5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5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5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5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5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5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5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5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5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5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5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5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5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5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5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5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5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5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5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5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5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5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5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5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5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5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5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5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5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5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5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5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5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5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5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5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5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5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5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5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5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5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5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5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5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5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5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5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5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5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5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5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5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5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5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5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5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5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5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5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5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5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5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5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5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5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5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5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5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5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5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5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5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5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5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5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5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5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5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5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5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5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5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5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5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5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5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5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5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5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5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5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5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5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5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5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5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5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5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5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5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5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5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5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5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5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5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5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5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5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5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5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5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5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5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5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5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5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5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5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5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5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5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5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5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5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5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5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5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5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5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5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5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5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5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5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5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5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5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5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5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5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5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5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5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5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5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5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5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5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5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5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5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5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5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5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5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5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5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5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5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5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5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5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5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5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5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5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5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5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5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5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5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5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5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5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5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5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5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5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5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5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5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5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5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5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5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5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5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5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5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5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5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5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5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5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5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5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5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5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5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5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5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5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5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5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5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5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5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5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5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5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5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5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5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5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5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5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5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5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5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5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5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5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5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5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5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5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5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5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5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5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5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5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5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5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5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5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5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5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5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5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5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5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5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5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5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5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5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5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5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5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5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5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5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5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5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5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5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5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5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5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5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5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5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5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5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5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5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5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5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5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5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5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5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5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5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5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5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5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5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5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5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5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5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5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5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5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5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5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5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5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5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5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5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5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5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5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5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5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5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5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5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5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5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5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5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5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5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5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5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5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5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5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5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5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5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5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5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5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5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5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5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5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5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5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5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5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5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5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5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5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5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5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5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5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5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5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5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5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5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5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5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5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5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5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5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5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5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5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5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5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5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5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5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5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5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5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5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5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5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5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5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5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5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5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5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5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5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5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5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5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5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5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5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5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5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5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5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5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5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5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5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5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5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5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5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5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5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5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5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5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5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5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5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5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5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5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5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5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5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5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5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5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5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5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5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5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5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5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5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5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5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5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5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5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5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5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5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5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5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5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5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5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5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5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5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5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5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5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5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5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5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5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5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5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5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5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5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5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5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5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5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5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5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5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5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5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5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5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5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5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5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5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5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5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5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5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5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5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5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5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5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5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5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5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5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5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5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5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5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5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5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5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5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5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5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5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5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5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5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5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5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5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5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5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5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5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5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5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5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5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5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5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5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5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5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5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5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5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5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5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5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5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5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5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5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5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5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5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5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5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5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5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5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5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5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5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5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5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5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5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5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5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5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5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5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5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5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5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5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5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5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5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5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5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5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5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5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5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5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5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5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5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5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5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5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5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5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5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5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5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5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5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5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5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5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5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5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5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5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5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5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5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5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5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5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5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5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5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5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5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5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5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5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5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5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5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5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5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5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5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5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5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5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5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5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5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5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5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5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5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5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5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5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5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5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5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5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5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5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5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5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5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5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5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5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5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5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5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5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5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5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5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5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5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5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5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5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5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5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5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5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5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5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5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5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5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5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5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5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5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5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5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5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5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5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5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5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5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5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5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5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5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5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5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5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5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5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5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5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5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5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5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5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5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5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5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5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5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5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5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5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5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5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5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5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5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5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5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5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5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5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5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5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5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5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5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5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5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5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5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5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5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5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5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5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5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5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5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5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5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5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5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5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5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5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5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5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5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5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5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5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5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5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5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5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5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5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5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5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5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5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5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5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5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5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5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5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5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5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5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5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5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5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5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5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5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5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5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5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5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5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5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5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5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5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5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5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5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5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5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5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5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5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5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5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5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5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5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5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5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5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5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5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5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5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5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5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5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5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5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5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5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5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5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5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5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5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5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5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5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5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5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5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5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5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5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5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5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5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5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5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5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5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5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5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5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5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5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5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5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5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5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5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5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5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5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5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5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5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5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5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5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5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5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5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5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5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5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5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5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5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5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5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5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5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5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5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5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5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5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5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5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5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5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5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5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5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5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5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5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5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5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5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5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5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5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5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5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5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5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5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5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5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5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5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5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5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5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5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5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5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5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5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5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5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5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5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5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5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5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5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5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5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5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5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5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5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5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5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5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5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5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5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5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5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5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5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5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5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5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5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5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5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5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5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5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5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5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5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5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5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5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5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5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5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5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5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5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5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5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5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5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5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5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5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5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5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5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5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5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5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5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5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5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5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5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5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5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5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5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5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5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5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5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5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5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5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5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5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5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5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5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5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5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5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5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5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5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5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5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5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5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5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5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5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5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5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5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5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5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5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5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5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5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5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5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5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5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5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5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5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5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5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5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5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5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5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5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5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5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5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5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5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5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5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5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5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5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5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5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5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5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5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5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5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5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5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5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5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5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5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5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5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5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5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5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5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5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5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5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5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5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5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5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5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5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5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5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5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5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5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5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5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5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5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5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5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5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5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5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5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5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5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5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5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5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5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5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5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5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5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5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5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5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5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5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5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5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5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5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5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5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5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5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5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5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5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5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5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5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5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5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5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5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5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5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5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5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5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5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5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5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5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5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5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5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5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5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5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5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5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5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5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5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5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5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5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5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5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5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5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5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5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5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5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5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5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5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5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5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5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5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5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5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5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5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5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5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5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5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5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5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5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5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5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5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5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5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5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5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5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5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5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5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5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5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5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5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5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5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5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5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5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5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5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5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5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5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5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5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5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5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5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5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5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5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5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5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5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5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5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5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5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5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5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5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5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5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5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5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5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5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5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5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5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5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5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5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5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5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5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5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5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5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5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5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5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5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5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5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5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5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5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5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5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5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5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5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5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5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5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5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5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5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5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5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5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5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5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5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5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5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5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5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5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5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5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5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5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5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5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5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5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5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5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5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5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5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5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5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5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5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5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5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5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5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5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5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5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5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5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5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5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5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5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5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5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5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5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5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5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5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5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5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5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5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5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5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5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5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5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5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5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5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5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5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5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5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5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5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5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5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5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5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5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5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5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5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5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5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5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5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5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5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5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5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5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5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5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5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5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5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5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5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5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5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5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5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5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5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5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5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5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5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5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5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5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5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5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5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5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5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5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5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5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5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5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5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5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5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5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5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5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5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5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5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5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5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5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5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5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5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5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5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5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5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5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5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5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5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5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5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5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5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5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5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5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5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5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5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5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5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5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5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5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5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5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5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5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5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5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5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5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5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5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5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5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5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5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5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5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5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5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5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5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5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5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5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5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5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5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5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5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5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5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5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5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5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5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5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5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5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5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5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5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5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5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5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5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5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5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5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5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5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5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5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5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5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5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5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5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5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5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5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5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5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5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5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5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5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5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5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5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5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5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5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5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5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5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5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5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5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5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5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5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5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5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5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5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5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5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5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5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5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5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5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5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5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5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5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5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5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5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5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5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5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5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5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5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5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5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5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5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5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5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5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5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5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5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5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5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5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5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5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5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5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5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5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5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5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5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5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5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5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5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5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5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5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5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5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5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5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5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5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5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5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5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5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5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5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5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5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5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5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5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5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5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5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5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5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5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5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5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5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5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5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5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5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5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5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5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5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5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5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5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5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5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5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5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5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5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5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5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5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5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5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5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5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5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5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5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5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5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5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5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5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5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5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5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5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5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5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5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5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5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5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5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5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5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5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5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5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5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5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5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5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5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5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5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5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5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5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5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5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5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5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5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5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5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5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5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5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5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5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5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5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5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5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5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5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5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5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5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5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5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5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5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5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5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5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5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5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5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5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5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5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5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5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5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5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5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5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5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5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5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5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5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5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5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5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5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5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5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5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5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5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5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5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5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5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5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5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5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5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5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5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5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5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5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5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5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5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5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5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5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5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5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5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5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5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5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5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5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5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5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5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5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5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5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5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5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5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5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5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5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5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5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5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5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5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5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5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5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5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5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5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5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5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5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5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5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5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5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5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5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5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5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5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5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5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5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5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5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5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5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5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5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5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5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5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5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5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5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5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5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5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5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5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5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5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5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5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5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5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5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5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5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5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5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5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5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5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5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5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5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5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5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5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5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5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5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5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5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5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5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5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5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5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5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5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5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5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5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5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5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5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5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5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5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5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5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5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5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5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5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5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5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5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5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5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5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5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5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5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5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5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5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5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5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5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5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5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5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5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5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5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5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5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5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5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5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5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5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5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5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5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5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5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5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5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5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5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5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5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5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5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5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5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5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5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5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5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5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5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5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5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5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5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5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5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5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5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5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5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5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5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5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5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5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5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5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5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5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5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5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5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5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5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5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5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5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5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5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5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5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5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5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5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5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5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5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5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5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5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5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5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5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5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5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5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5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5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5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5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5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5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5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5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5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5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5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5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5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5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5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5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5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5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5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5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5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5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5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5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5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5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5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5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5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5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5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5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5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5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5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5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5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5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5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5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5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5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5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5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5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5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5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5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5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5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5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5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5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5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5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5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5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5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5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5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5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5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5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5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5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5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5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5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5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5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5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5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5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5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5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5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5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5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5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5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5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5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5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5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5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5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5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5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5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5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5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5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5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5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5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5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5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5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5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5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5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5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5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5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5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5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5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5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5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5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5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5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5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5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5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5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5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5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5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5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5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5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5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5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5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5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5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5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5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5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5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5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5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5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5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5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5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5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5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5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5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5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5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5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5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5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5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5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5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5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5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5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5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5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5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5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5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5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5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5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5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5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5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5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5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5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5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5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5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5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5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5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5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5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5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5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5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5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5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5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5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5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5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5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5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5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5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5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5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5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5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5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5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5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5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5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5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5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5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5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5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5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5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5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5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5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5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5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5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5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5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5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5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5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5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5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5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5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5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5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5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5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5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5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5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5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5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5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5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5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5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5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5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5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5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5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5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5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5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5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5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5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5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5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5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5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5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5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5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5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5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5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5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5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5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5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5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5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5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5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5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5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5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5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5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5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5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5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5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5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5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5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5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5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5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5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5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5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5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5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5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5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5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5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5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5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5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5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5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5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5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5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5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5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5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5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5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5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5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5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5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5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5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5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5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5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5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5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5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5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5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5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5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5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5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5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5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5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5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5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5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5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5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5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5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5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5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5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5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5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5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5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5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5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5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5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5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5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5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5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5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5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5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5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5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5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5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5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5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5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5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5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5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5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5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5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5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5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5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5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5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5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5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5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5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5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5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5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5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5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5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5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5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5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5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5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5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5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5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5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5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5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5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5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5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5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5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5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5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5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5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5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5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5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5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5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5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5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5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5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5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5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5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5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5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5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5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5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5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5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5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5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5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5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5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5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5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5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5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5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5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5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5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5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5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5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5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5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5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5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5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5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5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5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5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5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5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5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5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5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5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5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5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5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5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5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5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5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5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5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5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5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5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5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5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5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5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5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5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5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5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5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5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5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5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5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5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5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5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5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5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5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5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5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5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5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5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5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5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5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5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5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5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5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5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5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5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5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5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5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5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5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5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5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5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5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5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5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5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5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5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5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5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5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5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5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5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5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5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5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5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5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5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5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5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5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5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5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5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5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5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5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5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5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5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5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5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5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5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5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5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5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5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5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5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5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5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5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5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5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5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5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5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5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5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5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5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5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5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5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5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5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5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5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5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5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5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5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5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5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5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5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5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5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5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5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5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5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5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5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5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5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5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5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5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5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5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5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5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5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5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5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5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5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5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5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5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5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5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5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5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5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5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5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5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5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5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5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5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5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5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5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5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5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5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5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5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5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5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5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5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5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5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5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5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5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5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5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5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5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5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5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5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5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5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5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5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5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5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5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5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5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5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5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5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5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5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5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5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5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5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5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5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5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5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5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5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5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5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5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5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5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5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5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5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5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5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5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5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5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5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5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5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5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5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5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5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5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5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5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5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5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5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5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5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5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5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5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5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5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5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5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5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5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5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5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5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5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5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5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5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5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5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5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5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5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5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5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5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5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5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5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5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5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5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5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5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5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5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5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5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5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5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5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5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5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5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5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5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5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5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5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5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5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5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5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5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5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5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5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5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5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5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5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5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5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5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5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5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5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5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5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5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5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5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5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5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5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5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5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5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5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5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5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5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5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5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5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5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5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5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5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5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5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5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5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5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5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5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5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5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5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5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5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5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5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5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5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5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5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5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5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5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5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5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5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5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5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5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5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5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5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5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5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5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5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5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5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5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5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5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5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5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5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5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5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5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5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5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5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5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5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5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5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5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5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5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5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5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5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5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5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5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5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5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5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5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5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5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5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5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5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5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5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5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5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5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5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5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5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5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5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5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5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5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5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5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5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5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5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5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5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5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5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5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5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5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5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5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5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5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5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5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5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5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5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5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5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5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5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5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5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5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5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5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5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5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5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5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5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5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5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5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5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5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5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5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5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5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5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5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5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5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5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5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5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5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5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5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5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5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5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5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5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5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5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5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5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5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5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5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5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5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5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5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5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5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5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5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5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5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5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5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5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5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5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5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5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5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5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5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5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5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5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5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5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5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5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5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5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5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5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5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5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5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5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5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5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5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5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5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5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5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5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5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5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5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5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5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5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5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5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5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5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5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5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5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5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5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5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5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5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5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5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5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5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5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5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5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5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5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5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5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5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5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5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5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5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5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5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5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5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5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5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5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5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5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5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5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5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5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5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5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5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5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5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5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5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5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5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5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5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5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5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5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5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5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5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5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5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5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5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5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5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5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5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5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5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5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5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5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5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5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5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5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5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5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5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5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5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5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5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5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5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5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5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5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5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5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5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5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5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5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5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5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5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5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5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5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5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5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5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5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5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5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5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5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5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5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5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5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5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5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5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5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5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5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5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5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5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5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5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5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5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5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5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5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5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5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5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5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5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5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5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5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5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5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5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5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5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5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5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5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5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5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5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5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5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5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5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5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5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5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5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5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5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5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5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5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5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5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5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5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5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5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5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5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5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5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5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5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5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5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5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5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5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5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5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5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5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5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5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5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5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5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5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5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5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5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5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5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5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5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5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5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5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5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5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5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5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5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5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5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5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5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5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5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5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5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5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5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5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5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5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5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5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5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5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5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5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5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5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5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5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5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5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5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5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5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5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5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5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5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5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5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5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5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5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5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5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5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5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5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5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5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5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5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5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5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5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5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5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5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5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5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5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5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5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5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5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5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5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5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5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5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5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5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5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5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5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5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5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5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5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5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5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5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5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5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5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5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5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5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5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5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5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5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5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5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5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5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5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5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5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5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5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5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5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5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5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5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5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5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5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5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5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5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5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5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5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5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5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5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5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5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5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5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5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5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5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5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5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5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5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5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5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5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5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5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5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5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5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5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5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5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5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5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5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5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5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5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5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5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5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5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5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5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5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5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5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5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5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5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5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5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5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5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5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5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5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5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5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5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5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5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5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5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5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5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5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5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5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5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5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5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5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5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5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5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5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5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5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5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5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5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5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5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5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5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5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5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5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5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5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5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5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5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5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5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5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5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5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5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5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5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5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5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5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5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5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5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5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5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5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5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5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5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5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5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5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5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5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5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5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5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5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5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5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5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5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5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5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5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5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5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5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5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5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5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5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5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5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5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5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5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5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5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5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5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5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5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5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5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5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5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5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5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5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5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5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5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5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5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5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5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5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5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5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5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5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5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5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5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5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5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5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5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5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5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5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5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5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5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5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5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5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5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5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5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5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5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5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5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5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5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5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5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5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5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5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5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5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5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5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5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5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5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5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5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5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5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5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5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5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5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5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5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5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5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5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5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5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5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5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5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5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5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5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5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5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5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5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5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5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5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5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5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5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5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5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5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5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5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5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5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5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5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5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5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5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5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5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5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5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5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5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5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5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5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5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5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5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5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5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5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5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5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5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5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5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5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5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5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5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5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5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5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5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5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5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5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5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5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5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5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5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5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5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5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5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5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5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5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5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5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5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5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5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5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5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5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5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5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5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5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5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5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5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5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5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5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5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5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5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5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5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5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5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5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5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5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5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5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5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5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5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5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5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5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5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5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5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5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5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5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5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5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5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5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5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5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5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5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5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5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5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5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5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5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5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5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5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5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5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5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5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5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5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5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5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5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5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5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5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5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5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5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5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5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5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5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5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5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5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5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5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5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5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5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5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5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5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5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5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5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5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5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5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5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5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5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5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5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5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5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5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5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5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5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5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5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5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5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5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5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5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5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5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5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5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5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5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5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5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5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5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5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5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5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5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5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5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5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5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5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5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5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5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5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5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5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5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5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5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5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5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5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5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5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5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5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5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5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5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5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5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5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5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5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5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5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5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5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5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5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5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5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5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5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5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5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5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5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5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5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5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5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5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5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5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5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5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5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5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5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5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5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5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5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5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5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5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5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5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5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5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5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5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5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5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5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5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5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5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5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5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5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5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5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5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5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5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5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5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5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5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5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5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5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5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5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5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5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5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5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5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5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5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5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5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5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5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5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5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5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5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5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5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5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5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5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5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5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5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5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5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5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5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5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5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5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5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5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5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5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5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5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5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5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5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5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5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5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5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5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5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5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5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5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5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5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5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5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5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5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5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5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5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5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5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5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5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5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5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5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5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5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5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5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5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5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5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5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5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5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5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5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5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5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5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5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5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5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5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5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5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5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5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5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5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5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5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5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5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5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5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5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5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5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5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5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5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5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5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5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5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5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5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5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5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5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5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5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5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5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5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5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5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5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5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5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5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5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5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5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5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5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5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5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5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5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5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5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5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5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5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5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5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5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5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5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5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5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5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5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5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5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5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5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5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5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5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5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5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5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5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5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5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5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5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5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5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5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5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5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5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5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5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5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5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5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5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5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5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5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5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5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5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5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5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5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5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5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5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5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5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5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5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5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5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5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5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5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5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5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5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5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5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5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5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5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5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5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5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5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5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5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5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5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5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5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5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5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5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5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5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5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5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5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5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5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5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5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5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5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5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5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5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5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5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5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5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5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5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5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5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5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5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5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5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5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5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5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5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5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5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5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5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5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5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5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5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5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5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5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5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5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5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5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5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5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5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5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5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5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5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5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5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5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5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5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5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5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5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5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5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5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5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5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5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5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5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5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5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5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5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5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5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5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5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5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5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5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5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5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5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5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5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5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5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5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5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5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5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5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5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5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5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5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5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5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5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5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5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5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5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5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5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5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5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5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5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5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5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5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5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5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5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5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5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5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5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5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5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5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5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5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5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5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5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5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5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5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5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5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5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5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5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5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5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5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5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5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5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5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5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5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5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5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5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5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5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5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5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5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5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5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5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5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5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5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5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5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5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5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5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5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5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5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5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5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5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5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5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5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5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5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5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5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5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5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5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5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5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5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5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5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5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5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5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5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5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5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5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5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5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5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5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5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5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5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5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5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5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5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5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5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5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5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5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5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5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5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5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5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5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5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5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5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5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5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5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5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5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5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5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5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5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5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5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5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5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5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5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5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5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5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5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5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5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5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5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5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5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5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5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5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5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5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5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5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5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5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5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5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5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5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5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5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5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5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5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5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5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5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5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5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5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5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5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5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5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5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5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5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5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5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5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5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5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5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5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5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5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5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5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5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5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5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5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5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5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5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5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5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5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5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5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5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5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5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5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5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5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5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5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5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5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5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5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5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5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5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5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5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5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5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5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5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5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5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5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5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5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5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5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5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5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5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5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5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5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5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5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5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5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5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5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5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5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5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5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5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5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5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5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5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5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5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5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5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5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5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5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5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5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5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5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5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5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5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5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5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5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5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5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5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5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5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5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5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5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5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5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5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5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5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5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5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5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5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5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5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5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5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5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5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5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5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5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5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5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5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5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5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5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5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5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5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5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5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5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5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5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5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5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5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5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5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5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5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5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5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5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5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5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5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5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5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5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5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5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5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5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5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5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5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5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5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5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5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5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5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5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5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5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5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5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5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5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5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5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5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5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5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5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5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5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5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5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5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5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5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5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5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5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5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5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5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5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5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5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5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5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5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5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5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5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5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5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5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5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5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5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5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5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5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5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5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5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5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5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5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5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5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5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5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5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5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5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5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5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5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5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5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5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5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5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5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5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5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5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5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5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5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5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5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5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5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5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5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5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5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5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5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5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5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5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5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5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5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5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5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5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5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5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5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5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5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5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5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5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5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5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5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5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5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5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5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5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5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5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5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5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5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5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5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5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5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5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5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5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5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5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5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5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5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5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5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5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5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5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5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5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5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5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5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5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5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5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5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5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5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5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5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5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5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5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5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5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5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5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5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5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5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5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5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5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5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5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5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5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5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5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5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5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5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5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5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5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5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5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5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5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5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5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5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5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5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5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5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5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5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5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5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5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5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5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5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5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5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5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5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5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5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5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5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5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5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5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5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5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5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5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5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5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5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5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5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5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5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5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5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5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5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5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5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5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5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5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5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5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5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5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5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5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5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5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5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5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5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5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5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5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5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5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5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5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5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5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5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5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5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5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5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5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5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5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5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5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5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5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5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5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5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5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5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5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5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5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5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5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5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5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5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5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5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5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5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5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5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5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5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5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5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5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5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5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5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5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5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5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5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5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5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5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5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5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5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5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5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5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5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5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5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5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5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5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5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5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5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5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5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5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5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5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5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5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5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5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5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5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5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5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5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5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5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5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5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5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5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5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5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5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5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5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5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5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5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5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5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5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5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5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5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5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5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5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5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5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5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5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5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5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5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5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5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5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5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5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5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5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5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5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5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5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5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5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5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5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5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5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5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5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5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5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5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5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5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5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5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5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5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5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5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5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5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5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5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5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5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5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5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5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5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5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5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5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5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5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5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5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5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5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5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5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5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5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5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5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5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5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5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5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5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5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5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5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5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5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5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5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5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5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5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5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5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5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5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5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5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5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5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5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5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5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5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5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5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5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5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5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5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5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5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5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5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5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5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5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5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5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5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5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5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5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5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5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5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5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5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5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5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5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5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5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5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5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5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5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5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5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5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5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5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5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5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5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5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5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5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5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5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5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5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5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5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5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5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5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5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5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5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5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5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5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5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5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5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5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5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5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5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5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5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5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5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5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5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5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5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5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5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5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5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5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5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5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5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5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5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5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5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5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5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5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5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5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5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5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5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5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5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5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5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5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5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5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5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5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5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5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5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5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5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5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5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5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5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5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5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5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5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5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5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5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5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5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5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5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5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5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5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5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5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5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5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5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5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5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5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5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5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5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5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5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5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5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5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5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5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5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5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5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5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5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5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5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5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5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5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5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5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5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5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5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5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5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5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5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5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5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5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5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5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5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5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5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5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5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5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5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5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5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5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5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5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5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5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5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5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5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5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5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5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5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5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5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5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5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5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5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5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5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5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5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5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5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5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5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5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5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5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5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5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5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5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5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5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5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5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5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5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5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5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5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5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5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5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5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5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5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5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5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5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5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5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5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5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5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5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5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5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5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5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5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5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5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5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5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5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5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5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5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5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5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5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5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5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5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5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5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5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5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5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5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5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5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5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5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5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5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5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5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5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5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5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5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5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5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5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5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5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5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5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5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5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5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5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5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5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5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5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5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5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5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5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5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5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5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5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5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5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5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5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5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5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5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5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5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5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5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5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5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5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5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5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5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5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5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5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5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5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5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5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5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5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5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5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5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5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5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5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5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5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5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5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5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5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5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5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5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5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5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5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5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5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5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5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5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5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5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5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5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5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5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5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5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5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5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5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5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5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5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5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5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5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5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5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5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5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5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5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5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5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5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5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5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5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5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5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5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5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5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5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5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5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5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5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5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5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5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5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5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5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5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5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5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5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5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5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5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5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5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5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5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5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5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5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5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5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5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5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5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5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5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5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5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5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5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5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5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5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5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5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5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5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5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5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5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5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5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5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5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5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5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5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5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5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5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5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5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5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5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5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5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5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5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5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5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5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5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5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5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5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5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5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5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5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5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5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5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5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5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5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5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5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5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5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5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5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5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5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5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5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5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5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5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5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5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5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5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5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5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5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5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5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5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5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5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5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5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5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5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5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5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5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5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5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5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5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5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5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5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5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5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5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5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5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5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5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5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5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5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5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5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5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5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5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5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5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5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5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5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5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5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5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5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5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5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5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5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5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5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5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5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5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5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5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5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5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5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5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5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5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5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5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5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5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5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5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5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5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5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5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5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5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5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5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5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5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5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5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5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5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5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5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5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5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5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5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5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5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5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5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5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5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5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5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5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5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5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5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5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5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5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5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5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5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5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5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5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5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5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5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5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5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5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5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5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5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5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5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5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5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5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5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5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5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5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5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5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5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5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5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5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5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5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5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5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5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5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5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5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5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5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5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5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5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5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5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5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5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5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5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5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5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5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5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5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5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5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5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5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5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5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5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5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5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5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5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5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5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5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5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5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5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5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5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5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5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5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5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5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5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5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5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5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5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5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5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5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5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5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5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5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5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5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5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5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5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5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5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5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5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5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5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5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5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5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5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5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5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5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5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5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5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5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5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5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5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5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5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5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5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5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5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5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5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5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5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5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5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5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5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5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5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5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5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5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5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5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5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5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5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5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5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5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5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5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5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5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5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5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5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5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5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5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5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5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5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5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5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5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5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5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5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5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5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5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5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5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5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5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5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5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5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5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5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5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5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5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5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5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5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5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5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5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5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5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5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5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5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5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5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5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5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5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5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5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5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5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5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5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5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5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5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5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5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5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5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5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5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5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5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5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5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5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5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5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5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5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5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5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5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5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5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5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5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5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5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5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5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5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5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5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5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5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5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5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5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5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5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5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5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5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5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5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5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5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5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5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5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5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5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5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5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5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5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5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5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5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5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5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5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5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5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5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5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5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5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5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5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5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5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5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5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5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5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5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5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5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5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5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5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5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5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5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5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5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5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5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5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5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5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5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5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5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5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5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5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5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5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5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5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5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5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5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5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5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5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5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5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5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5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5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5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5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5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5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5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5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5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5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5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5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5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5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5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5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5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5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5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5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5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5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5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5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5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5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5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5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5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5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5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5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5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5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5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5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5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5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5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5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5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5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5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5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5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5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5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5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5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5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5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5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5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5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5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5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5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5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5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5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5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5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5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5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5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5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5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5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5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5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5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5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5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5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5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5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5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5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5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5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5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5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5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5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5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5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5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5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5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5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5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5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5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5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5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5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5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5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5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5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5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5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5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5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5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5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5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5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5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5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5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5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5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5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5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5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5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5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5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5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5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5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5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5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5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5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5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5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5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5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5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5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5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5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5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5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5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5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5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5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5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5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5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5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5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5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5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5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5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5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5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5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5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5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5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5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5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5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5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5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5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5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5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5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5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5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5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5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5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5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5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5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5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5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5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5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5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5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5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5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5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5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5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5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5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5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5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5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5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5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5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5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5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5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5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5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5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5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5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5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5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5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5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5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5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5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5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5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5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5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5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5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5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5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5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5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5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5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5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5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5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5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5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5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5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5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5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5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5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5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5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5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5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5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5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5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5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5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5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5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5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5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5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5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5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5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5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5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5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5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5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5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5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5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5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5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5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5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5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5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5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5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5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5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5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5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5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5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5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5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5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5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5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5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5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5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5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5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5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5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5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5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5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5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5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5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5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5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5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5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5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5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5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5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5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5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5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5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5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5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5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5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5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5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5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5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5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5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5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5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5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5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5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5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5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5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5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5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5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5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5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5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5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5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5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5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5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5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5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5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5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5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5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5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5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5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5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5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5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5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5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5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5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5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5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5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5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5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5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5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5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5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5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5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5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5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5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5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5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5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5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5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5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5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5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5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5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5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5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5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5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5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5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5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5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5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5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5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5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5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5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5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5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5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5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5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5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5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5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5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5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5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5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5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5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5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5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5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5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5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5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5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5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5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5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5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5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5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5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5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5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5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5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5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5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5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5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5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5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5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5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5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5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5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5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5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5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5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5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5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5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5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5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5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5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5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5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5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5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5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5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5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5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5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5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5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5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5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5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5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5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5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5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5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5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5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5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5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5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5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5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5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5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5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5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5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5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5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5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5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5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5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5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5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5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5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5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5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5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5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5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5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5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5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5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5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5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5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5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5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5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5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5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5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5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5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5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5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5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5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5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5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5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5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5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5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5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5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5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5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5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5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5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5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5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5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5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5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5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5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5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5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5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5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5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5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5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5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5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5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5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5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5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5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5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5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5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5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5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5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5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5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5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5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5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5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5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5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5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5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5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5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5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5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5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5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5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5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5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5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5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5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5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5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5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5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5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5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5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5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5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5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5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5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5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5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5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5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5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5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5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5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5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5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5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5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5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5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5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5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5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5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5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5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5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5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5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5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5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5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5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5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5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5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5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5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5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5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5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5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5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5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5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5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5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5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5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5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5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5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5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5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5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5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5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5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5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5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5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5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5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5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5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5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5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5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5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5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5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5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5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5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5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5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5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5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5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5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5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5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5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5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5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5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5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5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5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5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5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5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5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5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5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5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5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5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5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5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5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5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5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5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5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5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5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5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5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5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5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5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5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5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5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5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5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5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5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5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5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5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5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5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5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5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5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5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5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5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5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5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5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5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5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5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5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5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5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5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5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5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5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5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5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5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5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5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5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5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5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5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5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5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5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5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5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5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5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5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5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5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5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5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5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5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5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5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5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5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5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5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5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5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5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5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5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5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5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5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5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5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5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5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5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5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5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5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5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5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5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5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5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5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5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5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5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5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5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5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5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5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5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5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5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5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5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5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5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5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5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5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5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5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5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5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5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5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5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5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5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5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5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5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5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5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5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5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5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5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5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5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5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5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5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5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5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5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5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5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5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5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5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5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5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5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5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5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5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5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5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5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5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5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5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5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5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5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5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5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5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5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5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5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5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5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5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5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5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5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5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5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5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5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5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5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5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5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5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5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5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5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5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5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5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5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5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5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5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5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5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5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5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5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5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5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5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5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5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5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5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5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5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5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5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5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5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5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5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5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5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5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5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5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5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5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5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5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5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5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5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5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5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5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5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5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5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5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5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5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5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5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5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5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5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5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5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5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5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5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5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5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5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5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5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5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5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5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5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5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5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5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5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5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5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5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5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5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5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5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5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5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5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5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5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5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5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5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5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5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5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5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5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5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5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5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5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5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5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5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5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5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5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5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5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5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5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5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5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5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5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5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5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5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5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5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5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5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5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5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5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5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5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5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5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5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5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5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5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5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5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5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5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5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5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5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5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5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5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5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5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5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5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5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5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5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5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5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5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5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5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5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5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5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5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5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5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5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5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5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5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5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5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5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5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5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5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5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5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5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5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5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5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5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5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5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5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5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5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5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5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5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5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5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5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5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5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5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5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5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5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5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5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5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5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5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5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5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5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5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5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5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5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5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5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5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5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5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5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5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5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5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5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5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5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5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5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5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5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5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5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5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5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5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5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5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5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5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5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5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5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5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5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5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5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5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5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5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5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5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5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5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5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5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5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5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5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5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5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5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5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5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5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5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5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5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5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5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5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5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5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5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5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5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5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5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5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5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5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5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5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5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5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5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5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5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5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5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5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5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5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5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5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5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5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5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5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5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5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5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5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5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5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5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5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5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5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5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5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5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5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5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5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5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5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5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5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5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5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5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5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5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5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5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5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5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5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5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5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5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5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5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5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5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5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5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5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5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5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5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5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5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5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5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5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5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5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5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5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5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5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5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5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5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5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5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5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5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5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5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5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5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5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5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5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5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5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5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5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5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5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5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5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5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5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5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5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5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5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5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5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5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5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5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5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5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5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5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5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5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5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5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5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5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5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5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5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5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5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5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5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5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5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5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5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5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5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5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5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5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5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5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5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5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5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5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5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5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5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5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5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5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5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5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5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5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5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5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5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5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5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5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5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5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5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5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5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5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5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5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5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5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5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5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5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5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5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5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5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5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5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5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5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5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5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5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5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5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5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5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5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5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5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5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5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5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5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5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5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5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5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5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5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5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5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5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5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5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5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5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5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5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5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5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5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5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5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5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5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5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5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5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5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5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5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5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5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5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5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5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5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5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5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5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5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5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5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5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5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5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5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5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5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5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5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5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5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5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5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5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5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5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5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5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5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5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5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5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5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5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5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5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5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5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5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5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5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5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5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5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5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5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5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5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5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5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5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5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5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5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5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5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5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5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5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5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5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5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5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5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5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5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5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5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5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5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5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5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5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5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5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5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5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5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5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5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5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5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5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5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5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5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5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5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5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5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5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5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5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5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5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5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5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5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5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5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5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5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5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5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5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5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5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5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5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5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5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5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5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5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5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5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5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5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5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5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5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5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5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5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5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5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5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5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5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5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5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5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5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5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5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5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5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5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5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5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5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5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5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5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5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5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5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5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5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5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5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5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5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5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5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5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5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5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5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5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5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5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5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5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5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5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5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5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5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5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5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5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5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5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5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5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5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5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5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5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5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5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5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5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5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5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5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5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5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5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5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5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5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5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5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5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5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5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5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5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5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5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5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5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5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5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5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5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5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5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5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5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5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5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5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5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5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5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5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5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5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5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5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5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5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5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5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5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5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5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5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5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5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5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5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5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5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5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5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5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5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5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5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5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5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5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5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5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5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5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5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5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5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5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5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5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5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5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5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5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5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5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5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5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5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5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5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5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5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5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5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5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5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5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5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5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5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5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5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5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5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5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5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5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5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5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5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5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5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5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5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5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5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5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5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5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5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5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5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5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5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5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5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5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5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5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5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5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5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5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5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5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5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5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5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5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5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5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5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5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5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5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5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5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5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5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5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5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5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5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5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5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5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5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5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5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5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5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5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5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5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5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5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5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5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5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5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5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5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5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5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5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5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5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5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5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5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5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5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5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5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5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5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5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5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5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5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5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5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5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5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5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5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5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5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5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5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5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5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5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5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5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5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5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5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5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5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5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5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5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5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5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5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5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5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5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5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5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5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5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5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5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5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5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5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5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5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5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5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5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5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5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5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5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5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5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5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5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5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5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5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5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5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5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5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5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5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5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5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5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5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5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5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5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5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5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5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5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5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5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5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5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5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5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5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5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5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5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5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5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5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5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5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5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5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5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5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5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5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5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5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5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5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5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5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5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5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5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5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5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5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5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5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5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5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5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5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5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5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5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5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5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5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5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5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5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5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5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5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5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5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5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5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5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5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5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5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5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5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5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5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5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5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5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5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5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5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5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5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5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5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5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5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5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5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5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5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5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5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5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5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5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5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5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5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5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5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5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5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5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5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5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5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5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5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5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5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5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5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5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5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5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5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5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5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5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5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5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5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5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5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5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5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5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5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5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5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5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5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5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5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5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5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5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5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5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5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5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5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5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5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5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5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5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5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5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5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5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5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5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5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5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5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5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5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5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5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5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5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5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5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5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5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5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5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5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5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5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5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5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5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5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5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5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5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5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5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5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5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5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5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5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5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5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5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5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5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5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5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5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5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5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5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5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5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5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5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5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5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5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5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5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5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5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5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5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5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5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5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5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5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5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5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5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5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5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5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5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5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5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5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5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5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5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5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5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5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5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5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5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5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5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5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5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5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5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5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5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5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5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5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5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5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5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5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5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5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5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5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5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5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5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5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5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5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5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5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5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5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5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5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5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5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5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5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5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5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5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5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5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5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5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5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5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5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5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5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5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5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5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5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5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5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5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5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5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5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5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5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5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5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5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5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5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5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5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5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5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5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5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5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5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5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5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5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5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5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5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5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5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5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5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5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5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5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5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5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5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5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5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5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5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5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5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5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5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5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5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5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5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5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5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5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5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5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5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5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5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5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5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5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5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5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5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5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5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5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5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5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5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5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5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5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5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5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5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5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5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5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5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5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5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5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5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5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5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5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5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5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5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5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5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5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5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5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5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5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5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5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5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5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5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5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5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5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5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5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5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5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5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5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5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5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5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5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5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5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5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5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5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5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5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5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5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5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5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5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5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5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5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5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5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5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5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5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5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5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5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5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5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5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5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5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5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5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5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5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5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5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5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5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5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5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5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5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5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5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5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5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5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5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5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5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5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5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5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5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5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5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5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5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5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5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5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5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5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5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5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5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5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5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5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5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5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5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5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5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5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5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5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5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5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5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5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5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5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5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5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5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5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5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5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5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5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5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5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5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5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5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5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5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5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5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5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5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5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5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5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5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5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5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5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5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5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5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5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5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5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5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5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5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5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5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5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5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5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5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5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5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5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5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5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5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5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5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5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5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5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5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5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5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5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5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5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5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5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5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5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5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5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5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5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5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5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5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5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5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5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5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5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5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5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5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5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5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5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5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5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5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5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5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5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5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5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5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5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5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5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5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5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5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5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5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5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5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5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5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5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5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5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5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5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5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5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5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5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5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5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5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5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5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5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5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5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5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5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5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5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5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5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5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5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5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5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5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5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5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5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5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5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5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5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5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5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5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5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5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5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5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5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5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5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5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5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5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5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5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5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5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5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5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5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5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5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5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5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5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5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5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5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5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5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5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5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5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5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5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5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5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5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5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5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5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5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5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5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5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5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5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5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5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5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5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5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5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5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5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5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5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5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5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5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5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5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5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5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5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5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5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5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5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5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5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5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5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5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5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5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5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5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5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5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5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5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5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5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5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5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5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5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5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5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5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5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5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5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5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5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5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5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5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5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5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5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5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5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5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5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5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5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5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5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5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5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5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5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5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5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5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5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5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5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5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5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5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5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5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5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5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5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5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5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5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5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5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5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5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5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5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5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5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5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5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5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5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5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5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5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5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5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5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5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5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5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5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5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5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5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5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5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5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5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5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5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5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5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5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5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5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5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5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5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5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5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5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5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5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5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5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5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5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5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5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5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5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5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5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5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5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5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5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5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5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5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5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5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5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5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5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5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5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5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5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5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5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5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5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5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5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5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5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5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5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5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5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5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5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5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5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5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5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5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5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5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5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5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5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5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5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5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5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5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5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5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5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5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5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5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5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5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5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5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5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5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5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5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5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5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5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5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5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5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5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5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5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5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5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5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5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5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5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5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5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5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5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5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5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5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5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5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5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5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5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5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5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5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5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5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5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5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5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5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5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5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5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5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5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5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5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5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5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5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5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5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5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5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5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5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5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5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5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5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5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5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5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5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5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5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5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5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5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5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5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5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5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5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5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5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5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5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5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5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5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5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5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5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5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5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5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5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5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5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5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5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5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5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5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5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5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5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5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5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5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5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5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5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5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5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5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5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5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5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5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5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5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5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5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5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5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5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5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5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5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5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5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5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5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5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5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5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5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5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5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5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5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5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5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5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5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5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5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5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5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5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5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5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5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5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5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5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5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5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5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5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5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5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5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5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5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5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5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5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5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5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5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5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5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5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5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5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5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5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5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5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5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5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5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5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5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5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5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5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5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5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5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5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5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5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5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5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5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5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5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5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5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5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5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5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5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5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5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5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5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5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5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5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5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5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5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5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5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5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5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5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5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5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5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5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5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5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5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5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5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5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5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5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5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5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5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5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5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5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5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5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5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5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5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5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5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5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5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5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5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5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5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5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5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5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5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5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5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5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5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5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5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5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5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5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5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5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5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5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5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5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5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5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5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5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5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5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5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5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5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5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5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5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5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5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5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5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5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5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5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5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5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5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5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5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5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5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5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5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5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5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5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5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5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5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5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5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5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5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5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5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5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5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5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5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5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5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5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5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5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5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5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5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5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5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5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5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5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5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5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5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5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5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5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5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5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5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5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5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5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5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5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5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5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5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5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5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5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5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5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5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5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5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5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5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5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5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5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5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5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5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5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5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5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5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5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5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5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5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5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5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5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5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5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5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5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5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5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5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5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5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5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5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5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5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5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5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5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5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5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5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5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5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5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5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5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5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5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5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5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5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5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5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5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5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5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5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5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5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5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5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5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5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5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5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5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5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5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5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5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5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5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5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5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5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5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5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5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5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5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5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5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5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5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5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5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5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5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5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5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5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5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5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5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5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5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5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5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5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5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5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5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5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5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5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5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5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5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5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5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5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5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5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5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5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5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5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5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5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5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5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5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5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5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5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5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5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5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5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5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5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5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5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5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5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5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5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5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5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5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5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5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5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5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5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5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5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5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5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5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5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5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5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5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5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5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5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5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5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5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5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5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5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5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5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5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5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5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5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5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5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5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5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5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5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5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5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5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5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5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5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5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5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5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5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5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5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5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5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5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5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5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5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5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5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5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5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5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5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5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5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5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5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5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5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5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5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5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5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5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5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5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5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5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5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5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5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5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5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5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5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5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5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5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5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5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5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5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5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5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5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5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5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5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5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5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5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5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5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5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5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5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5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5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5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5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5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5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5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5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5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5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5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5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5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5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5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5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5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5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5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5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5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5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5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5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5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5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5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5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5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5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5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5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5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5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5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5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5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5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5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5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5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5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5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5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5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5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5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5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5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5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5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5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5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5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5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5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5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5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5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5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5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5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5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5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5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5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5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5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5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5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5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5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5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5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5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5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5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5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5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5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5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5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5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5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5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5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5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5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5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5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5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5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5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5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5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5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5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5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5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5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5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5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5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5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5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5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5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5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5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5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5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5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5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5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5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5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5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5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5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5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5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5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5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5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5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5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5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5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5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5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5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5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5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5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5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5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5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5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5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5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5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5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5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5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5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5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5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5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5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5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5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5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5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5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5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5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5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5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5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5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5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5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5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5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5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5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5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5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5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5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5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5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5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5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5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5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5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5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5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5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5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5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5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5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5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5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5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5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5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5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5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5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5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5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5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5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5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5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5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5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5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5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5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5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5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5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5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5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5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5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5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5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5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5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5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5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5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5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5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5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5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5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5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5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5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5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5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5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5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5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5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5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5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5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5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5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5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5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5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5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5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5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5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5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5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5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5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5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5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5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5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5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5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5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5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5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5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5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5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5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5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5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5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5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5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5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5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5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5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5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5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5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5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5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5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5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5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5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5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5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5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5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5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5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5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5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5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5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5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5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5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5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5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5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5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5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5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5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5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5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5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5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5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5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5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5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5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5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5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5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5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5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5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5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5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5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5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5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5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5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5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5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5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5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5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5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5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5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5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5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5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5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5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5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5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5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5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5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5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5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5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5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5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5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5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5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5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5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5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5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5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5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5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5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5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5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5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5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5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5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5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5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5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5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5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5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5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5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5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5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5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5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5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5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5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5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5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5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5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5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5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5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5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5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5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5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5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5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5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5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5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5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5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5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5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5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5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5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5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5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5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5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5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5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5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5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5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5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5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5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5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5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5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5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5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5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5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5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5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5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5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5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5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5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5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5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5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5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5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5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5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5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5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5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5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5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5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5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5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5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5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5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5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5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5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5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5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5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5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5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5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5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5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5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5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5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5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5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5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5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5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5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5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5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5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5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5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5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5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5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5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5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5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5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5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5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5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5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5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5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5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5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5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5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5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5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5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5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5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5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5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5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5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5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5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5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5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5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5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5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5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5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5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5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5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5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5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5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5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5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5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5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5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5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5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5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5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5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5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5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5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5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5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5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5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5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5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5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5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5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5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5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5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5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5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5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5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5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5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5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5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5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5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5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5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5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5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5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5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5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5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5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5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5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5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5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5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5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5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5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5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5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5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5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5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5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5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5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5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5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5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5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5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5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5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5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5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5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5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5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5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5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5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5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5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5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5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5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5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5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5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5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5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5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5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5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5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5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5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5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5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5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5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5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5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5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5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5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5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5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5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5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5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5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5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5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5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5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5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5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5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5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5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5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5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5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5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5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5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5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5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5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5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5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5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5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5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5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5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5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5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5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5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5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5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5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5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5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5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5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5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5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5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5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5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5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5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5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5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5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5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5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5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5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5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5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5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5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5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5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5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5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5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5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5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5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5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5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5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5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5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5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5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5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5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5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5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5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5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5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5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5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5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5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5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5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5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5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5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5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5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5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5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5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5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5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5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5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5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5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5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5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5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5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5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5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5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5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5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5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5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5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5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5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5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5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5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5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5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5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5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5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5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5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5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5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5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5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5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5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5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5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5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5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5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5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5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5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5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5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5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5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5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5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5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5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5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5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5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5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5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5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5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5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5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5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5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5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5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5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5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5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5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5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5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5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5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5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5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5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5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5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5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5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5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5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5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5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5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5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5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5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5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5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5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5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5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5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5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5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5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5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5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5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5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5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5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5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5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5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5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5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5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5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5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5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5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5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5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5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5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5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5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5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5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5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5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5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5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5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5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5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5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5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5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5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5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5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5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5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5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5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5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5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5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5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5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5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5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5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5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5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5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5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5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5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5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5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5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5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5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5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5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5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5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5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5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5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5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5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5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5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5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5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5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5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5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5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5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5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5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5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5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5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5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5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5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5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5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5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5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5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5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5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5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5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5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5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5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5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5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5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5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5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5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5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5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5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5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5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5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5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5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5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5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5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5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5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5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5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5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5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5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5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5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5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5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5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5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5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5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5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5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5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5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5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5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5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5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5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5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5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5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5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5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5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5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5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5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5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5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5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5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5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5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5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5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5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5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5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5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5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5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5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5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5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5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5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5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5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5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5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5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5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5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5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5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5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5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5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5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5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5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5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5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5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5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5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5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5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5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5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5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5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5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5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5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5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5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5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5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5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5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5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5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5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5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5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5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5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5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5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5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5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5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5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5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5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5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5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5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5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5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5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5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5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5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5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5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5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5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5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5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5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5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5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5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5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5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5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5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5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5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5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5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5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5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5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5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5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5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5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5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5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5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5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5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5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5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5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5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5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5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5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5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5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5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5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5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5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5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5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5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5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5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5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5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5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5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5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5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5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5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5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5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5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5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5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5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5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5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5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5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5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5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5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5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5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5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5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5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5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5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5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5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5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5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5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5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5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5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5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5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5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5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5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5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5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5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5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5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5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5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5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5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5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5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5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5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5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5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5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5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5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5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5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5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5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5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5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5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5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5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5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5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5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5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5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5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5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5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5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5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5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5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5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5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5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5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5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5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5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5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5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5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5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5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5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5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5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5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5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5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5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5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5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5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5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5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5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5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5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5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5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5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5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5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5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5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5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5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5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5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5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5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5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5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5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5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5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5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5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5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5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5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5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5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5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5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5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5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5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5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5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5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5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5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5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5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5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5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5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5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5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5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5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5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5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5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5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5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5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5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5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5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5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5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5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5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5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5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5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5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5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5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5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5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5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5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5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5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5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5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5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5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5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5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5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5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5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5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5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5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5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5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5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5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5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5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5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5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5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5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5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5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5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5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5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5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5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5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5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5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5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5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5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5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5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5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5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5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5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5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5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5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5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5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5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5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5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5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5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5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5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5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5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5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5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5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5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5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5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5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5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5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5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5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5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5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5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5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5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5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5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5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5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5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5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5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5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5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5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5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5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5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5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5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5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5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5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5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5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5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5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5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5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5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5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5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5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5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5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5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5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5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5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5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5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5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5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5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5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5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5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5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5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5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5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5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5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5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5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5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5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5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5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5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5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5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5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5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5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5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5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5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5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5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5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5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5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5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5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5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5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5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5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5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5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5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5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5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5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5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5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5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5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5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5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5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5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5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5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5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5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5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5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5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5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5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5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5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5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5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5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5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5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5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5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5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5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5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5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5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5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5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5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5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5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5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5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5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5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5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5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5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5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5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5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5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5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5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5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5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5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5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5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5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5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5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5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5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5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5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5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5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5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5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5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5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5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5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5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5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5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5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5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5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5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5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5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5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5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5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5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5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5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5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5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5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5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5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5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5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5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5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5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5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5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5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5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5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5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5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5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5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5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5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5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5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5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5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5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5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5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5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5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5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5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5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5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5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5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5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5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5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5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5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5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5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5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5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5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5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5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5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5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5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5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5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5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5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5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5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5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5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5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5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5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5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5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5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5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5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5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5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5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5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5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5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5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5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5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5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5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5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5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5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5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5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5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5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5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5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5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5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5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5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5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5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5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5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5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5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5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5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5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5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5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5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5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5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5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5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5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5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5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5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5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5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5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5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5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5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5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5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5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5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5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5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5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5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5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5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5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5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5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5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5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5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5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5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5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5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5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5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5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5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5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5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5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5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5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5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5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5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5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5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5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5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5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5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5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5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5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5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5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5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5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5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5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5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5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5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5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5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5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5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5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5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5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5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5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5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5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5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5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5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5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5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5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5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5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5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5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5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5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5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5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5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5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5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5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5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5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5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5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5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5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5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5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5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5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5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5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5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5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5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5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5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5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5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5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5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5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5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5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5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5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5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5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5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5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5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5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5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5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5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5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5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5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5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5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5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5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5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5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5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5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5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5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5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5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5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5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5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5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5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5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5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5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5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5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5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5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5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5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5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5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5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5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5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5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5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5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5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5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5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5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5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5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5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5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5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5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5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5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5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5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5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5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5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5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5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5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5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5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5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5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5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5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5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5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5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5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5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5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5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5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5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5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5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5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5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5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5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5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5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5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5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5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5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5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5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5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5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5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5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5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5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5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5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5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5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5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5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5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5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5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5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5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5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5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5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5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5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5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5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5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5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5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5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5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5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5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5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5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5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5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5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5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5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5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5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5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5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5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5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5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5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5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5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5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5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5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5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5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5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5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5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5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5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5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5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5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5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5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5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5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5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5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5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5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5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5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5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5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5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5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5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5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5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5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5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5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5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5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5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5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5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5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5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5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5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5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5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5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5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5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5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5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5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5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5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5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5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5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5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5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5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5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5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5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5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5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5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5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5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5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5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5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5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5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5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5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5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5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5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5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5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5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5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5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5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5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5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5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5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5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5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5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5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5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5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5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5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5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5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5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5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5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5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5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5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5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5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5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5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5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5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5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5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5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5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5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5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5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5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5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5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5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5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5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5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5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5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5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5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5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5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5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5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5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5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5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5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5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5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5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5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5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5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5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5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5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5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5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5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5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5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5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5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5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5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5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5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5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5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5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5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5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5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5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5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5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5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5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5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5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5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5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5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5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5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5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5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5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5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5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5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5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5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5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5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5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5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5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5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5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5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5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5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5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5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5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5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5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5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5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5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5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5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5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5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5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5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5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5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5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5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5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5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5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5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5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5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5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5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5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5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5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5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5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5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5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5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5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5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5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5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5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5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5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5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5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5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5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5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5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5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5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5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5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5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5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5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5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5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5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5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5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5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5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5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5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5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5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5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5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5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5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5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5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5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5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5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5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5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5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5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5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5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5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5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5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5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5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5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5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5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5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5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5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5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5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5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5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5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5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5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5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5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5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5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5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5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5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5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5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5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5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5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5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5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5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5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5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5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5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5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5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5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5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5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5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5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5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5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5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5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5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5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5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5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5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5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5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5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5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5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5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5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5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5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5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5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5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5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5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5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5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5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5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5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5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5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5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5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5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5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5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5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5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5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5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5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5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5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5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5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5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5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5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5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5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5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5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5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5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5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5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5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5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5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5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5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5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5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5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5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5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5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5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5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5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5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5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5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5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5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5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5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5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5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5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5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5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5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5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5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5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5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5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5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5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5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5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5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5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5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5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5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5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5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5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5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5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5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5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5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5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5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5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5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5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5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5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5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5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5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5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5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5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5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5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5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5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5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5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5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5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5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5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5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5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5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5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5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5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5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5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5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5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5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5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5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5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5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5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5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5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5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5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5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5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5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5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5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5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5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5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5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5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5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5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5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5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5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5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5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5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5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5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5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5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5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5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5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5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5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5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5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5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5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5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5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5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5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5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5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5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5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5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5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5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5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5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5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5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5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5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5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5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5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5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5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5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5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5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5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5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5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5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5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5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5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5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5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5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5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5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5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5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5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5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5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5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5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5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5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5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5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5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5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5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5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5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5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5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5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5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5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5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5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5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5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5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5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5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5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5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5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5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5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5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5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5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5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5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5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5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5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5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5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5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5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5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5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5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5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5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5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5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5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5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5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5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5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5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5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5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5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5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5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5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5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5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5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5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5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5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5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5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5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5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5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5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5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5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5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5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5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5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5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5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5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5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5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5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5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5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5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5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5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5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5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5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5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5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5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5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5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5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5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5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5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5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5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5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5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5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5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5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5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5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5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5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5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5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5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5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5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5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5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5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5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5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5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5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5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5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5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5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5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5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5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5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5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5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5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5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5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5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5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5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5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5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5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5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5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5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5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5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5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5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5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5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5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5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5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5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5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5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5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5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5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5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5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5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5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5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5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5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5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5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5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5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5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5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5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5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5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5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5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5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5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5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5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5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5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5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5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5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5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5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5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5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5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5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5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5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5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5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5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5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5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5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5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5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5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5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5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5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5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5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5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5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5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5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5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5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5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5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5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5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5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5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5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5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5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5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5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5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5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5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5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5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5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5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5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5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5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5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5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5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5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5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5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5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5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5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5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5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5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5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5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5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5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5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5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5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5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5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5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5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5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5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5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5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5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5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5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5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5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5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5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5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5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5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5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5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5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5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5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5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5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5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5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5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5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5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5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5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5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5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5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5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5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5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5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5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5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5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5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5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5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5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5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5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5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5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5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5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5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5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5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5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5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5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5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5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5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5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5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5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5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5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5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5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5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5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5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5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5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5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5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5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5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5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5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5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5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5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5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5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5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5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5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5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5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5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5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5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5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5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5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5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5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5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5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5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5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5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5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5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5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5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5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5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5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5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5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5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5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5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5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5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5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5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5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5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5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5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5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5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5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5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5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5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5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5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5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5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5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5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5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5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5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5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5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5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5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5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5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5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5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5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5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5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5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5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5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5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5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5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5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5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5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5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5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5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5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5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5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5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5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5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5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5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5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5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5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5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5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5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5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5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5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5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5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5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5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5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5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5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5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5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5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5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5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5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5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5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5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5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5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5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5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5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5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5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5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5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5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5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5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5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5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5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5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5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5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5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5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5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5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5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5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5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5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5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5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5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5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5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5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5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5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5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5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5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5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5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5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5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5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5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5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5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5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5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5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5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5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5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5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5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5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5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5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5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5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5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5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5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5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5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5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5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5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5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5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5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5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5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5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5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5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5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5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5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5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5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5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5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5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5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5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5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5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5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5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5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5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5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5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5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5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5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5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5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5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5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5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5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5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5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5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5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5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5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5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5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5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5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5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5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5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5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5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5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5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5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5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5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5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5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5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5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5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5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5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5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5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5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5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5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5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5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5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5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5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5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5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5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5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5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5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5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5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5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5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5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5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5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5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5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5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5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5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5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5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5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5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5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5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5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5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5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5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5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5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5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5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5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5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5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5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5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5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5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5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5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5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5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5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5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5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5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5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5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5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5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5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5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5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5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5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5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5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5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5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5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5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5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5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5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5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5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5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5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5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5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5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5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5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5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5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5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5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5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5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5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5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5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5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5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5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5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5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5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5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5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5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5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5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5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5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5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5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5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5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5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5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5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5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5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5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5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5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5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5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5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5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5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5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5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5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5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5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5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5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5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5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5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5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5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5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5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5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5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5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5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5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5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5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5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5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5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5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5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5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5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5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5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5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5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5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5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5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5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5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5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5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5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5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5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5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5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5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5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5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5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5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5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5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5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5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5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5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5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5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5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5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5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5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5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5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5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5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5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5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5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5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5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5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5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5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5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5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5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5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5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5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5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5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5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5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5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5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5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5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5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5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5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5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5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5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5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5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5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5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5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5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5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5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5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5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5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5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5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5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5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5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5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5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5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5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5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5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8" thickBot="1" x14ac:dyDescent="0.3">
      <c r="N14581" s="2" t="s">
        <v>37</v>
      </c>
      <c r="T14581"/>
    </row>
    <row r="14582" spans="1:24" ht="13.8" thickBot="1" x14ac:dyDescent="0.3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5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5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5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5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5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5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5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5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5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5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5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8" thickBot="1" x14ac:dyDescent="0.3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5">
      <c r="J14595" s="43"/>
      <c r="K14595" s="43"/>
      <c r="T14595"/>
    </row>
    <row r="14596" spans="10:24" ht="13.8" thickBot="1" x14ac:dyDescent="0.3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4" thickTop="1" thickBot="1" x14ac:dyDescent="0.3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5">
      <c r="T14598" s="17">
        <v>136900173</v>
      </c>
      <c r="U14598" s="19"/>
      <c r="V14598" s="19"/>
      <c r="W14598" s="19"/>
      <c r="X14598" s="19"/>
    </row>
    <row r="14599" spans="10:24" ht="13.8" thickBot="1" x14ac:dyDescent="0.3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8" thickBot="1" x14ac:dyDescent="0.3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5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5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5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5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5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5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5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5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5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5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5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8" thickBot="1" x14ac:dyDescent="0.3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5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8" thickBot="1" x14ac:dyDescent="0.3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8" thickBot="1" x14ac:dyDescent="0.3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5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8" thickBot="1" x14ac:dyDescent="0.3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5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5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5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5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5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5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5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5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5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8" thickBot="1" x14ac:dyDescent="0.3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5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5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5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5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5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5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5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5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5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5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5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5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5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5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5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5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5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5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5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5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5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5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5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5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5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5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5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5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5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5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5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5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5">
      <c r="L14660" s="42">
        <v>36526</v>
      </c>
    </row>
    <row r="14661" spans="12:17" x14ac:dyDescent="0.25">
      <c r="L14661" s="42"/>
    </row>
    <row r="14662" spans="12:17" x14ac:dyDescent="0.25">
      <c r="L14662" s="42"/>
    </row>
    <row r="14663" spans="12:17" x14ac:dyDescent="0.25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3.2" x14ac:dyDescent="0.25"/>
  <cols>
    <col min="6" max="6" width="11.33203125" bestFit="1" customWidth="1"/>
    <col min="10" max="10" width="12.88671875" bestFit="1" customWidth="1"/>
  </cols>
  <sheetData>
    <row r="1" spans="2:11" x14ac:dyDescent="0.25">
      <c r="D1" t="s">
        <v>58</v>
      </c>
    </row>
    <row r="2" spans="2:11" x14ac:dyDescent="0.25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5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5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5">
      <c r="K5" t="s">
        <v>80</v>
      </c>
    </row>
    <row r="6" spans="2:11" x14ac:dyDescent="0.25">
      <c r="K6" t="s">
        <v>81</v>
      </c>
    </row>
    <row r="7" spans="2:11" x14ac:dyDescent="0.25">
      <c r="K7" t="s">
        <v>82</v>
      </c>
    </row>
    <row r="10" spans="2:11" x14ac:dyDescent="0.25">
      <c r="D10" t="s">
        <v>83</v>
      </c>
      <c r="H10" t="s">
        <v>84</v>
      </c>
    </row>
    <row r="11" spans="2:11" x14ac:dyDescent="0.25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5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5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5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5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5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5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5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5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5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5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5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5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5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5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5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5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5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5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5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5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5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5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5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5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5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5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5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5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5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5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5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5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5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5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5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5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5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5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5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5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5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5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5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5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5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5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5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5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5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5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5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5">
      <c r="I63">
        <v>51</v>
      </c>
      <c r="J63" s="1">
        <v>499385.91649835015</v>
      </c>
    </row>
    <row r="64" spans="5:10" x14ac:dyDescent="0.25">
      <c r="I64">
        <v>52</v>
      </c>
      <c r="J64" s="1">
        <v>475428.91375492164</v>
      </c>
    </row>
    <row r="65" spans="9:10" x14ac:dyDescent="0.25">
      <c r="I65">
        <v>53</v>
      </c>
      <c r="J65" s="1">
        <v>451435.1758979655</v>
      </c>
    </row>
    <row r="66" spans="9:10" x14ac:dyDescent="0.25">
      <c r="I66">
        <v>54</v>
      </c>
      <c r="J66" s="1">
        <v>427410.53356693819</v>
      </c>
    </row>
    <row r="67" spans="9:10" x14ac:dyDescent="0.25">
      <c r="I67">
        <v>55</v>
      </c>
      <c r="J67" s="1">
        <v>403359.91091744869</v>
      </c>
    </row>
    <row r="68" spans="9:10" x14ac:dyDescent="0.25">
      <c r="I68">
        <v>56</v>
      </c>
      <c r="J68" s="1">
        <v>379287.46129932045</v>
      </c>
    </row>
    <row r="69" spans="9:10" x14ac:dyDescent="0.25">
      <c r="I69">
        <v>57</v>
      </c>
      <c r="J69" s="1">
        <v>355196.68400073575</v>
      </c>
    </row>
    <row r="70" spans="9:10" x14ac:dyDescent="0.25">
      <c r="I70">
        <v>58</v>
      </c>
      <c r="J70" s="1">
        <v>331090.5243453079</v>
      </c>
    </row>
    <row r="71" spans="9:10" x14ac:dyDescent="0.25">
      <c r="I71">
        <v>59</v>
      </c>
      <c r="J71" s="1">
        <v>306971.45924774237</v>
      </c>
    </row>
    <row r="72" spans="9:10" x14ac:dyDescent="0.25">
      <c r="I72">
        <v>60</v>
      </c>
      <c r="J72" s="1">
        <v>282841.57013842236</v>
      </c>
    </row>
    <row r="73" spans="9:10" x14ac:dyDescent="0.25">
      <c r="I73">
        <v>61</v>
      </c>
      <c r="J73" s="1">
        <v>258702.60496951596</v>
      </c>
    </row>
    <row r="74" spans="9:10" x14ac:dyDescent="0.25">
      <c r="I74">
        <v>62</v>
      </c>
      <c r="J74" s="1">
        <v>234556.03082287865</v>
      </c>
    </row>
    <row r="75" spans="9:10" x14ac:dyDescent="0.25">
      <c r="I75">
        <v>63</v>
      </c>
      <c r="J75" s="1">
        <v>232593.86007331335</v>
      </c>
    </row>
    <row r="76" spans="9:10" x14ac:dyDescent="0.25">
      <c r="I76">
        <v>64</v>
      </c>
      <c r="J76" s="1">
        <v>232621.69958756753</v>
      </c>
    </row>
    <row r="77" spans="9:10" x14ac:dyDescent="0.25">
      <c r="I77">
        <v>65</v>
      </c>
      <c r="J77" s="1">
        <v>232645.05820138223</v>
      </c>
    </row>
    <row r="78" spans="9:10" x14ac:dyDescent="0.25">
      <c r="I78">
        <v>66</v>
      </c>
      <c r="J78" s="1">
        <v>232664.66105432977</v>
      </c>
    </row>
    <row r="79" spans="9:10" x14ac:dyDescent="0.25">
      <c r="I79">
        <v>67</v>
      </c>
      <c r="J79" s="1">
        <v>232681.11576486655</v>
      </c>
    </row>
    <row r="80" spans="9:10" x14ac:dyDescent="0.25">
      <c r="I80">
        <v>68</v>
      </c>
      <c r="J80" s="1">
        <v>232694.93140521523</v>
      </c>
    </row>
    <row r="81" spans="9:10" x14ac:dyDescent="0.25">
      <c r="I81">
        <v>69</v>
      </c>
      <c r="J81" s="1">
        <v>232706.53444633007</v>
      </c>
    </row>
    <row r="82" spans="9:10" x14ac:dyDescent="0.25">
      <c r="I82">
        <v>70</v>
      </c>
      <c r="J82" s="1">
        <v>232716.28214618014</v>
      </c>
    </row>
    <row r="83" spans="9:10" x14ac:dyDescent="0.25">
      <c r="I83">
        <v>71</v>
      </c>
      <c r="J83" s="1">
        <v>232724.47378359313</v>
      </c>
    </row>
    <row r="84" spans="9:10" x14ac:dyDescent="0.25">
      <c r="I84">
        <v>72</v>
      </c>
      <c r="J84" s="1">
        <v>232731.36007881264</v>
      </c>
    </row>
    <row r="85" spans="9:10" x14ac:dyDescent="0.25">
      <c r="I85">
        <v>73</v>
      </c>
      <c r="J85" s="1">
        <v>232737.15108950468</v>
      </c>
    </row>
    <row r="86" spans="9:10" x14ac:dyDescent="0.25">
      <c r="I86">
        <v>74</v>
      </c>
      <c r="J86" s="1">
        <v>232742.02282615559</v>
      </c>
    </row>
    <row r="87" spans="9:10" x14ac:dyDescent="0.25">
      <c r="I87">
        <v>75</v>
      </c>
      <c r="J87" s="1">
        <v>232746.12279264283</v>
      </c>
    </row>
    <row r="88" spans="9:10" x14ac:dyDescent="0.25">
      <c r="I88">
        <v>76</v>
      </c>
      <c r="J88" s="1">
        <v>232749.57462531514</v>
      </c>
    </row>
    <row r="89" spans="9:10" x14ac:dyDescent="0.25">
      <c r="I89">
        <v>77</v>
      </c>
      <c r="J89" s="1">
        <v>232752.48197641855</v>
      </c>
    </row>
    <row r="90" spans="9:10" x14ac:dyDescent="0.25">
      <c r="I90">
        <v>78</v>
      </c>
      <c r="J90" s="1">
        <v>232754.93176444419</v>
      </c>
    </row>
    <row r="91" spans="9:10" x14ac:dyDescent="0.25">
      <c r="I91">
        <v>79</v>
      </c>
      <c r="J91" s="1">
        <v>232756.99689430147</v>
      </c>
    </row>
    <row r="92" spans="9:10" x14ac:dyDescent="0.25">
      <c r="I92">
        <v>80</v>
      </c>
      <c r="J92" s="1">
        <v>232758.73853367011</v>
      </c>
    </row>
    <row r="93" spans="9:10" x14ac:dyDescent="0.25">
      <c r="I93">
        <v>81</v>
      </c>
      <c r="J93" s="1">
        <v>232760.20801791383</v>
      </c>
    </row>
    <row r="94" spans="9:10" x14ac:dyDescent="0.25">
      <c r="I94">
        <v>82</v>
      </c>
      <c r="J94" s="1">
        <v>232761.44844420199</v>
      </c>
    </row>
    <row r="95" spans="9:10" x14ac:dyDescent="0.25">
      <c r="I95">
        <v>83</v>
      </c>
      <c r="J95" s="1">
        <v>232762.49600564069</v>
      </c>
    </row>
    <row r="96" spans="9:10" x14ac:dyDescent="0.25">
      <c r="I96">
        <v>84</v>
      </c>
      <c r="J96" s="1">
        <v>232763.38110791668</v>
      </c>
    </row>
    <row r="97" spans="9:10" x14ac:dyDescent="0.25">
      <c r="I97">
        <v>85</v>
      </c>
      <c r="J97" s="1">
        <v>232764.12930404238</v>
      </c>
    </row>
    <row r="98" spans="9:10" x14ac:dyDescent="0.25">
      <c r="I98">
        <v>86</v>
      </c>
      <c r="J98" s="1">
        <v>232764.76207694653</v>
      </c>
    </row>
    <row r="99" spans="9:10" x14ac:dyDescent="0.25">
      <c r="I99">
        <v>87</v>
      </c>
      <c r="J99" s="1">
        <v>232765.29749481348</v>
      </c>
    </row>
    <row r="100" spans="9:10" x14ac:dyDescent="0.25">
      <c r="I100">
        <v>88</v>
      </c>
      <c r="J100" s="1">
        <v>232765.75075997045</v>
      </c>
    </row>
    <row r="101" spans="9:10" x14ac:dyDescent="0.25">
      <c r="I101">
        <v>89</v>
      </c>
      <c r="J101" s="1">
        <v>232766.13466873061</v>
      </c>
    </row>
    <row r="102" spans="9:10" x14ac:dyDescent="0.25">
      <c r="I102">
        <v>90</v>
      </c>
      <c r="J102" s="1">
        <v>232766.45999673245</v>
      </c>
    </row>
    <row r="103" spans="9:10" x14ac:dyDescent="0.25">
      <c r="I103">
        <v>91</v>
      </c>
      <c r="J103" s="1">
        <v>232766.73582193986</v>
      </c>
    </row>
    <row r="104" spans="9:10" x14ac:dyDescent="0.25">
      <c r="I104">
        <v>92</v>
      </c>
      <c r="J104" s="1">
        <v>232766.96979546841</v>
      </c>
    </row>
    <row r="105" spans="9:10" x14ac:dyDescent="0.25">
      <c r="I105">
        <v>93</v>
      </c>
      <c r="J105" s="1">
        <v>232767.16836873634</v>
      </c>
    </row>
    <row r="106" spans="9:10" x14ac:dyDescent="0.25">
      <c r="I106">
        <v>94</v>
      </c>
      <c r="J106" s="1">
        <v>232767.33698404441</v>
      </c>
    </row>
    <row r="107" spans="9:10" x14ac:dyDescent="0.25">
      <c r="I107">
        <v>95</v>
      </c>
      <c r="J107" s="1">
        <v>232767.48023453495</v>
      </c>
    </row>
    <row r="108" spans="9:10" x14ac:dyDescent="0.25">
      <c r="I108">
        <v>96</v>
      </c>
      <c r="J108" s="1">
        <v>232767.6019984872</v>
      </c>
    </row>
    <row r="109" spans="9:10" x14ac:dyDescent="0.25">
      <c r="I109">
        <v>97</v>
      </c>
      <c r="J109" s="1">
        <v>232767.70555212334</v>
      </c>
    </row>
    <row r="110" spans="9:10" x14ac:dyDescent="0.25">
      <c r="I110">
        <v>98</v>
      </c>
      <c r="J110" s="1">
        <v>232767.79366438155</v>
      </c>
    </row>
    <row r="111" spans="9:10" x14ac:dyDescent="0.25">
      <c r="I111">
        <v>99</v>
      </c>
      <c r="J111" s="1">
        <v>232767.86867659044</v>
      </c>
    </row>
    <row r="112" spans="9:10" x14ac:dyDescent="0.25">
      <c r="I112">
        <v>100</v>
      </c>
      <c r="J112" s="1">
        <v>232767.93256945672</v>
      </c>
    </row>
    <row r="113" spans="9:10" x14ac:dyDescent="0.25">
      <c r="I113">
        <v>101</v>
      </c>
      <c r="J113" s="1">
        <v>232767.98701943166</v>
      </c>
    </row>
    <row r="114" spans="9:10" x14ac:dyDescent="0.25">
      <c r="I114">
        <v>102</v>
      </c>
      <c r="J114" s="1">
        <v>232768.03344613733</v>
      </c>
    </row>
    <row r="115" spans="9:10" x14ac:dyDescent="0.25">
      <c r="I115">
        <v>103</v>
      </c>
      <c r="J115" s="1">
        <v>232768.0730523064</v>
      </c>
    </row>
    <row r="116" spans="9:10" x14ac:dyDescent="0.25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3.2" x14ac:dyDescent="0.25"/>
  <cols>
    <col min="3" max="3" width="15.5546875" customWidth="1"/>
  </cols>
  <sheetData>
    <row r="1" spans="2:3" x14ac:dyDescent="0.25">
      <c r="B1" s="2" t="s">
        <v>96</v>
      </c>
    </row>
    <row r="3" spans="2:3" ht="39.6" x14ac:dyDescent="0.25">
      <c r="B3" s="71" t="s">
        <v>87</v>
      </c>
      <c r="C3" s="72" t="s">
        <v>234</v>
      </c>
    </row>
    <row r="4" spans="2:3" x14ac:dyDescent="0.25">
      <c r="B4" s="73">
        <v>0</v>
      </c>
      <c r="C4" s="74">
        <v>2282025.4050885672</v>
      </c>
    </row>
    <row r="5" spans="2:3" x14ac:dyDescent="0.25">
      <c r="B5" s="73">
        <v>1</v>
      </c>
      <c r="C5" s="74">
        <v>2282025.4050881239</v>
      </c>
    </row>
    <row r="6" spans="2:3" x14ac:dyDescent="0.25">
      <c r="B6" s="73">
        <v>2</v>
      </c>
      <c r="C6" s="74">
        <v>2282025.4025395908</v>
      </c>
    </row>
    <row r="7" spans="2:3" x14ac:dyDescent="0.25">
      <c r="B7" s="73">
        <v>3</v>
      </c>
      <c r="C7" s="74">
        <v>2282025.2192188939</v>
      </c>
    </row>
    <row r="8" spans="2:3" x14ac:dyDescent="0.25">
      <c r="B8" s="73">
        <v>4</v>
      </c>
      <c r="C8" s="74">
        <v>2282022.632429264</v>
      </c>
    </row>
    <row r="9" spans="2:3" x14ac:dyDescent="0.25">
      <c r="B9" s="73">
        <v>5</v>
      </c>
      <c r="C9" s="74">
        <v>2282006.7846659068</v>
      </c>
    </row>
    <row r="10" spans="2:3" x14ac:dyDescent="0.25">
      <c r="B10" s="73">
        <v>6</v>
      </c>
      <c r="C10" s="74">
        <v>2281947.3153163022</v>
      </c>
    </row>
    <row r="11" spans="2:3" x14ac:dyDescent="0.25">
      <c r="B11" s="73">
        <v>7</v>
      </c>
      <c r="C11" s="74">
        <v>2281784.2658804404</v>
      </c>
    </row>
    <row r="12" spans="2:3" x14ac:dyDescent="0.25">
      <c r="B12" s="73">
        <v>8</v>
      </c>
      <c r="C12" s="74">
        <v>2281423.3084333753</v>
      </c>
    </row>
    <row r="13" spans="2:3" x14ac:dyDescent="0.25">
      <c r="B13" s="73">
        <v>9</v>
      </c>
      <c r="C13" s="74">
        <v>2280737.4748061295</v>
      </c>
    </row>
    <row r="14" spans="2:3" x14ac:dyDescent="0.25">
      <c r="B14" s="73">
        <v>10</v>
      </c>
      <c r="C14" s="74">
        <v>2279573.9547673296</v>
      </c>
    </row>
    <row r="15" spans="2:3" x14ac:dyDescent="0.25">
      <c r="B15" s="73">
        <v>11</v>
      </c>
      <c r="C15" s="74">
        <v>2277763.609045255</v>
      </c>
    </row>
    <row r="16" spans="2:3" x14ac:dyDescent="0.25">
      <c r="B16" s="73">
        <v>12</v>
      </c>
      <c r="C16" s="74">
        <v>2275131.0584680187</v>
      </c>
    </row>
    <row r="17" spans="2:3" x14ac:dyDescent="0.25">
      <c r="B17" s="73">
        <v>13</v>
      </c>
      <c r="C17" s="74">
        <v>2271503.8696412062</v>
      </c>
    </row>
    <row r="18" spans="2:3" x14ac:dyDescent="0.25">
      <c r="B18" s="73">
        <v>14</v>
      </c>
      <c r="C18" s="74">
        <v>2266720.0357830632</v>
      </c>
    </row>
    <row r="19" spans="2:3" x14ac:dyDescent="0.25">
      <c r="B19" s="73">
        <v>15</v>
      </c>
      <c r="C19" s="74">
        <v>2260633.474871323</v>
      </c>
    </row>
    <row r="20" spans="2:3" x14ac:dyDescent="0.25">
      <c r="B20" s="73">
        <v>16</v>
      </c>
      <c r="C20" s="74">
        <v>2253117.6059960783</v>
      </c>
    </row>
    <row r="21" spans="2:3" x14ac:dyDescent="0.25">
      <c r="B21" s="73">
        <v>17</v>
      </c>
      <c r="C21" s="74">
        <v>2244067.2491562483</v>
      </c>
    </row>
    <row r="22" spans="2:3" x14ac:dyDescent="0.25">
      <c r="B22" s="73">
        <v>18</v>
      </c>
      <c r="C22" s="74">
        <v>2233399.1691732337</v>
      </c>
    </row>
    <row r="23" spans="2:3" x14ac:dyDescent="0.25">
      <c r="B23" s="73">
        <v>19</v>
      </c>
      <c r="C23" s="74">
        <v>2221051.5919498885</v>
      </c>
    </row>
    <row r="24" spans="2:3" x14ac:dyDescent="0.25">
      <c r="B24" s="73">
        <v>20</v>
      </c>
      <c r="C24" s="74">
        <v>2206982.9916880708</v>
      </c>
    </row>
    <row r="25" spans="2:3" x14ac:dyDescent="0.25">
      <c r="B25" s="73">
        <v>21</v>
      </c>
      <c r="C25" s="74">
        <v>2191170.4014432845</v>
      </c>
    </row>
    <row r="26" spans="2:3" x14ac:dyDescent="0.25">
      <c r="B26" s="73">
        <v>22</v>
      </c>
      <c r="C26" s="74">
        <v>2173607.4490809282</v>
      </c>
    </row>
    <row r="27" spans="2:3" x14ac:dyDescent="0.25">
      <c r="B27" s="73">
        <v>23</v>
      </c>
      <c r="C27" s="74">
        <v>2154302.2732236935</v>
      </c>
    </row>
    <row r="28" spans="2:3" x14ac:dyDescent="0.25">
      <c r="B28" s="73">
        <v>24</v>
      </c>
      <c r="C28" s="74">
        <v>2133275.432419762</v>
      </c>
    </row>
    <row r="29" spans="2:3" x14ac:dyDescent="0.25">
      <c r="B29" s="73">
        <v>25</v>
      </c>
      <c r="C29" s="74">
        <v>2110557.8865960808</v>
      </c>
    </row>
    <row r="30" spans="2:3" x14ac:dyDescent="0.25">
      <c r="B30" s="73">
        <v>26</v>
      </c>
      <c r="C30" s="74">
        <v>2086189.102748116</v>
      </c>
    </row>
    <row r="31" spans="2:3" x14ac:dyDescent="0.25">
      <c r="B31" s="73">
        <v>27</v>
      </c>
      <c r="C31" s="74">
        <v>2060215.3160124235</v>
      </c>
    </row>
    <row r="32" spans="2:3" x14ac:dyDescent="0.25">
      <c r="B32" s="73">
        <v>28</v>
      </c>
      <c r="C32" s="74">
        <v>2032688.0874811993</v>
      </c>
    </row>
    <row r="33" spans="2:3" x14ac:dyDescent="0.25">
      <c r="B33" s="73">
        <v>29</v>
      </c>
      <c r="C33" s="74">
        <v>2003663.4008445484</v>
      </c>
    </row>
    <row r="34" spans="2:3" x14ac:dyDescent="0.25">
      <c r="B34" s="73">
        <v>30</v>
      </c>
      <c r="C34" s="74">
        <v>1973199.570045731</v>
      </c>
    </row>
    <row r="35" spans="2:3" x14ac:dyDescent="0.25">
      <c r="B35" s="73">
        <v>31</v>
      </c>
      <c r="C35" s="74">
        <v>1941356.7069907857</v>
      </c>
    </row>
    <row r="36" spans="2:3" x14ac:dyDescent="0.25">
      <c r="B36" s="73">
        <v>32</v>
      </c>
      <c r="C36" s="74">
        <v>1908195.9137388959</v>
      </c>
    </row>
    <row r="37" spans="2:3" x14ac:dyDescent="0.25">
      <c r="B37" s="73">
        <v>33</v>
      </c>
      <c r="C37" s="74">
        <v>1873778.5427279486</v>
      </c>
    </row>
    <row r="38" spans="2:3" x14ac:dyDescent="0.25">
      <c r="B38" s="73">
        <v>34</v>
      </c>
      <c r="C38" s="74">
        <v>1838165.5953602549</v>
      </c>
    </row>
    <row r="39" spans="2:3" x14ac:dyDescent="0.25">
      <c r="B39" s="73">
        <v>35</v>
      </c>
      <c r="C39" s="74">
        <v>1801417.2428880916</v>
      </c>
    </row>
    <row r="40" spans="2:3" x14ac:dyDescent="0.25">
      <c r="B40" s="73">
        <v>36</v>
      </c>
      <c r="C40" s="74">
        <v>1763592.4611352095</v>
      </c>
    </row>
    <row r="41" spans="2:3" x14ac:dyDescent="0.25">
      <c r="B41" s="73">
        <v>37</v>
      </c>
      <c r="C41" s="74">
        <v>1724748.5390288546</v>
      </c>
    </row>
    <row r="42" spans="2:3" x14ac:dyDescent="0.25">
      <c r="B42" s="73">
        <v>38</v>
      </c>
      <c r="C42" s="74">
        <v>1684941.1070765026</v>
      </c>
    </row>
    <row r="43" spans="2:3" x14ac:dyDescent="0.25">
      <c r="B43" s="73">
        <v>39</v>
      </c>
      <c r="C43" s="74">
        <v>1644224.5909245214</v>
      </c>
    </row>
    <row r="44" spans="2:3" x14ac:dyDescent="0.25">
      <c r="B44" s="73">
        <v>40</v>
      </c>
      <c r="C44" s="74">
        <v>1602652.336545185</v>
      </c>
    </row>
    <row r="45" spans="2:3" x14ac:dyDescent="0.25">
      <c r="B45" s="73">
        <v>41</v>
      </c>
      <c r="C45" s="74">
        <v>1560277.5996260429</v>
      </c>
    </row>
    <row r="46" spans="2:3" x14ac:dyDescent="0.25">
      <c r="B46" s="73">
        <v>42</v>
      </c>
      <c r="C46" s="74">
        <v>1517155.2922063028</v>
      </c>
    </row>
    <row r="47" spans="2:3" x14ac:dyDescent="0.25">
      <c r="B47" s="73">
        <v>43</v>
      </c>
      <c r="C47" s="74">
        <v>1473344.7514888977</v>
      </c>
    </row>
    <row r="48" spans="2:3" x14ac:dyDescent="0.25">
      <c r="B48" s="73">
        <v>44</v>
      </c>
      <c r="C48" s="74">
        <v>1428913.7433476369</v>
      </c>
    </row>
    <row r="49" spans="2:3" x14ac:dyDescent="0.25">
      <c r="B49" s="73">
        <v>45</v>
      </c>
      <c r="C49" s="74">
        <v>1383943.7618387453</v>
      </c>
    </row>
    <row r="50" spans="2:3" x14ac:dyDescent="0.25">
      <c r="B50" s="73">
        <v>46</v>
      </c>
      <c r="C50" s="74">
        <v>1338536.4290190442</v>
      </c>
    </row>
    <row r="51" spans="2:3" x14ac:dyDescent="0.25">
      <c r="B51" s="73">
        <v>47</v>
      </c>
      <c r="C51" s="74">
        <v>1292820.465262328</v>
      </c>
    </row>
    <row r="52" spans="2:3" x14ac:dyDescent="0.25">
      <c r="B52" s="73">
        <v>48</v>
      </c>
      <c r="C52" s="74">
        <v>1246958.3553303112</v>
      </c>
    </row>
    <row r="53" spans="2:3" x14ac:dyDescent="0.25">
      <c r="B53" s="73">
        <v>49</v>
      </c>
      <c r="C53" s="74">
        <v>1201151.5714780982</v>
      </c>
    </row>
    <row r="54" spans="2:3" x14ac:dyDescent="0.25">
      <c r="B54" s="73">
        <v>50</v>
      </c>
      <c r="C54" s="74">
        <v>1155643.1242036601</v>
      </c>
    </row>
    <row r="55" spans="2:3" x14ac:dyDescent="0.25">
      <c r="B55" s="73">
        <v>51</v>
      </c>
      <c r="C55" s="74">
        <v>1110716.356844736</v>
      </c>
    </row>
    <row r="56" spans="2:3" x14ac:dyDescent="0.25">
      <c r="B56" s="73">
        <v>52</v>
      </c>
      <c r="C56" s="74">
        <v>1066689.2916614097</v>
      </c>
    </row>
    <row r="57" spans="2:3" x14ac:dyDescent="0.25">
      <c r="B57" s="73">
        <v>53</v>
      </c>
      <c r="C57" s="74">
        <v>1023904.4198763925</v>
      </c>
    </row>
    <row r="58" spans="2:3" x14ac:dyDescent="0.25">
      <c r="B58" s="73">
        <v>54</v>
      </c>
      <c r="C58" s="74">
        <v>982714.50239103299</v>
      </c>
    </row>
    <row r="59" spans="2:3" x14ac:dyDescent="0.25">
      <c r="B59" s="73">
        <v>55</v>
      </c>
      <c r="C59" s="74">
        <v>943465.58224039816</v>
      </c>
    </row>
    <row r="60" spans="2:3" x14ac:dyDescent="0.25">
      <c r="B60" s="73">
        <v>56</v>
      </c>
      <c r="C60" s="74">
        <v>906478.8827598627</v>
      </c>
    </row>
    <row r="61" spans="2:3" x14ac:dyDescent="0.25">
      <c r="B61" s="73">
        <v>57</v>
      </c>
      <c r="C61" s="74">
        <v>872033.49253535236</v>
      </c>
    </row>
    <row r="62" spans="2:3" x14ac:dyDescent="0.25">
      <c r="B62" s="73">
        <v>58</v>
      </c>
      <c r="C62" s="74">
        <v>840351.68960042042</v>
      </c>
    </row>
    <row r="63" spans="2:3" x14ac:dyDescent="0.25">
      <c r="B63" s="73">
        <v>59</v>
      </c>
      <c r="C63" s="74">
        <v>811588.45933219302</v>
      </c>
    </row>
    <row r="64" spans="2:3" x14ac:dyDescent="0.25">
      <c r="B64" s="73">
        <v>60</v>
      </c>
      <c r="C64" s="74">
        <v>785826.28349255607</v>
      </c>
    </row>
    <row r="65" spans="2:3" x14ac:dyDescent="0.25">
      <c r="B65" s="73">
        <v>61</v>
      </c>
      <c r="C65" s="74">
        <v>763072.25512955792</v>
      </c>
    </row>
    <row r="66" spans="2:3" x14ac:dyDescent="0.25">
      <c r="B66" s="73">
        <v>62</v>
      </c>
      <c r="C66" s="74">
        <v>743263.83511353389</v>
      </c>
    </row>
    <row r="67" spans="2:3" x14ac:dyDescent="0.25">
      <c r="B67" s="73">
        <v>63</v>
      </c>
      <c r="C67" s="74">
        <v>726277.84917794506</v>
      </c>
    </row>
    <row r="68" spans="2:3" x14ac:dyDescent="0.25">
      <c r="B68" s="73">
        <v>64</v>
      </c>
      <c r="C68" s="74">
        <v>711938.42511476902</v>
      </c>
    </row>
    <row r="69" spans="2:3" x14ac:dyDescent="0.25">
      <c r="B69" s="73">
        <v>65</v>
      </c>
      <c r="C69" s="74">
        <v>700032.19120571227</v>
      </c>
    </row>
    <row r="70" spans="2:3" x14ac:dyDescent="0.25">
      <c r="B70" s="73">
        <v>66</v>
      </c>
      <c r="C70" s="74">
        <v>690320.74039025616</v>
      </c>
    </row>
    <row r="71" spans="2:3" x14ac:dyDescent="0.25">
      <c r="B71" s="73">
        <v>67</v>
      </c>
      <c r="C71" s="74">
        <v>682552.90949659073</v>
      </c>
    </row>
    <row r="72" spans="2:3" x14ac:dyDescent="0.25">
      <c r="B72" s="73">
        <v>68</v>
      </c>
      <c r="C72" s="74">
        <v>676475.85584038089</v>
      </c>
    </row>
    <row r="73" spans="2:3" x14ac:dyDescent="0.25">
      <c r="B73" s="73">
        <v>69</v>
      </c>
      <c r="C73" s="74">
        <v>671844.3018475048</v>
      </c>
    </row>
    <row r="74" spans="2:3" x14ac:dyDescent="0.25">
      <c r="B74" s="73">
        <v>70</v>
      </c>
      <c r="C74" s="74">
        <v>668427.65124199877</v>
      </c>
    </row>
    <row r="75" spans="2:3" x14ac:dyDescent="0.25">
      <c r="B75" s="73">
        <v>71</v>
      </c>
      <c r="C75" s="74">
        <v>666014.94488778652</v>
      </c>
    </row>
    <row r="76" spans="2:3" x14ac:dyDescent="0.25">
      <c r="B76" s="73">
        <v>72</v>
      </c>
      <c r="C76" s="74">
        <v>664417.81597814476</v>
      </c>
    </row>
    <row r="77" spans="2:3" x14ac:dyDescent="0.25">
      <c r="B77" s="73">
        <v>73</v>
      </c>
      <c r="C77" s="74">
        <v>663471.72604345996</v>
      </c>
    </row>
    <row r="78" spans="2:3" x14ac:dyDescent="0.25">
      <c r="B78" s="73">
        <v>74</v>
      </c>
      <c r="C78" s="74">
        <v>663035.82416309463</v>
      </c>
    </row>
    <row r="79" spans="2:3" x14ac:dyDescent="0.25">
      <c r="B79" s="73">
        <v>75</v>
      </c>
      <c r="C79" s="74">
        <v>662991.78426503984</v>
      </c>
    </row>
    <row r="80" spans="2:3" x14ac:dyDescent="0.25">
      <c r="B80" s="73">
        <v>76</v>
      </c>
      <c r="C80" s="74">
        <v>663241.95310328458</v>
      </c>
    </row>
    <row r="81" spans="2:3" x14ac:dyDescent="0.25">
      <c r="B81" s="73">
        <v>77</v>
      </c>
      <c r="C81" s="74">
        <v>663707.09738347842</v>
      </c>
    </row>
    <row r="82" spans="2:3" x14ac:dyDescent="0.25">
      <c r="B82" s="73">
        <v>78</v>
      </c>
      <c r="C82" s="74">
        <v>664323.98363901838</v>
      </c>
    </row>
    <row r="83" spans="2:3" x14ac:dyDescent="0.25">
      <c r="B83" s="73">
        <v>79</v>
      </c>
      <c r="C83" s="74">
        <v>665042.96740965825</v>
      </c>
    </row>
    <row r="84" spans="2:3" x14ac:dyDescent="0.25">
      <c r="B84" s="73">
        <v>80</v>
      </c>
      <c r="C84" s="74">
        <v>665825.71498492523</v>
      </c>
    </row>
    <row r="85" spans="2:3" x14ac:dyDescent="0.25">
      <c r="B85" s="73">
        <v>81</v>
      </c>
      <c r="C85" s="74">
        <v>666643.13500183378</v>
      </c>
    </row>
    <row r="86" spans="2:3" x14ac:dyDescent="0.25">
      <c r="B86" s="73">
        <v>82</v>
      </c>
      <c r="C86" s="74">
        <v>667473.56014121498</v>
      </c>
    </row>
    <row r="87" spans="2:3" x14ac:dyDescent="0.25">
      <c r="B87" s="73">
        <v>83</v>
      </c>
      <c r="C87" s="74">
        <v>668301.19122953212</v>
      </c>
    </row>
    <row r="88" spans="2:3" x14ac:dyDescent="0.25">
      <c r="B88" s="73">
        <v>84</v>
      </c>
      <c r="C88" s="74">
        <v>669114.79646618699</v>
      </c>
    </row>
    <row r="89" spans="2:3" x14ac:dyDescent="0.25">
      <c r="B89" s="73">
        <v>85</v>
      </c>
      <c r="C89" s="74">
        <v>669906.64598723128</v>
      </c>
    </row>
    <row r="90" spans="2:3" x14ac:dyDescent="0.25">
      <c r="B90" s="73">
        <v>86</v>
      </c>
      <c r="C90" s="74">
        <v>670671.65507715556</v>
      </c>
    </row>
    <row r="91" spans="2:3" x14ac:dyDescent="0.25">
      <c r="B91" s="73">
        <v>87</v>
      </c>
      <c r="C91" s="74">
        <v>671406.70661024714</v>
      </c>
    </row>
    <row r="92" spans="2:3" x14ac:dyDescent="0.25">
      <c r="B92" s="73">
        <v>88</v>
      </c>
      <c r="C92" s="74">
        <v>672110.1234610033</v>
      </c>
    </row>
    <row r="93" spans="2:3" x14ac:dyDescent="0.25">
      <c r="B93" s="73">
        <v>89</v>
      </c>
      <c r="C93" s="74">
        <v>672781.26361316803</v>
      </c>
    </row>
    <row r="94" spans="2:3" x14ac:dyDescent="0.25">
      <c r="B94" s="73">
        <v>90</v>
      </c>
      <c r="C94" s="74">
        <v>673420.21370254236</v>
      </c>
    </row>
    <row r="95" spans="2:3" x14ac:dyDescent="0.25">
      <c r="B95" s="73">
        <v>91</v>
      </c>
      <c r="C95" s="74">
        <v>674027.56015723385</v>
      </c>
    </row>
    <row r="96" spans="2:3" x14ac:dyDescent="0.25">
      <c r="B96" s="73">
        <v>92</v>
      </c>
      <c r="C96" s="74">
        <v>674604.22054900962</v>
      </c>
    </row>
    <row r="97" spans="2:3" x14ac:dyDescent="0.25">
      <c r="B97" s="73">
        <v>93</v>
      </c>
      <c r="C97" s="74">
        <v>675151.32099200611</v>
      </c>
    </row>
    <row r="98" spans="2:3" x14ac:dyDescent="0.25">
      <c r="B98" s="73">
        <v>94</v>
      </c>
      <c r="C98" s="74">
        <v>675670.10828553524</v>
      </c>
    </row>
    <row r="99" spans="2:3" x14ac:dyDescent="0.25">
      <c r="B99" s="73">
        <v>95</v>
      </c>
      <c r="C99" s="74">
        <v>676161.88794189575</v>
      </c>
    </row>
    <row r="100" spans="2:3" x14ac:dyDescent="0.25">
      <c r="B100" s="73">
        <v>96</v>
      </c>
      <c r="C100" s="74">
        <v>676627.98126649542</v>
      </c>
    </row>
    <row r="101" spans="2:3" x14ac:dyDescent="0.25">
      <c r="B101" s="73">
        <v>97</v>
      </c>
      <c r="C101" s="74">
        <v>677069.69629651168</v>
      </c>
    </row>
    <row r="102" spans="2:3" x14ac:dyDescent="0.25">
      <c r="B102" s="73">
        <v>98</v>
      </c>
      <c r="C102" s="74">
        <v>677488.30870220065</v>
      </c>
    </row>
    <row r="103" spans="2:3" x14ac:dyDescent="0.25">
      <c r="B103" s="73">
        <v>99</v>
      </c>
      <c r="C103" s="74">
        <v>677885.04976419115</v>
      </c>
    </row>
    <row r="104" spans="2:3" x14ac:dyDescent="0.25">
      <c r="B104" s="73">
        <v>100</v>
      </c>
      <c r="C104" s="74">
        <v>678261.09931240173</v>
      </c>
    </row>
    <row r="105" spans="2:3" x14ac:dyDescent="0.25">
      <c r="B105" s="73">
        <v>101</v>
      </c>
      <c r="C105" s="74">
        <v>678617.58209463966</v>
      </c>
    </row>
    <row r="106" spans="2:3" x14ac:dyDescent="0.25">
      <c r="B106" s="73">
        <v>102</v>
      </c>
      <c r="C106" s="74">
        <v>678955.56647659221</v>
      </c>
    </row>
    <row r="107" spans="2:3" x14ac:dyDescent="0.25">
      <c r="B107" s="73">
        <v>103</v>
      </c>
      <c r="C107" s="74">
        <v>679276.06469390902</v>
      </c>
    </row>
    <row r="108" spans="2:3" x14ac:dyDescent="0.25">
      <c r="B108" s="73">
        <v>104</v>
      </c>
      <c r="C108" s="74">
        <v>679580.03410909511</v>
      </c>
    </row>
    <row r="109" spans="2:3" x14ac:dyDescent="0.25">
      <c r="B109" s="73">
        <v>105</v>
      </c>
      <c r="C109" s="74">
        <v>679868.37909310253</v>
      </c>
    </row>
    <row r="110" spans="2:3" x14ac:dyDescent="0.25">
      <c r="B110" s="73">
        <v>106</v>
      </c>
      <c r="C110" s="74">
        <v>680141.95327059866</v>
      </c>
    </row>
    <row r="111" spans="2:3" x14ac:dyDescent="0.25">
      <c r="B111" s="73">
        <v>107</v>
      </c>
      <c r="C111" s="74">
        <v>680401.56195212284</v>
      </c>
    </row>
    <row r="112" spans="2:3" x14ac:dyDescent="0.25">
      <c r="B112" s="73">
        <v>108</v>
      </c>
      <c r="C112" s="74">
        <v>680647.96463519719</v>
      </c>
    </row>
    <row r="113" spans="2:3" x14ac:dyDescent="0.25">
      <c r="B113" s="73">
        <v>109</v>
      </c>
      <c r="C113" s="74">
        <v>680881.87749742169</v>
      </c>
    </row>
    <row r="114" spans="2:3" x14ac:dyDescent="0.25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3.2" x14ac:dyDescent="0.25"/>
  <cols>
    <col min="3" max="3" width="16.109375" customWidth="1"/>
  </cols>
  <sheetData>
    <row r="1" spans="2:3" x14ac:dyDescent="0.25">
      <c r="B1" t="s">
        <v>95</v>
      </c>
    </row>
    <row r="3" spans="2:3" ht="39.6" x14ac:dyDescent="0.25">
      <c r="B3" s="71" t="s">
        <v>87</v>
      </c>
      <c r="C3" s="72" t="s">
        <v>235</v>
      </c>
    </row>
    <row r="4" spans="2:3" x14ac:dyDescent="0.25">
      <c r="B4" s="73">
        <v>0</v>
      </c>
      <c r="C4" s="74">
        <v>550337.71198993805</v>
      </c>
    </row>
    <row r="5" spans="2:3" x14ac:dyDescent="0.25">
      <c r="B5" s="73">
        <v>1</v>
      </c>
      <c r="C5" s="74">
        <v>550337.68950554519</v>
      </c>
    </row>
    <row r="6" spans="2:3" x14ac:dyDescent="0.25">
      <c r="B6" s="73">
        <v>2</v>
      </c>
      <c r="C6" s="74">
        <v>550334.94830236305</v>
      </c>
    </row>
    <row r="7" spans="2:3" x14ac:dyDescent="0.25">
      <c r="B7" s="73">
        <v>3</v>
      </c>
      <c r="C7" s="74">
        <v>550307.40863973671</v>
      </c>
    </row>
    <row r="8" spans="2:3" x14ac:dyDescent="0.25">
      <c r="B8" s="73">
        <v>4</v>
      </c>
      <c r="C8" s="74">
        <v>550199.61867907841</v>
      </c>
    </row>
    <row r="9" spans="2:3" x14ac:dyDescent="0.25">
      <c r="B9" s="73">
        <v>5</v>
      </c>
      <c r="C9" s="74">
        <v>549933.11147356383</v>
      </c>
    </row>
    <row r="10" spans="2:3" x14ac:dyDescent="0.25">
      <c r="B10" s="73">
        <v>6</v>
      </c>
      <c r="C10" s="74">
        <v>549424.37392254535</v>
      </c>
    </row>
    <row r="11" spans="2:3" x14ac:dyDescent="0.25">
      <c r="B11" s="73">
        <v>7</v>
      </c>
      <c r="C11" s="74">
        <v>548597.71109648794</v>
      </c>
    </row>
    <row r="12" spans="2:3" x14ac:dyDescent="0.25">
      <c r="B12" s="73">
        <v>8</v>
      </c>
      <c r="C12" s="74">
        <v>547391.55273252015</v>
      </c>
    </row>
    <row r="13" spans="2:3" x14ac:dyDescent="0.25">
      <c r="B13" s="73">
        <v>9</v>
      </c>
      <c r="C13" s="74">
        <v>545760.1858543877</v>
      </c>
    </row>
    <row r="14" spans="2:3" x14ac:dyDescent="0.25">
      <c r="B14" s="73">
        <v>10</v>
      </c>
      <c r="C14" s="74">
        <v>543672.94769577507</v>
      </c>
    </row>
    <row r="15" spans="2:3" x14ac:dyDescent="0.25">
      <c r="B15" s="73">
        <v>11</v>
      </c>
      <c r="C15" s="74">
        <v>541112.25991581706</v>
      </c>
    </row>
    <row r="16" spans="2:3" x14ac:dyDescent="0.25">
      <c r="B16" s="73">
        <v>12</v>
      </c>
      <c r="C16" s="74">
        <v>538071.30456145259</v>
      </c>
    </row>
    <row r="17" spans="2:3" x14ac:dyDescent="0.25">
      <c r="B17" s="73">
        <v>13</v>
      </c>
      <c r="C17" s="74">
        <v>534551.75709461293</v>
      </c>
    </row>
    <row r="18" spans="2:3" x14ac:dyDescent="0.25">
      <c r="B18" s="73">
        <v>14</v>
      </c>
      <c r="C18" s="74">
        <v>530561.76462620415</v>
      </c>
    </row>
    <row r="19" spans="2:3" x14ac:dyDescent="0.25">
      <c r="B19" s="73">
        <v>15</v>
      </c>
      <c r="C19" s="74">
        <v>526114.23309418117</v>
      </c>
    </row>
    <row r="20" spans="2:3" x14ac:dyDescent="0.25">
      <c r="B20" s="73">
        <v>16</v>
      </c>
      <c r="C20" s="74">
        <v>521225.4237542022</v>
      </c>
    </row>
    <row r="21" spans="2:3" x14ac:dyDescent="0.25">
      <c r="B21" s="73">
        <v>17</v>
      </c>
      <c r="C21" s="74">
        <v>515913.83031374885</v>
      </c>
    </row>
    <row r="22" spans="2:3" x14ac:dyDescent="0.25">
      <c r="B22" s="73">
        <v>18</v>
      </c>
      <c r="C22" s="74">
        <v>510199.29744825768</v>
      </c>
    </row>
    <row r="23" spans="2:3" x14ac:dyDescent="0.25">
      <c r="B23" s="73">
        <v>19</v>
      </c>
      <c r="C23" s="74">
        <v>504102.39440279856</v>
      </c>
    </row>
    <row r="24" spans="2:3" x14ac:dyDescent="0.25">
      <c r="B24" s="73">
        <v>20</v>
      </c>
      <c r="C24" s="74">
        <v>497643.93153212586</v>
      </c>
    </row>
    <row r="25" spans="2:3" x14ac:dyDescent="0.25">
      <c r="B25" s="73">
        <v>21</v>
      </c>
      <c r="C25" s="74">
        <v>490844.45885514637</v>
      </c>
    </row>
    <row r="26" spans="2:3" x14ac:dyDescent="0.25">
      <c r="B26" s="73">
        <v>22</v>
      </c>
      <c r="C26" s="74">
        <v>483724.08555113617</v>
      </c>
    </row>
    <row r="27" spans="2:3" x14ac:dyDescent="0.25">
      <c r="B27" s="73">
        <v>23</v>
      </c>
      <c r="C27" s="74">
        <v>476302.28129235253</v>
      </c>
    </row>
    <row r="28" spans="2:3" x14ac:dyDescent="0.25">
      <c r="B28" s="73">
        <v>24</v>
      </c>
      <c r="C28" s="74">
        <v>468597.74188495165</v>
      </c>
    </row>
    <row r="29" spans="2:3" x14ac:dyDescent="0.25">
      <c r="B29" s="73">
        <v>25</v>
      </c>
      <c r="C29" s="74">
        <v>460628.30525343848</v>
      </c>
    </row>
    <row r="30" spans="2:3" x14ac:dyDescent="0.25">
      <c r="B30" s="73">
        <v>26</v>
      </c>
      <c r="C30" s="74">
        <v>452410.90503249946</v>
      </c>
    </row>
    <row r="31" spans="2:3" x14ac:dyDescent="0.25">
      <c r="B31" s="73">
        <v>27</v>
      </c>
      <c r="C31" s="74">
        <v>443961.55202693358</v>
      </c>
    </row>
    <row r="32" spans="2:3" x14ac:dyDescent="0.25">
      <c r="B32" s="73">
        <v>28</v>
      </c>
      <c r="C32" s="74">
        <v>435295.33608275227</v>
      </c>
    </row>
    <row r="33" spans="2:3" x14ac:dyDescent="0.25">
      <c r="B33" s="73">
        <v>29</v>
      </c>
      <c r="C33" s="74">
        <v>426426.44266226917</v>
      </c>
    </row>
    <row r="34" spans="2:3" x14ac:dyDescent="0.25">
      <c r="B34" s="73">
        <v>30</v>
      </c>
      <c r="C34" s="74">
        <v>417368.16727003502</v>
      </c>
    </row>
    <row r="35" spans="2:3" x14ac:dyDescent="0.25">
      <c r="B35" s="73">
        <v>31</v>
      </c>
      <c r="C35" s="74">
        <v>408132.91536235157</v>
      </c>
    </row>
    <row r="36" spans="2:3" x14ac:dyDescent="0.25">
      <c r="B36" s="73">
        <v>32</v>
      </c>
      <c r="C36" s="74">
        <v>398732.33032695879</v>
      </c>
    </row>
    <row r="37" spans="2:3" x14ac:dyDescent="0.25">
      <c r="B37" s="73">
        <v>33</v>
      </c>
      <c r="C37" s="74">
        <v>389177.28608917131</v>
      </c>
    </row>
    <row r="38" spans="2:3" x14ac:dyDescent="0.25">
      <c r="B38" s="73">
        <v>34</v>
      </c>
      <c r="C38" s="74">
        <v>379477.92508871615</v>
      </c>
    </row>
    <row r="39" spans="2:3" x14ac:dyDescent="0.25">
      <c r="B39" s="73">
        <v>35</v>
      </c>
      <c r="C39" s="74">
        <v>369643.70244126476</v>
      </c>
    </row>
    <row r="40" spans="2:3" x14ac:dyDescent="0.25">
      <c r="B40" s="73">
        <v>36</v>
      </c>
      <c r="C40" s="74">
        <v>359683.42913089599</v>
      </c>
    </row>
    <row r="41" spans="2:3" x14ac:dyDescent="0.25">
      <c r="B41" s="73">
        <v>37</v>
      </c>
      <c r="C41" s="74">
        <v>349605.31447119941</v>
      </c>
    </row>
    <row r="42" spans="2:3" x14ac:dyDescent="0.25">
      <c r="B42" s="73">
        <v>38</v>
      </c>
      <c r="C42" s="74">
        <v>339417.0091885305</v>
      </c>
    </row>
    <row r="43" spans="2:3" x14ac:dyDescent="0.25">
      <c r="B43" s="73">
        <v>39</v>
      </c>
      <c r="C43" s="74">
        <v>329125.65298635239</v>
      </c>
    </row>
    <row r="44" spans="2:3" x14ac:dyDescent="0.25">
      <c r="B44" s="73">
        <v>40</v>
      </c>
      <c r="C44" s="74">
        <v>318737.93553350389</v>
      </c>
    </row>
    <row r="45" spans="2:3" x14ac:dyDescent="0.25">
      <c r="B45" s="73">
        <v>41</v>
      </c>
      <c r="C45" s="74">
        <v>308260.18890916381</v>
      </c>
    </row>
    <row r="46" spans="2:3" x14ac:dyDescent="0.25">
      <c r="B46" s="73">
        <v>42</v>
      </c>
      <c r="C46" s="74">
        <v>297698.54358919797</v>
      </c>
    </row>
    <row r="47" spans="2:3" x14ac:dyDescent="0.25">
      <c r="B47" s="73">
        <v>43</v>
      </c>
      <c r="C47" s="74">
        <v>287059.19826686475</v>
      </c>
    </row>
    <row r="48" spans="2:3" x14ac:dyDescent="0.25">
      <c r="B48" s="73">
        <v>44</v>
      </c>
      <c r="C48" s="74">
        <v>276348.87209121115</v>
      </c>
    </row>
    <row r="49" spans="2:3" x14ac:dyDescent="0.25">
      <c r="B49" s="73">
        <v>45</v>
      </c>
      <c r="C49" s="74">
        <v>265575.5181178904</v>
      </c>
    </row>
    <row r="50" spans="2:3" x14ac:dyDescent="0.25">
      <c r="B50" s="73">
        <v>46</v>
      </c>
      <c r="C50" s="74">
        <v>254749.36767969743</v>
      </c>
    </row>
    <row r="51" spans="2:3" x14ac:dyDescent="0.25">
      <c r="B51" s="73">
        <v>47</v>
      </c>
      <c r="C51" s="74">
        <v>243884.33627795026</v>
      </c>
    </row>
    <row r="52" spans="2:3" x14ac:dyDescent="0.25">
      <c r="B52" s="73">
        <v>48</v>
      </c>
      <c r="C52" s="74">
        <v>232999.74775741791</v>
      </c>
    </row>
    <row r="53" spans="2:3" x14ac:dyDescent="0.25">
      <c r="B53" s="73">
        <v>49</v>
      </c>
      <c r="C53" s="74">
        <v>222122.2315911912</v>
      </c>
    </row>
    <row r="54" spans="2:3" x14ac:dyDescent="0.25">
      <c r="B54" s="73">
        <v>50</v>
      </c>
      <c r="C54" s="74">
        <v>211287.53829423481</v>
      </c>
    </row>
    <row r="55" spans="2:3" x14ac:dyDescent="0.25">
      <c r="B55" s="73">
        <v>51</v>
      </c>
      <c r="C55" s="74">
        <v>200541.93102124022</v>
      </c>
    </row>
    <row r="56" spans="2:3" x14ac:dyDescent="0.25">
      <c r="B56" s="73">
        <v>52</v>
      </c>
      <c r="C56" s="74">
        <v>189942.77997150095</v>
      </c>
    </row>
    <row r="57" spans="2:3" x14ac:dyDescent="0.25">
      <c r="B57" s="73">
        <v>53</v>
      </c>
      <c r="C57" s="74">
        <v>179558.03366381998</v>
      </c>
    </row>
    <row r="58" spans="2:3" x14ac:dyDescent="0.25">
      <c r="B58" s="73">
        <v>54</v>
      </c>
      <c r="C58" s="74">
        <v>169464.37173923911</v>
      </c>
    </row>
    <row r="59" spans="2:3" x14ac:dyDescent="0.25">
      <c r="B59" s="73">
        <v>55</v>
      </c>
      <c r="C59" s="74">
        <v>159744.0389589243</v>
      </c>
    </row>
    <row r="60" spans="2:3" x14ac:dyDescent="0.25">
      <c r="B60" s="73">
        <v>56</v>
      </c>
      <c r="C60" s="74">
        <v>150480.5814921791</v>
      </c>
    </row>
    <row r="61" spans="2:3" x14ac:dyDescent="0.25">
      <c r="B61" s="73">
        <v>57</v>
      </c>
      <c r="C61" s="74">
        <v>141753.90750313262</v>
      </c>
    </row>
    <row r="62" spans="2:3" x14ac:dyDescent="0.25">
      <c r="B62" s="73">
        <v>58</v>
      </c>
      <c r="C62" s="74">
        <v>133635.23172931399</v>
      </c>
    </row>
    <row r="63" spans="2:3" x14ac:dyDescent="0.25">
      <c r="B63" s="73">
        <v>59</v>
      </c>
      <c r="C63" s="74">
        <v>126182.5110890659</v>
      </c>
    </row>
    <row r="64" spans="2:3" x14ac:dyDescent="0.25">
      <c r="B64" s="73">
        <v>60</v>
      </c>
      <c r="C64" s="74">
        <v>119436.92990145751</v>
      </c>
    </row>
    <row r="65" spans="2:3" x14ac:dyDescent="0.25">
      <c r="B65" s="73">
        <v>61</v>
      </c>
      <c r="C65" s="74">
        <v>113420.86467464633</v>
      </c>
    </row>
    <row r="66" spans="2:3" x14ac:dyDescent="0.25">
      <c r="B66" s="73">
        <v>62</v>
      </c>
      <c r="C66" s="74">
        <v>108136.81622808645</v>
      </c>
    </row>
    <row r="67" spans="2:3" x14ac:dyDescent="0.25">
      <c r="B67" s="73">
        <v>63</v>
      </c>
      <c r="C67" s="74">
        <v>103568.54309857466</v>
      </c>
    </row>
    <row r="68" spans="2:3" x14ac:dyDescent="0.25">
      <c r="B68" s="73">
        <v>64</v>
      </c>
      <c r="C68" s="74">
        <v>99683.358011873759</v>
      </c>
    </row>
    <row r="69" spans="2:3" x14ac:dyDescent="0.25">
      <c r="B69" s="73">
        <v>65</v>
      </c>
      <c r="C69" s="74">
        <v>96434.672538419516</v>
      </c>
    </row>
    <row r="70" spans="2:3" x14ac:dyDescent="0.25">
      <c r="B70" s="73">
        <v>66</v>
      </c>
      <c r="C70" s="74">
        <v>93766.107319967996</v>
      </c>
    </row>
    <row r="71" spans="2:3" x14ac:dyDescent="0.25">
      <c r="B71" s="73">
        <v>67</v>
      </c>
      <c r="C71" s="74">
        <v>91615.10307089251</v>
      </c>
    </row>
    <row r="72" spans="2:3" x14ac:dyDescent="0.25">
      <c r="B72" s="73">
        <v>68</v>
      </c>
      <c r="C72" s="74">
        <v>89916.437675431065</v>
      </c>
    </row>
    <row r="73" spans="2:3" x14ac:dyDescent="0.25">
      <c r="B73" s="73">
        <v>69</v>
      </c>
      <c r="C73" s="74">
        <v>88605.33043125151</v>
      </c>
    </row>
    <row r="74" spans="2:3" x14ac:dyDescent="0.25">
      <c r="B74" s="73">
        <v>70</v>
      </c>
      <c r="C74" s="74">
        <v>87619.946134916827</v>
      </c>
    </row>
    <row r="75" spans="2:3" x14ac:dyDescent="0.25">
      <c r="B75" s="73">
        <v>71</v>
      </c>
      <c r="C75" s="74">
        <v>86903.223978123628</v>
      </c>
    </row>
    <row r="76" spans="2:3" x14ac:dyDescent="0.25">
      <c r="B76" s="73">
        <v>72</v>
      </c>
      <c r="C76" s="74">
        <v>86404.043379128678</v>
      </c>
    </row>
    <row r="77" spans="2:3" x14ac:dyDescent="0.25">
      <c r="B77" s="73">
        <v>73</v>
      </c>
      <c r="C77" s="74">
        <v>86077.798998490471</v>
      </c>
    </row>
    <row r="78" spans="2:3" x14ac:dyDescent="0.25">
      <c r="B78" s="73">
        <v>74</v>
      </c>
      <c r="C78" s="74">
        <v>85886.49181345776</v>
      </c>
    </row>
    <row r="79" spans="2:3" x14ac:dyDescent="0.25">
      <c r="B79" s="73">
        <v>75</v>
      </c>
      <c r="C79" s="74">
        <v>85798.456249815848</v>
      </c>
    </row>
    <row r="80" spans="2:3" x14ac:dyDescent="0.25">
      <c r="B80" s="73">
        <v>76</v>
      </c>
      <c r="C80" s="74">
        <v>85787.840294288035</v>
      </c>
    </row>
    <row r="81" spans="2:3" x14ac:dyDescent="0.25">
      <c r="B81" s="73">
        <v>77</v>
      </c>
      <c r="C81" s="74">
        <v>85833.941776284002</v>
      </c>
    </row>
    <row r="82" spans="2:3" x14ac:dyDescent="0.25">
      <c r="B82" s="73">
        <v>78</v>
      </c>
      <c r="C82" s="74">
        <v>85920.484609013452</v>
      </c>
    </row>
    <row r="83" spans="2:3" x14ac:dyDescent="0.25">
      <c r="B83" s="73">
        <v>79</v>
      </c>
      <c r="C83" s="74">
        <v>86034.897700770292</v>
      </c>
    </row>
    <row r="84" spans="2:3" x14ac:dyDescent="0.25">
      <c r="B84" s="73">
        <v>80</v>
      </c>
      <c r="C84" s="74">
        <v>86167.639295357963</v>
      </c>
    </row>
    <row r="85" spans="2:3" x14ac:dyDescent="0.25">
      <c r="B85" s="73">
        <v>81</v>
      </c>
      <c r="C85" s="74">
        <v>86311.59236420317</v>
      </c>
    </row>
    <row r="86" spans="2:3" x14ac:dyDescent="0.25">
      <c r="B86" s="73">
        <v>82</v>
      </c>
      <c r="C86" s="74">
        <v>86461.543111473555</v>
      </c>
    </row>
    <row r="87" spans="2:3" x14ac:dyDescent="0.25">
      <c r="B87" s="73">
        <v>83</v>
      </c>
      <c r="C87" s="74">
        <v>86613.744746749362</v>
      </c>
    </row>
    <row r="88" spans="2:3" x14ac:dyDescent="0.25">
      <c r="B88" s="73">
        <v>84</v>
      </c>
      <c r="C88" s="74">
        <v>86765.562072602523</v>
      </c>
    </row>
    <row r="89" spans="2:3" x14ac:dyDescent="0.25">
      <c r="B89" s="73">
        <v>85</v>
      </c>
      <c r="C89" s="74">
        <v>86915.188546717458</v>
      </c>
    </row>
    <row r="90" spans="2:3" x14ac:dyDescent="0.25">
      <c r="B90" s="73">
        <v>86</v>
      </c>
      <c r="C90" s="74">
        <v>87061.425661157919</v>
      </c>
    </row>
    <row r="91" spans="2:3" x14ac:dyDescent="0.25">
      <c r="B91" s="73">
        <v>87</v>
      </c>
      <c r="C91" s="74">
        <v>87203.514120498396</v>
      </c>
    </row>
    <row r="92" spans="2:3" x14ac:dyDescent="0.25">
      <c r="B92" s="73">
        <v>88</v>
      </c>
      <c r="C92" s="74">
        <v>87341.006872397993</v>
      </c>
    </row>
    <row r="93" spans="2:3" x14ac:dyDescent="0.25">
      <c r="B93" s="73">
        <v>89</v>
      </c>
      <c r="C93" s="74">
        <v>87473.67513876209</v>
      </c>
    </row>
    <row r="94" spans="2:3" x14ac:dyDescent="0.25">
      <c r="B94" s="73">
        <v>90</v>
      </c>
      <c r="C94" s="74">
        <v>87601.439915369454</v>
      </c>
    </row>
    <row r="95" spans="2:3" x14ac:dyDescent="0.25">
      <c r="B95" s="73">
        <v>91</v>
      </c>
      <c r="C95" s="74">
        <v>87724.322753552347</v>
      </c>
    </row>
    <row r="96" spans="2:3" x14ac:dyDescent="0.25">
      <c r="B96" s="73">
        <v>92</v>
      </c>
      <c r="C96" s="74">
        <v>87842.410888771119</v>
      </c>
    </row>
    <row r="97" spans="2:3" x14ac:dyDescent="0.25">
      <c r="B97" s="73">
        <v>93</v>
      </c>
      <c r="C97" s="74">
        <v>87955.832875437467</v>
      </c>
    </row>
    <row r="98" spans="2:3" x14ac:dyDescent="0.25">
      <c r="B98" s="73">
        <v>94</v>
      </c>
      <c r="C98" s="74">
        <v>88064.741802860997</v>
      </c>
    </row>
    <row r="99" spans="2:3" x14ac:dyDescent="0.25">
      <c r="B99" s="73">
        <v>95</v>
      </c>
      <c r="C99" s="74">
        <v>88169.303906609028</v>
      </c>
    </row>
    <row r="100" spans="2:3" x14ac:dyDescent="0.25">
      <c r="B100" s="73">
        <v>96</v>
      </c>
      <c r="C100" s="74">
        <v>88269.69096984253</v>
      </c>
    </row>
    <row r="101" spans="2:3" x14ac:dyDescent="0.25">
      <c r="B101" s="73">
        <v>97</v>
      </c>
      <c r="C101" s="74">
        <v>88366.075353634282</v>
      </c>
    </row>
    <row r="102" spans="2:3" x14ac:dyDescent="0.25">
      <c r="B102" s="73">
        <v>98</v>
      </c>
      <c r="C102" s="74">
        <v>88458.626828616107</v>
      </c>
    </row>
    <row r="103" spans="2:3" x14ac:dyDescent="0.25">
      <c r="B103" s="73">
        <v>99</v>
      </c>
      <c r="C103" s="74">
        <v>88547.510625686773</v>
      </c>
    </row>
    <row r="104" spans="2:3" x14ac:dyDescent="0.25">
      <c r="B104" s="73">
        <v>100</v>
      </c>
      <c r="C104" s="74">
        <v>88632.886301206338</v>
      </c>
    </row>
    <row r="105" spans="2:3" x14ac:dyDescent="0.25">
      <c r="B105" s="73">
        <v>101</v>
      </c>
      <c r="C105" s="74">
        <v>88714.907138823444</v>
      </c>
    </row>
    <row r="106" spans="2:3" x14ac:dyDescent="0.25">
      <c r="B106" s="73">
        <v>102</v>
      </c>
      <c r="C106" s="74">
        <v>88793.719899263859</v>
      </c>
    </row>
    <row r="107" spans="2:3" x14ac:dyDescent="0.25">
      <c r="B107" s="73">
        <v>103</v>
      </c>
      <c r="C107" s="74">
        <v>88869.464791337305</v>
      </c>
    </row>
    <row r="108" spans="2:3" x14ac:dyDescent="0.25">
      <c r="B108" s="73">
        <v>104</v>
      </c>
      <c r="C108" s="74">
        <v>88942.275579958718</v>
      </c>
    </row>
    <row r="109" spans="2:3" x14ac:dyDescent="0.25">
      <c r="B109" s="73">
        <v>105</v>
      </c>
      <c r="C109" s="74">
        <v>89012.279775855088</v>
      </c>
    </row>
    <row r="110" spans="2:3" x14ac:dyDescent="0.25">
      <c r="B110" s="73">
        <v>106</v>
      </c>
      <c r="C110" s="74">
        <v>89079.598871040813</v>
      </c>
    </row>
    <row r="111" spans="2:3" x14ac:dyDescent="0.25">
      <c r="B111" s="73">
        <v>107</v>
      </c>
      <c r="C111" s="74">
        <v>89144.348597058546</v>
      </c>
    </row>
    <row r="112" spans="2:3" x14ac:dyDescent="0.25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3.2" x14ac:dyDescent="0.25"/>
  <cols>
    <col min="2" max="2" width="7.33203125" customWidth="1"/>
    <col min="4" max="4" width="23.6640625" customWidth="1"/>
    <col min="8" max="8" width="17.6640625" customWidth="1"/>
    <col min="9" max="9" width="6.88671875" customWidth="1"/>
    <col min="12" max="12" width="24.109375" customWidth="1"/>
    <col min="16" max="16" width="24.44140625" customWidth="1"/>
    <col min="17" max="17" width="13" customWidth="1"/>
    <col min="18" max="18" width="14.33203125" customWidth="1"/>
    <col min="23" max="23" width="13.44140625" customWidth="1"/>
    <col min="24" max="24" width="14.33203125" customWidth="1"/>
  </cols>
  <sheetData>
    <row r="1" spans="2:24" x14ac:dyDescent="0.25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5">
      <c r="F2" s="2" t="s">
        <v>174</v>
      </c>
      <c r="J2" s="2" t="s">
        <v>175</v>
      </c>
    </row>
    <row r="3" spans="2:24" ht="39.6" x14ac:dyDescent="0.25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5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5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5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5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5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5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5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5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5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5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5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8" thickBot="1" x14ac:dyDescent="0.3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8" thickTop="1" x14ac:dyDescent="0.25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5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5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5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5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5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5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5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5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5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5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5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5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5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5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5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5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5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5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5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5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5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5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5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5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5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5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5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5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5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5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5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5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5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5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5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5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5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5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5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5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5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5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5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5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5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5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5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5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5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5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5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5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5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5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5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5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5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5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5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5">
      <c r="N76" t="s">
        <v>171</v>
      </c>
      <c r="O76">
        <v>2954</v>
      </c>
      <c r="Q76" s="1">
        <v>9</v>
      </c>
      <c r="R76" s="1">
        <v>14</v>
      </c>
    </row>
    <row r="77" spans="14:18" x14ac:dyDescent="0.25">
      <c r="R77" s="1"/>
    </row>
    <row r="78" spans="14:18" x14ac:dyDescent="0.25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5">
      <c r="R79" s="1"/>
    </row>
    <row r="80" spans="14:18" x14ac:dyDescent="0.25">
      <c r="N80" t="s">
        <v>173</v>
      </c>
      <c r="O80">
        <v>2865</v>
      </c>
      <c r="P80" t="s">
        <v>197</v>
      </c>
      <c r="Q80" s="1">
        <v>41282</v>
      </c>
    </row>
    <row r="81" spans="14:18" x14ac:dyDescent="0.25">
      <c r="N81" t="s">
        <v>173</v>
      </c>
      <c r="O81">
        <v>2694</v>
      </c>
      <c r="Q81" s="1">
        <v>1055</v>
      </c>
      <c r="R81" s="1"/>
    </row>
    <row r="82" spans="14:18" x14ac:dyDescent="0.25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5">
      <c r="Q84" s="1"/>
      <c r="R84" s="1"/>
    </row>
    <row r="85" spans="14:18" x14ac:dyDescent="0.25">
      <c r="Q85" s="1"/>
      <c r="R85" s="1"/>
    </row>
    <row r="86" spans="14:18" x14ac:dyDescent="0.25">
      <c r="R86" s="1"/>
    </row>
    <row r="87" spans="14:18" x14ac:dyDescent="0.25">
      <c r="R87" s="1"/>
    </row>
    <row r="88" spans="14:18" x14ac:dyDescent="0.25">
      <c r="Q88" s="1"/>
      <c r="R88" s="1"/>
    </row>
    <row r="89" spans="14:18" x14ac:dyDescent="0.25">
      <c r="Q89" s="1"/>
      <c r="R89" s="1"/>
    </row>
    <row r="90" spans="14:18" x14ac:dyDescent="0.25">
      <c r="O90">
        <v>1075</v>
      </c>
      <c r="Q90" s="1"/>
      <c r="R90" s="1"/>
    </row>
    <row r="91" spans="14:18" x14ac:dyDescent="0.25">
      <c r="Q91" s="1"/>
      <c r="R91" s="1"/>
    </row>
    <row r="92" spans="14:18" x14ac:dyDescent="0.25">
      <c r="Q92" s="1"/>
      <c r="R92" s="1"/>
    </row>
    <row r="93" spans="14:18" x14ac:dyDescent="0.25">
      <c r="Q93" s="1"/>
      <c r="R93" s="1"/>
    </row>
    <row r="94" spans="14:18" x14ac:dyDescent="0.25">
      <c r="Q94" s="1"/>
      <c r="R94" s="1"/>
    </row>
    <row r="95" spans="14:18" x14ac:dyDescent="0.25">
      <c r="Q95" s="1"/>
      <c r="R95" s="1"/>
    </row>
    <row r="96" spans="14:18" x14ac:dyDescent="0.25">
      <c r="Q96" s="1"/>
      <c r="R96" s="1"/>
    </row>
    <row r="97" spans="17:18" x14ac:dyDescent="0.25">
      <c r="Q97" s="1"/>
      <c r="R97" s="1"/>
    </row>
    <row r="98" spans="17:18" x14ac:dyDescent="0.25">
      <c r="Q98" s="1"/>
      <c r="R98" s="1"/>
    </row>
    <row r="99" spans="17:18" x14ac:dyDescent="0.25">
      <c r="Q99" s="1"/>
      <c r="R99" s="1"/>
    </row>
    <row r="100" spans="17:18" x14ac:dyDescent="0.25">
      <c r="Q100" s="1"/>
      <c r="R100" s="1"/>
    </row>
    <row r="101" spans="17:18" x14ac:dyDescent="0.25">
      <c r="Q101" s="1"/>
      <c r="R101" s="1"/>
    </row>
    <row r="102" spans="17:18" x14ac:dyDescent="0.25">
      <c r="Q102" s="1"/>
      <c r="R102" s="1"/>
    </row>
    <row r="103" spans="17:18" x14ac:dyDescent="0.25">
      <c r="Q103" s="1"/>
      <c r="R103" s="1"/>
    </row>
    <row r="104" spans="17:18" x14ac:dyDescent="0.25">
      <c r="Q104" s="1"/>
      <c r="R104" s="1"/>
    </row>
    <row r="105" spans="17:18" x14ac:dyDescent="0.25">
      <c r="Q105" s="1"/>
      <c r="R105" s="1"/>
    </row>
    <row r="106" spans="17:18" x14ac:dyDescent="0.25">
      <c r="Q106" s="1"/>
      <c r="R106" s="1"/>
    </row>
    <row r="107" spans="17:18" x14ac:dyDescent="0.25">
      <c r="Q107" s="1"/>
      <c r="R107" s="1"/>
    </row>
    <row r="108" spans="17:18" x14ac:dyDescent="0.25">
      <c r="Q108" s="1"/>
      <c r="R108" s="1"/>
    </row>
    <row r="109" spans="17:18" x14ac:dyDescent="0.25">
      <c r="Q109" s="1"/>
      <c r="R109" s="1"/>
    </row>
    <row r="110" spans="17:18" x14ac:dyDescent="0.25">
      <c r="Q110" s="1"/>
      <c r="R110" s="1"/>
    </row>
    <row r="111" spans="17:18" x14ac:dyDescent="0.25">
      <c r="Q111" s="1"/>
      <c r="R111" s="1"/>
    </row>
    <row r="112" spans="17:18" x14ac:dyDescent="0.25">
      <c r="Q112" s="1"/>
      <c r="R112" s="1"/>
    </row>
    <row r="113" spans="17:18" x14ac:dyDescent="0.25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3.2" x14ac:dyDescent="0.25"/>
  <cols>
    <col min="1" max="1" width="6.33203125" customWidth="1"/>
    <col min="3" max="3" width="11.109375" customWidth="1"/>
    <col min="4" max="4" width="25" customWidth="1"/>
    <col min="5" max="5" width="11.33203125" customWidth="1"/>
    <col min="6" max="6" width="13.109375" customWidth="1"/>
    <col min="7" max="7" width="3.88671875" customWidth="1"/>
    <col min="8" max="8" width="3" customWidth="1"/>
    <col min="9" max="10" width="12.33203125" customWidth="1"/>
    <col min="11" max="11" width="22.44140625" customWidth="1"/>
    <col min="12" max="12" width="13.5546875" customWidth="1"/>
    <col min="13" max="13" width="14.6640625" customWidth="1"/>
  </cols>
  <sheetData>
    <row r="1" spans="2:14" ht="15.6" x14ac:dyDescent="0.3">
      <c r="B1" s="79" t="s">
        <v>116</v>
      </c>
    </row>
    <row r="3" spans="2:14" x14ac:dyDescent="0.25">
      <c r="C3" s="78" t="s">
        <v>156</v>
      </c>
    </row>
    <row r="4" spans="2:14" x14ac:dyDescent="0.25">
      <c r="C4" s="78" t="s">
        <v>155</v>
      </c>
      <c r="I4" t="s">
        <v>212</v>
      </c>
    </row>
    <row r="5" spans="2:14" ht="39.6" x14ac:dyDescent="0.25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5">
      <c r="E6" s="1"/>
      <c r="F6" s="1"/>
    </row>
    <row r="7" spans="2:14" x14ac:dyDescent="0.25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5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5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5">
      <c r="B10" t="s">
        <v>157</v>
      </c>
      <c r="C10">
        <v>3195</v>
      </c>
      <c r="E10" s="1"/>
      <c r="F10" s="1"/>
      <c r="L10" s="1"/>
      <c r="M10" s="1"/>
    </row>
    <row r="11" spans="2:14" x14ac:dyDescent="0.25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5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5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5">
      <c r="B14" t="s">
        <v>157</v>
      </c>
      <c r="C14">
        <v>4050</v>
      </c>
      <c r="E14" s="1"/>
      <c r="F14" s="1"/>
      <c r="L14" s="1"/>
      <c r="M14" s="1"/>
    </row>
    <row r="15" spans="2:14" x14ac:dyDescent="0.25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5">
      <c r="B16" t="s">
        <v>157</v>
      </c>
      <c r="C16">
        <v>4195</v>
      </c>
      <c r="E16" s="1"/>
      <c r="F16" s="1"/>
      <c r="L16" s="1"/>
      <c r="M16" s="1"/>
    </row>
    <row r="17" spans="2:13" x14ac:dyDescent="0.25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5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5">
      <c r="B19" t="s">
        <v>157</v>
      </c>
      <c r="C19">
        <v>6037</v>
      </c>
      <c r="E19" s="1"/>
      <c r="F19" s="1"/>
      <c r="L19" s="1"/>
      <c r="M19" s="1"/>
    </row>
    <row r="20" spans="2:13" x14ac:dyDescent="0.25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5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5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5">
      <c r="B23" t="s">
        <v>157</v>
      </c>
      <c r="C23">
        <v>6051</v>
      </c>
      <c r="E23" s="1"/>
      <c r="F23" s="1"/>
      <c r="L23" s="1"/>
      <c r="M23" s="1"/>
    </row>
    <row r="24" spans="2:13" x14ac:dyDescent="0.25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5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5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5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5">
      <c r="B28" t="s">
        <v>157</v>
      </c>
      <c r="C28">
        <v>6095</v>
      </c>
      <c r="E28" s="1"/>
      <c r="F28" s="1"/>
      <c r="L28" s="1"/>
      <c r="M28" s="1"/>
    </row>
    <row r="29" spans="2:13" x14ac:dyDescent="0.25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5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5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5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5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5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5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5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5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5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5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5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5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5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5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5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5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5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5">
      <c r="E47" s="1"/>
      <c r="F47" s="1"/>
      <c r="L47" s="1"/>
      <c r="M47" s="1"/>
    </row>
    <row r="48" spans="2:13" x14ac:dyDescent="0.25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5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5">
      <c r="E50" s="1"/>
      <c r="F50" s="1"/>
    </row>
    <row r="51" spans="4:13" x14ac:dyDescent="0.25">
      <c r="E51" s="1"/>
      <c r="F51" s="1"/>
    </row>
    <row r="52" spans="4:13" x14ac:dyDescent="0.25">
      <c r="E52" s="1"/>
      <c r="F52" s="1"/>
    </row>
    <row r="53" spans="4:13" x14ac:dyDescent="0.25">
      <c r="E53" s="1"/>
      <c r="F53" s="1"/>
    </row>
    <row r="54" spans="4:13" x14ac:dyDescent="0.25">
      <c r="E54" s="1"/>
      <c r="F54" s="1"/>
    </row>
    <row r="55" spans="4:13" x14ac:dyDescent="0.25">
      <c r="E55" s="1"/>
      <c r="F55" s="1"/>
    </row>
    <row r="56" spans="4:13" x14ac:dyDescent="0.25">
      <c r="E56" s="1"/>
      <c r="F56" s="1"/>
    </row>
    <row r="57" spans="4:13" x14ac:dyDescent="0.25">
      <c r="E57" s="1"/>
      <c r="F57" s="1"/>
    </row>
    <row r="58" spans="4:13" x14ac:dyDescent="0.25">
      <c r="E58" s="1"/>
      <c r="F58" s="1"/>
    </row>
    <row r="59" spans="4:13" x14ac:dyDescent="0.25">
      <c r="E59" s="1"/>
      <c r="F59" s="1"/>
    </row>
    <row r="60" spans="4:13" x14ac:dyDescent="0.25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3.2" x14ac:dyDescent="0.25"/>
  <cols>
    <col min="3" max="3" width="31" customWidth="1"/>
    <col min="4" max="4" width="6.88671875" customWidth="1"/>
    <col min="5" max="5" width="5.44140625" customWidth="1"/>
    <col min="6" max="6" width="11.33203125" bestFit="1" customWidth="1"/>
    <col min="7" max="7" width="10.5546875" bestFit="1" customWidth="1"/>
    <col min="8" max="8" width="11.33203125" bestFit="1" customWidth="1"/>
    <col min="9" max="25" width="10.5546875" bestFit="1" customWidth="1"/>
    <col min="26" max="39" width="10.44140625" bestFit="1" customWidth="1"/>
  </cols>
  <sheetData>
    <row r="2" spans="1:41" x14ac:dyDescent="0.25">
      <c r="A2" s="2" t="s">
        <v>220</v>
      </c>
    </row>
    <row r="3" spans="1:41" x14ac:dyDescent="0.25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37026</v>
      </c>
      <c r="H3" s="83">
        <f>+[2]OpsData!G2</f>
        <v>37025</v>
      </c>
      <c r="I3" s="83">
        <f>+[2]OpsData!H2</f>
        <v>37024</v>
      </c>
      <c r="J3" s="83">
        <f>+[2]OpsData!I2</f>
        <v>37023</v>
      </c>
      <c r="K3" s="83">
        <f>+[2]OpsData!J2</f>
        <v>37022</v>
      </c>
      <c r="L3" s="83">
        <f>+[2]OpsData!K2</f>
        <v>37021</v>
      </c>
      <c r="M3" s="83">
        <f>+[2]OpsData!L2</f>
        <v>37020</v>
      </c>
      <c r="N3" s="83">
        <f>+[2]OpsData!M2</f>
        <v>37019</v>
      </c>
      <c r="O3" s="83">
        <f>+[2]OpsData!N2</f>
        <v>37018</v>
      </c>
      <c r="P3" s="83">
        <f>+[2]OpsData!O2</f>
        <v>37017</v>
      </c>
      <c r="Q3" s="83">
        <f>+[2]OpsData!P2</f>
        <v>37016</v>
      </c>
      <c r="R3" s="83">
        <f>+[2]OpsData!Q2</f>
        <v>37015</v>
      </c>
      <c r="S3" s="83">
        <f>+[2]OpsData!R2</f>
        <v>37014</v>
      </c>
      <c r="T3" s="83">
        <f>+[2]OpsData!S2</f>
        <v>37013</v>
      </c>
      <c r="U3" s="83">
        <f>+[2]OpsData!T2</f>
        <v>37012</v>
      </c>
      <c r="V3" s="83">
        <f>+[2]OpsData!U2</f>
        <v>37011</v>
      </c>
      <c r="W3" s="83">
        <f>+[2]OpsData!V2</f>
        <v>37010</v>
      </c>
      <c r="X3" s="83">
        <f>+[2]OpsData!W2</f>
        <v>37009</v>
      </c>
      <c r="Y3" s="83">
        <f>+[2]OpsData!X2</f>
        <v>37008</v>
      </c>
      <c r="Z3" s="83">
        <f>+[2]OpsData!Y2</f>
        <v>37007</v>
      </c>
      <c r="AA3" s="83">
        <f>+[2]OpsData!Z2</f>
        <v>37006</v>
      </c>
      <c r="AB3" s="83">
        <f>+[2]OpsData!AA2</f>
        <v>37005</v>
      </c>
      <c r="AC3" s="83">
        <f>+[2]OpsData!AB2</f>
        <v>37004</v>
      </c>
      <c r="AD3" s="83">
        <f>+[2]OpsData!AC2</f>
        <v>37003</v>
      </c>
      <c r="AE3" s="83">
        <f>+[2]OpsData!AD2</f>
        <v>37002</v>
      </c>
      <c r="AF3" s="83">
        <f>+[2]OpsData!AE2</f>
        <v>37001</v>
      </c>
      <c r="AG3" s="83">
        <f>+[2]OpsData!AF2</f>
        <v>37000</v>
      </c>
      <c r="AH3" s="83">
        <f>+[2]OpsData!AG2</f>
        <v>36999</v>
      </c>
      <c r="AI3" s="83">
        <f>+[2]OpsData!AH2</f>
        <v>36998</v>
      </c>
      <c r="AJ3" s="83">
        <f>+[2]OpsData!AI2</f>
        <v>36997</v>
      </c>
      <c r="AK3" s="83">
        <f>+[2]OpsData!AJ2</f>
        <v>36996</v>
      </c>
      <c r="AL3" s="83">
        <f>+[2]OpsData!AK2</f>
        <v>36995</v>
      </c>
      <c r="AM3" s="83">
        <f>+[2]OpsData!AL2</f>
        <v>36994</v>
      </c>
    </row>
    <row r="4" spans="1:41" ht="24.75" customHeight="1" x14ac:dyDescent="0.25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5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78566</v>
      </c>
      <c r="H5" s="180">
        <f>+VLOOKUP($B5,[2]OpsData!$A$3:$DK$1283,H$4,FALSE)</f>
        <v>117462</v>
      </c>
      <c r="I5" s="180">
        <f>+VLOOKUP($B5,[2]OpsData!$A$3:$DK$1283,I$4,FALSE)</f>
        <v>115062</v>
      </c>
      <c r="J5" s="180">
        <f>+VLOOKUP($B5,[2]OpsData!$A$3:$DK$1283,J$4,FALSE)</f>
        <v>75479</v>
      </c>
      <c r="K5" s="180">
        <f>+VLOOKUP($B5,[2]OpsData!$A$3:$DK$1283,K$4,FALSE)</f>
        <v>158307</v>
      </c>
      <c r="L5" s="180">
        <f>+VLOOKUP($B5,[2]OpsData!$A$3:$DK$1283,L$4,FALSE)</f>
        <v>108958</v>
      </c>
      <c r="M5" s="180">
        <f>+VLOOKUP($B5,[2]OpsData!$A$3:$DK$1283,M$4,FALSE)</f>
        <v>92286</v>
      </c>
      <c r="N5" s="180">
        <f>+VLOOKUP($B5,[2]OpsData!$A$3:$DK$1283,N$4,FALSE)</f>
        <v>105621</v>
      </c>
      <c r="O5" s="180">
        <f>+VLOOKUP($B5,[2]OpsData!$A$3:$DK$1283,O$4,FALSE)</f>
        <v>94956</v>
      </c>
      <c r="P5" s="180">
        <f>+VLOOKUP($B5,[2]OpsData!$A$3:$DK$1283,P$4,FALSE)</f>
        <v>79956</v>
      </c>
      <c r="Q5" s="180">
        <f>+VLOOKUP($B5,[2]OpsData!$A$3:$DK$1283,Q$4,FALSE)</f>
        <v>89956</v>
      </c>
      <c r="R5" s="180">
        <f>+VLOOKUP($B5,[2]OpsData!$A$3:$DK$1283,R$4,FALSE)</f>
        <v>135532</v>
      </c>
      <c r="S5" s="180">
        <f>+VLOOKUP($B5,[2]OpsData!$A$3:$DK$1283,S$4,FALSE)</f>
        <v>141786</v>
      </c>
      <c r="T5" s="180">
        <f>+VLOOKUP($B5,[2]OpsData!$A$3:$DK$1283,T$4,FALSE)</f>
        <v>129942</v>
      </c>
      <c r="U5" s="180">
        <f>+VLOOKUP($B5,[2]OpsData!$A$3:$DK$1283,U$4,FALSE)</f>
        <v>106899</v>
      </c>
      <c r="V5" s="180">
        <f>+VLOOKUP($B5,[2]OpsData!$A$3:$DK$1283,V$4,FALSE)</f>
        <v>75080</v>
      </c>
      <c r="W5" s="180">
        <f>+VLOOKUP($B5,[2]OpsData!$A$3:$DK$1283,W$4,FALSE)</f>
        <v>75080</v>
      </c>
      <c r="X5" s="180">
        <f>+VLOOKUP($B5,[2]OpsData!$A$3:$DK$1283,X$4,FALSE)</f>
        <v>78634</v>
      </c>
      <c r="Y5" s="180">
        <f>+VLOOKUP($B5,[2]OpsData!$A$3:$DK$1283,Y$4,FALSE)</f>
        <v>85678</v>
      </c>
      <c r="Z5" s="180">
        <f>+VLOOKUP($B5,[2]OpsData!$A$3:$DK$1283,Z$4,FALSE)</f>
        <v>100736</v>
      </c>
      <c r="AA5" s="180">
        <f>+VLOOKUP($B5,[2]OpsData!$A$3:$DK$1283,AA$4,FALSE)</f>
        <v>131414</v>
      </c>
      <c r="AB5" s="180">
        <f>+VLOOKUP($B5,[2]OpsData!$A$3:$DK$1283,AB$4,FALSE)</f>
        <v>58558</v>
      </c>
      <c r="AC5" s="180">
        <f>+VLOOKUP($B5,[2]OpsData!$A$3:$DK$1283,AC$4,FALSE)</f>
        <v>55008</v>
      </c>
      <c r="AD5" s="180">
        <f>+VLOOKUP($B5,[2]OpsData!$A$3:$DK$1283,AD$4,FALSE)</f>
        <v>54969</v>
      </c>
      <c r="AE5" s="180">
        <f>+VLOOKUP($B5,[2]OpsData!$A$3:$DK$1283,AE$4,FALSE)</f>
        <v>55008</v>
      </c>
      <c r="AF5" s="180">
        <f>+VLOOKUP($B5,[2]OpsData!$A$3:$DK$1283,AF$4,FALSE)</f>
        <v>64889</v>
      </c>
      <c r="AG5" s="180">
        <f>+VLOOKUP($B5,[2]OpsData!$A$3:$DK$1283,AG$4,FALSE)</f>
        <v>128944</v>
      </c>
      <c r="AH5" s="180">
        <f>+VLOOKUP($B5,[2]OpsData!$A$3:$DK$1283,AH$4,FALSE)</f>
        <v>133648</v>
      </c>
      <c r="AI5" s="180">
        <f>+VLOOKUP($B5,[2]OpsData!$A$3:$DK$1283,AI$4,FALSE)</f>
        <v>125121</v>
      </c>
      <c r="AJ5" s="180">
        <f>+VLOOKUP($B5,[2]OpsData!$A$3:$DK$1283,AJ$4,FALSE)</f>
        <v>84110</v>
      </c>
      <c r="AK5" s="180">
        <f>+VLOOKUP($B5,[2]OpsData!$A$3:$DK$1283,AK$4,FALSE)</f>
        <v>84110</v>
      </c>
      <c r="AL5" s="180">
        <f>+VLOOKUP($B5,[2]OpsData!$A$3:$DK$1283,AL$4,FALSE)</f>
        <v>80066</v>
      </c>
      <c r="AM5" s="180">
        <f>+VLOOKUP($B5,[2]OpsData!$A$3:$DK$1283,AM$4,FALSE)</f>
        <v>92057</v>
      </c>
    </row>
    <row r="6" spans="1:41" x14ac:dyDescent="0.25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1100</v>
      </c>
      <c r="H6" s="180">
        <f>+VLOOKUP($B6,[2]OpsData!$A$3:$DK$1283,H$4,FALSE)</f>
        <v>1300</v>
      </c>
      <c r="I6" s="180">
        <f>+VLOOKUP($B6,[2]OpsData!$A$3:$DK$1283,I$4,FALSE)</f>
        <v>1300</v>
      </c>
      <c r="J6" s="180">
        <f>+VLOOKUP($B6,[2]OpsData!$A$3:$DK$1283,J$4,FALSE)</f>
        <v>7271</v>
      </c>
      <c r="K6" s="180">
        <f>+VLOOKUP($B6,[2]OpsData!$A$3:$DK$1283,K$4,FALSE)</f>
        <v>1300</v>
      </c>
      <c r="L6" s="180">
        <f>+VLOOKUP($B6,[2]OpsData!$A$3:$DK$1283,L$4,FALSE)</f>
        <v>1300</v>
      </c>
      <c r="M6" s="180">
        <f>+VLOOKUP($B6,[2]OpsData!$A$3:$DK$1283,M$4,FALSE)</f>
        <v>900</v>
      </c>
      <c r="N6" s="180">
        <f>+VLOOKUP($B6,[2]OpsData!$A$3:$DK$1283,N$4,FALSE)</f>
        <v>1500</v>
      </c>
      <c r="O6" s="180">
        <f>+VLOOKUP($B6,[2]OpsData!$A$3:$DK$1283,O$4,FALSE)</f>
        <v>1400</v>
      </c>
      <c r="P6" s="180">
        <f>+VLOOKUP($B6,[2]OpsData!$A$3:$DK$1283,P$4,FALSE)</f>
        <v>1400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1500</v>
      </c>
      <c r="T6" s="180">
        <f>+VLOOKUP($B6,[2]OpsData!$A$3:$DK$1283,T$4,FALSE)</f>
        <v>1100</v>
      </c>
      <c r="U6" s="180">
        <f>+VLOOKUP($B6,[2]OpsData!$A$3:$DK$1283,U$4,FALSE)</f>
        <v>1100</v>
      </c>
      <c r="V6" s="180">
        <f>+VLOOKUP($B6,[2]OpsData!$A$3:$DK$1283,V$4,FALSE)</f>
        <v>8240</v>
      </c>
      <c r="W6" s="180">
        <f>+VLOOKUP($B6,[2]OpsData!$A$3:$DK$1283,W$4,FALSE)</f>
        <v>8240</v>
      </c>
      <c r="X6" s="180">
        <f>+VLOOKUP($B6,[2]OpsData!$A$3:$DK$1283,X$4,FALSE)</f>
        <v>8140</v>
      </c>
      <c r="Y6" s="180">
        <f>+VLOOKUP($B6,[2]OpsData!$A$3:$DK$1283,Y$4,FALSE)</f>
        <v>8500</v>
      </c>
      <c r="Z6" s="180">
        <f>+VLOOKUP($B6,[2]OpsData!$A$3:$DK$1283,Z$4,FALSE)</f>
        <v>12272</v>
      </c>
      <c r="AA6" s="180">
        <f>+VLOOKUP($B6,[2]OpsData!$A$3:$DK$1283,AA$4,FALSE)</f>
        <v>9300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9000</v>
      </c>
      <c r="AE6" s="180">
        <f>+VLOOKUP($B6,[2]OpsData!$A$3:$DK$1283,AE$4,FALSE)</f>
        <v>8700</v>
      </c>
      <c r="AF6" s="180">
        <f>+VLOOKUP($B6,[2]OpsData!$A$3:$DK$1283,AF$4,FALSE)</f>
        <v>10503</v>
      </c>
      <c r="AG6" s="180">
        <f>+VLOOKUP($B6,[2]OpsData!$A$3:$DK$1283,AG$4,FALSE)</f>
        <v>13800</v>
      </c>
      <c r="AH6" s="180">
        <f>+VLOOKUP($B6,[2]OpsData!$A$3:$DK$1283,AH$4,FALSE)</f>
        <v>19400</v>
      </c>
      <c r="AI6" s="180">
        <f>+VLOOKUP($B6,[2]OpsData!$A$3:$DK$1283,AI$4,FALSE)</f>
        <v>18611</v>
      </c>
      <c r="AJ6" s="180">
        <f>+VLOOKUP($B6,[2]OpsData!$A$3:$DK$1283,AJ$4,FALSE)</f>
        <v>12600</v>
      </c>
      <c r="AK6" s="180">
        <f>+VLOOKUP($B6,[2]OpsData!$A$3:$DK$1283,AK$4,FALSE)</f>
        <v>10100</v>
      </c>
      <c r="AL6" s="180">
        <f>+VLOOKUP($B6,[2]OpsData!$A$3:$DK$1283,AL$4,FALSE)</f>
        <v>9441</v>
      </c>
      <c r="AM6" s="180">
        <f>+VLOOKUP($B6,[2]OpsData!$A$3:$DK$1283,AM$4,FALSE)</f>
        <v>9000</v>
      </c>
    </row>
    <row r="7" spans="1:41" x14ac:dyDescent="0.25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0</v>
      </c>
      <c r="AF7" s="180">
        <f>+VLOOKUP($B7,[2]OpsData!$A$3:$DK$1283,AF$4,FALSE)</f>
        <v>200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5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5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900</v>
      </c>
      <c r="H9" s="180">
        <f>+VLOOKUP($B9,[2]OpsData!$A$3:$DK$1283,H$4,FALSE)</f>
        <v>700</v>
      </c>
      <c r="I9" s="180">
        <f>+VLOOKUP($B9,[2]OpsData!$A$3:$DK$1283,I$4,FALSE)</f>
        <v>700</v>
      </c>
      <c r="J9" s="180">
        <f>+VLOOKUP($B9,[2]OpsData!$A$3:$DK$1283,J$4,FALSE)</f>
        <v>1400</v>
      </c>
      <c r="K9" s="180">
        <f>+VLOOKUP($B9,[2]OpsData!$A$3:$DK$1283,K$4,FALSE)</f>
        <v>700</v>
      </c>
      <c r="L9" s="180">
        <f>+VLOOKUP($B9,[2]OpsData!$A$3:$DK$1283,L$4,FALSE)</f>
        <v>700</v>
      </c>
      <c r="M9" s="180">
        <f>+VLOOKUP($B9,[2]OpsData!$A$3:$DK$1283,M$4,FALSE)</f>
        <v>1100</v>
      </c>
      <c r="N9" s="180">
        <f>+VLOOKUP($B9,[2]OpsData!$A$3:$DK$1283,N$4,FALSE)</f>
        <v>500</v>
      </c>
      <c r="O9" s="180">
        <f>+VLOOKUP($B9,[2]OpsData!$A$3:$DK$1283,O$4,FALSE)</f>
        <v>600</v>
      </c>
      <c r="P9" s="180">
        <f>+VLOOKUP($B9,[2]OpsData!$A$3:$DK$1283,P$4,FALSE)</f>
        <v>600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500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900</v>
      </c>
      <c r="X9" s="180">
        <f>+VLOOKUP($B9,[2]OpsData!$A$3:$DK$1283,X$4,FALSE)</f>
        <v>1000</v>
      </c>
      <c r="Y9" s="180">
        <f>+VLOOKUP($B9,[2]OpsData!$A$3:$DK$1283,Y$4,FALSE)</f>
        <v>1500</v>
      </c>
      <c r="Z9" s="180">
        <f>+VLOOKUP($B9,[2]OpsData!$A$3:$DK$1283,Z$4,FALSE)</f>
        <v>700</v>
      </c>
      <c r="AA9" s="180">
        <f>+VLOOKUP($B9,[2]OpsData!$A$3:$DK$1283,AA$4,FALSE)</f>
        <v>700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1000</v>
      </c>
      <c r="AE9" s="180">
        <f>+VLOOKUP($B9,[2]OpsData!$A$3:$DK$1283,AE$4,FALSE)</f>
        <v>1300</v>
      </c>
      <c r="AF9" s="180">
        <f>+VLOOKUP($B9,[2]OpsData!$A$3:$DK$1283,AF$4,FALSE)</f>
        <v>1400</v>
      </c>
      <c r="AG9" s="180">
        <f>+VLOOKUP($B9,[2]OpsData!$A$3:$DK$1283,AG$4,FALSE)</f>
        <v>1900</v>
      </c>
      <c r="AH9" s="180">
        <f>+VLOOKUP($B9,[2]OpsData!$A$3:$DK$1283,AH$4,FALSE)</f>
        <v>2700</v>
      </c>
      <c r="AI9" s="180">
        <f>+VLOOKUP($B9,[2]OpsData!$A$3:$DK$1283,AI$4,FALSE)</f>
        <v>2400</v>
      </c>
      <c r="AJ9" s="180">
        <f>+VLOOKUP($B9,[2]OpsData!$A$3:$DK$1283,AJ$4,FALSE)</f>
        <v>2100</v>
      </c>
      <c r="AK9" s="180">
        <f>+VLOOKUP($B9,[2]OpsData!$A$3:$DK$1283,AK$4,FALSE)</f>
        <v>1400</v>
      </c>
      <c r="AL9" s="180">
        <f>+VLOOKUP($B9,[2]OpsData!$A$3:$DK$1283,AL$4,FALSE)</f>
        <v>1400</v>
      </c>
      <c r="AM9" s="180">
        <f>+VLOOKUP($B9,[2]OpsData!$A$3:$DK$1283,AM$4,FALSE)</f>
        <v>1000</v>
      </c>
    </row>
    <row r="10" spans="1:41" x14ac:dyDescent="0.25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8" thickBot="1" x14ac:dyDescent="0.3">
      <c r="C11" t="s">
        <v>6</v>
      </c>
      <c r="F11" s="178">
        <f>+SUM(F5:F10)</f>
        <v>540434</v>
      </c>
      <c r="G11" s="178">
        <f t="shared" ref="G11:AM11" si="1">+SUM(G5:G10)</f>
        <v>80566</v>
      </c>
      <c r="H11" s="178">
        <f t="shared" si="1"/>
        <v>119462</v>
      </c>
      <c r="I11" s="178">
        <f t="shared" si="1"/>
        <v>117062</v>
      </c>
      <c r="J11" s="178">
        <f t="shared" si="1"/>
        <v>84150</v>
      </c>
      <c r="K11" s="178">
        <f t="shared" si="1"/>
        <v>160307</v>
      </c>
      <c r="L11" s="178">
        <f t="shared" si="1"/>
        <v>110958</v>
      </c>
      <c r="M11" s="178">
        <f t="shared" si="1"/>
        <v>94286</v>
      </c>
      <c r="N11" s="178">
        <f t="shared" si="1"/>
        <v>107621</v>
      </c>
      <c r="O11" s="178">
        <f t="shared" si="1"/>
        <v>96956</v>
      </c>
      <c r="P11" s="178">
        <f t="shared" si="1"/>
        <v>81956</v>
      </c>
      <c r="Q11" s="178">
        <f t="shared" si="1"/>
        <v>91956</v>
      </c>
      <c r="R11" s="178">
        <f t="shared" si="1"/>
        <v>137532</v>
      </c>
      <c r="S11" s="178">
        <f t="shared" si="1"/>
        <v>143786</v>
      </c>
      <c r="T11" s="178">
        <f t="shared" si="1"/>
        <v>131942</v>
      </c>
      <c r="U11" s="178">
        <f t="shared" si="1"/>
        <v>108899</v>
      </c>
      <c r="V11" s="178">
        <f t="shared" si="1"/>
        <v>84220</v>
      </c>
      <c r="W11" s="178">
        <f t="shared" si="1"/>
        <v>84220</v>
      </c>
      <c r="X11" s="178">
        <f t="shared" si="1"/>
        <v>87774</v>
      </c>
      <c r="Y11" s="178">
        <f t="shared" si="1"/>
        <v>95678</v>
      </c>
      <c r="Z11" s="178">
        <f t="shared" si="1"/>
        <v>113708</v>
      </c>
      <c r="AA11" s="178">
        <f t="shared" si="1"/>
        <v>141414</v>
      </c>
      <c r="AB11" s="178">
        <f t="shared" si="1"/>
        <v>68558</v>
      </c>
      <c r="AC11" s="178">
        <f t="shared" si="1"/>
        <v>65008</v>
      </c>
      <c r="AD11" s="178">
        <f t="shared" si="1"/>
        <v>64969</v>
      </c>
      <c r="AE11" s="178">
        <f t="shared" si="1"/>
        <v>65008</v>
      </c>
      <c r="AF11" s="178">
        <f t="shared" si="1"/>
        <v>76992</v>
      </c>
      <c r="AG11" s="178">
        <f t="shared" si="1"/>
        <v>144644</v>
      </c>
      <c r="AH11" s="178">
        <f t="shared" si="1"/>
        <v>155748</v>
      </c>
      <c r="AI11" s="178">
        <f t="shared" si="1"/>
        <v>146132</v>
      </c>
      <c r="AJ11" s="178">
        <f t="shared" si="1"/>
        <v>98810</v>
      </c>
      <c r="AK11" s="178">
        <f t="shared" si="1"/>
        <v>95610</v>
      </c>
      <c r="AL11" s="178">
        <f t="shared" si="1"/>
        <v>90907</v>
      </c>
      <c r="AM11" s="178">
        <f t="shared" si="1"/>
        <v>102057</v>
      </c>
    </row>
    <row r="12" spans="1:41" ht="13.8" thickTop="1" x14ac:dyDescent="0.25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workbookViewId="0">
      <selection activeCell="E15" sqref="E15"/>
    </sheetView>
  </sheetViews>
  <sheetFormatPr defaultColWidth="9.109375" defaultRowHeight="13.2" x14ac:dyDescent="0.25"/>
  <cols>
    <col min="1" max="1" width="0.6640625" customWidth="1"/>
    <col min="2" max="2" width="15" customWidth="1"/>
    <col min="3" max="3" width="26.44140625" customWidth="1"/>
    <col min="4" max="4" width="12.88671875" customWidth="1"/>
    <col min="5" max="5" width="14.6640625" customWidth="1"/>
    <col min="6" max="6" width="14" customWidth="1"/>
    <col min="7" max="7" width="12.88671875" bestFit="1" customWidth="1"/>
    <col min="8" max="8" width="10.33203125" customWidth="1"/>
    <col min="9" max="16" width="11.33203125" bestFit="1" customWidth="1"/>
  </cols>
  <sheetData>
    <row r="1" spans="2:17" ht="3" customHeight="1" thickBot="1" x14ac:dyDescent="0.3"/>
    <row r="2" spans="2:17" ht="13.5" customHeight="1" thickBot="1" x14ac:dyDescent="0.3">
      <c r="B2" s="238" t="s">
        <v>226</v>
      </c>
      <c r="C2" s="239"/>
      <c r="D2" s="240"/>
      <c r="E2" s="247" t="s">
        <v>232</v>
      </c>
      <c r="F2" s="248"/>
      <c r="G2" s="244">
        <f ca="1">+TODAY()</f>
        <v>37026</v>
      </c>
      <c r="H2" s="245"/>
      <c r="I2" s="245"/>
      <c r="J2" s="245"/>
      <c r="K2" s="245"/>
      <c r="L2" s="245"/>
      <c r="M2" s="245"/>
      <c r="N2" s="245"/>
      <c r="O2" s="245"/>
      <c r="P2" s="246"/>
    </row>
    <row r="3" spans="2:17" ht="15" customHeight="1" thickBot="1" x14ac:dyDescent="0.3">
      <c r="B3" s="241"/>
      <c r="C3" s="242"/>
      <c r="D3" s="243"/>
      <c r="E3" s="249"/>
      <c r="F3" s="250"/>
      <c r="G3" s="251" t="s">
        <v>221</v>
      </c>
      <c r="H3" s="252"/>
      <c r="I3" s="252"/>
      <c r="J3" s="252"/>
      <c r="K3" s="252"/>
      <c r="L3" s="252"/>
      <c r="M3" s="252"/>
      <c r="N3" s="253"/>
      <c r="O3" s="254" t="s">
        <v>222</v>
      </c>
      <c r="P3" s="255"/>
    </row>
    <row r="4" spans="2:17" ht="3.75" hidden="1" customHeight="1" thickBot="1" x14ac:dyDescent="0.3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8" thickBot="1" x14ac:dyDescent="0.3">
      <c r="B5" s="97"/>
      <c r="C5" s="98"/>
      <c r="D5" s="107" t="s">
        <v>86</v>
      </c>
      <c r="E5" s="145">
        <f ca="1">+F5-1</f>
        <v>37024</v>
      </c>
      <c r="F5" s="138">
        <f ca="1">+G5-1</f>
        <v>37025</v>
      </c>
      <c r="G5" s="99">
        <f ca="1">+G2</f>
        <v>37026</v>
      </c>
      <c r="H5" s="121">
        <f ca="1">+G5+1</f>
        <v>37027</v>
      </c>
      <c r="I5" s="99">
        <f t="shared" ref="I5:P5" ca="1" si="0">+H5+1</f>
        <v>37028</v>
      </c>
      <c r="J5" s="121">
        <f t="shared" ca="1" si="0"/>
        <v>37029</v>
      </c>
      <c r="K5" s="99">
        <f t="shared" ca="1" si="0"/>
        <v>37030</v>
      </c>
      <c r="L5" s="121">
        <f t="shared" ca="1" si="0"/>
        <v>37031</v>
      </c>
      <c r="M5" s="99">
        <f t="shared" ca="1" si="0"/>
        <v>37032</v>
      </c>
      <c r="N5" s="126">
        <f t="shared" ca="1" si="0"/>
        <v>37033</v>
      </c>
      <c r="O5" s="162">
        <f t="shared" ca="1" si="0"/>
        <v>37034</v>
      </c>
      <c r="P5" s="163">
        <f t="shared" ca="1" si="0"/>
        <v>37035</v>
      </c>
    </row>
    <row r="6" spans="2:17" ht="1.5" customHeight="1" thickBot="1" x14ac:dyDescent="0.3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5">
      <c r="B7" s="91"/>
      <c r="C7" s="101" t="s">
        <v>89</v>
      </c>
      <c r="D7" s="191" t="s">
        <v>91</v>
      </c>
      <c r="E7" s="176">
        <f ca="1">+VLOOKUP(E$5,[1]Sheet1!$B$737:$CX$948,40)</f>
        <v>68</v>
      </c>
      <c r="F7" s="140">
        <f ca="1">+VLOOKUP(F$5,[1]Sheet1!$B$737:$CX$948,40)</f>
        <v>69</v>
      </c>
      <c r="G7" s="92">
        <f ca="1">+VLOOKUP(G$5,[1]Sheet1!$B$737:$CX$948,40)</f>
        <v>72</v>
      </c>
      <c r="H7" s="118">
        <f ca="1">+VLOOKUP(H$5,[1]Sheet1!$B$737:$CX$948,40)</f>
        <v>68</v>
      </c>
      <c r="I7" s="92">
        <f ca="1">+VLOOKUP(I$5,[1]Sheet1!$B$737:$CX$948,40)</f>
        <v>65</v>
      </c>
      <c r="J7" s="118">
        <f ca="1">+VLOOKUP(J$5,[1]Sheet1!$B$737:$CX$948,40)</f>
        <v>72</v>
      </c>
      <c r="K7" s="92">
        <f ca="1">+VLOOKUP(K$5,[1]Sheet1!$B$737:$CX$948,40)</f>
        <v>73</v>
      </c>
      <c r="L7" s="118">
        <f ca="1">+VLOOKUP(L$5,[1]Sheet1!$B$737:$CX$948,40)</f>
        <v>75</v>
      </c>
      <c r="M7" s="92">
        <f ca="1">+VLOOKUP(M$5,[1]Sheet1!$B$737:$CX$948,40)</f>
        <v>75</v>
      </c>
      <c r="N7" s="123">
        <f ca="1">+VLOOKUP(N$5,[1]Sheet1!$B$737:$CX$948,40)</f>
        <v>74</v>
      </c>
      <c r="O7" s="168">
        <f ca="1">+VLOOKUP(O$5,[1]Sheet1!$B$737:$CX$948,40)</f>
        <v>80</v>
      </c>
      <c r="P7" s="169">
        <f ca="1">+VLOOKUP(P$5,[1]Sheet1!$B$737:$CX$948,40)</f>
        <v>81</v>
      </c>
    </row>
    <row r="8" spans="2:17" x14ac:dyDescent="0.25">
      <c r="B8" s="94"/>
      <c r="C8" s="102" t="s">
        <v>90</v>
      </c>
      <c r="D8" s="192" t="s">
        <v>92</v>
      </c>
      <c r="E8" s="174">
        <f ca="1">+VLOOKUP(E$5,[1]Sheet1!$B$737:$CX$948,41)</f>
        <v>55</v>
      </c>
      <c r="F8" s="86">
        <f ca="1">+VLOOKUP(F$5,[1]Sheet1!$B$737:$CX$948,41)</f>
        <v>53</v>
      </c>
      <c r="G8" s="96">
        <f ca="1">+VLOOKUP(G$5,[1]Sheet1!$B$737:$CX$948,41)</f>
        <v>51</v>
      </c>
      <c r="H8" s="117">
        <f ca="1">+VLOOKUP(H$5,[1]Sheet1!$B$737:$CX$948,41)</f>
        <v>55</v>
      </c>
      <c r="I8" s="96">
        <f ca="1">+VLOOKUP(I$5,[1]Sheet1!$B$737:$CX$948,41)</f>
        <v>53</v>
      </c>
      <c r="J8" s="117">
        <f ca="1">+VLOOKUP(J$5,[1]Sheet1!$B$737:$CX$948,41)</f>
        <v>55</v>
      </c>
      <c r="K8" s="96">
        <f ca="1">+VLOOKUP(K$5,[1]Sheet1!$B$737:$CX$948,41)</f>
        <v>58</v>
      </c>
      <c r="L8" s="117">
        <f ca="1">+VLOOKUP(L$5,[1]Sheet1!$B$737:$CX$948,41)</f>
        <v>57</v>
      </c>
      <c r="M8" s="96">
        <f ca="1">+VLOOKUP(M$5,[1]Sheet1!$B$737:$CX$948,41)</f>
        <v>58</v>
      </c>
      <c r="N8" s="122">
        <f ca="1">+VLOOKUP(N$5,[1]Sheet1!$B$737:$CX$948,41)</f>
        <v>57</v>
      </c>
      <c r="O8" s="160">
        <f ca="1">+VLOOKUP(O$5,[1]Sheet1!$B$737:$CX$948,41)</f>
        <v>58</v>
      </c>
      <c r="P8" s="165">
        <f ca="1">+VLOOKUP(P$5,[1]Sheet1!$B$737:$CX$948,41)</f>
        <v>65</v>
      </c>
    </row>
    <row r="9" spans="2:17" ht="13.8" thickBot="1" x14ac:dyDescent="0.3">
      <c r="B9" s="88"/>
      <c r="C9" s="127"/>
      <c r="D9" s="193" t="s">
        <v>27</v>
      </c>
      <c r="E9" s="175">
        <f t="shared" ref="E9:P9" ca="1" si="1">+(E7+E8)/2</f>
        <v>61.5</v>
      </c>
      <c r="F9" s="139">
        <f t="shared" ca="1" si="1"/>
        <v>61</v>
      </c>
      <c r="G9" s="100">
        <f t="shared" ca="1" si="1"/>
        <v>61.5</v>
      </c>
      <c r="H9" s="119">
        <f t="shared" ca="1" si="1"/>
        <v>61.5</v>
      </c>
      <c r="I9" s="100">
        <f t="shared" ca="1" si="1"/>
        <v>59</v>
      </c>
      <c r="J9" s="119">
        <f t="shared" ca="1" si="1"/>
        <v>63.5</v>
      </c>
      <c r="K9" s="100">
        <f t="shared" ca="1" si="1"/>
        <v>65.5</v>
      </c>
      <c r="L9" s="119">
        <f t="shared" ca="1" si="1"/>
        <v>66</v>
      </c>
      <c r="M9" s="100">
        <f t="shared" ca="1" si="1"/>
        <v>66.5</v>
      </c>
      <c r="N9" s="124">
        <f t="shared" ca="1" si="1"/>
        <v>65.5</v>
      </c>
      <c r="O9" s="166">
        <f t="shared" ca="1" si="1"/>
        <v>69</v>
      </c>
      <c r="P9" s="167">
        <f t="shared" ca="1" si="1"/>
        <v>73</v>
      </c>
    </row>
    <row r="10" spans="2:17" ht="6" customHeight="1" x14ac:dyDescent="0.25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5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5">
      <c r="B12" s="104" t="s">
        <v>93</v>
      </c>
      <c r="C12" s="96"/>
      <c r="D12" s="103" t="s">
        <v>94</v>
      </c>
      <c r="E12" s="147">
        <f ca="1">+VLOOKUP(E9,bugtemp,2)</f>
        <v>258702.60496951596</v>
      </c>
      <c r="F12" s="141">
        <f ca="1">+VLOOKUP(F9,bugtemp,2)</f>
        <v>258702.60496951596</v>
      </c>
      <c r="G12" s="105">
        <f ca="1">+VLOOKUP(G9,bugtemp,2)</f>
        <v>258702.60496951596</v>
      </c>
      <c r="H12" s="125">
        <f t="shared" ref="H12:P12" ca="1" si="2">+VLOOKUP(H9,bugtemp,2)</f>
        <v>258702.60496951596</v>
      </c>
      <c r="I12" s="125">
        <f t="shared" ca="1" si="2"/>
        <v>306971.45924774237</v>
      </c>
      <c r="J12" s="125">
        <f t="shared" ca="1" si="2"/>
        <v>232593.86007331335</v>
      </c>
      <c r="K12" s="125">
        <f t="shared" ca="1" si="2"/>
        <v>232645.05820138223</v>
      </c>
      <c r="L12" s="125">
        <f t="shared" ca="1" si="2"/>
        <v>232664.66105432977</v>
      </c>
      <c r="M12" s="125">
        <f t="shared" ca="1" si="2"/>
        <v>232664.66105432977</v>
      </c>
      <c r="N12" s="204">
        <f t="shared" ca="1" si="2"/>
        <v>232645.05820138223</v>
      </c>
      <c r="O12" s="170">
        <f t="shared" ca="1" si="2"/>
        <v>232706.53444633007</v>
      </c>
      <c r="P12" s="171">
        <f t="shared" ca="1" si="2"/>
        <v>232737.15108950468</v>
      </c>
    </row>
    <row r="13" spans="2:17" x14ac:dyDescent="0.25">
      <c r="B13" s="94"/>
      <c r="C13" s="96"/>
      <c r="D13" s="103" t="s">
        <v>95</v>
      </c>
      <c r="E13" s="147">
        <f ca="1">+VLOOKUP(E9,lilcotemp,2)</f>
        <v>113420.86467464633</v>
      </c>
      <c r="F13" s="141">
        <f ca="1">+VLOOKUP(F9,lilcotemp,2)</f>
        <v>113420.86467464633</v>
      </c>
      <c r="G13" s="105">
        <f ca="1">+VLOOKUP(G9,lilcotemp,2)</f>
        <v>113420.86467464633</v>
      </c>
      <c r="H13" s="120">
        <f t="shared" ref="H13:P13" ca="1" si="3">+VLOOKUP(H9,lilcotemp,2)</f>
        <v>113420.86467464633</v>
      </c>
      <c r="I13" s="105">
        <f t="shared" ca="1" si="3"/>
        <v>126182.5110890659</v>
      </c>
      <c r="J13" s="120">
        <f t="shared" ca="1" si="3"/>
        <v>103568.54309857466</v>
      </c>
      <c r="K13" s="105">
        <f t="shared" ca="1" si="3"/>
        <v>96434.672538419516</v>
      </c>
      <c r="L13" s="120">
        <f t="shared" ca="1" si="3"/>
        <v>93766.107319967996</v>
      </c>
      <c r="M13" s="105">
        <f t="shared" ca="1" si="3"/>
        <v>93766.107319967996</v>
      </c>
      <c r="N13" s="125">
        <f t="shared" ca="1" si="3"/>
        <v>96434.672538419516</v>
      </c>
      <c r="O13" s="170">
        <f t="shared" ca="1" si="3"/>
        <v>88605.33043125151</v>
      </c>
      <c r="P13" s="171">
        <f t="shared" ca="1" si="3"/>
        <v>86077.798998490471</v>
      </c>
    </row>
    <row r="14" spans="2:17" x14ac:dyDescent="0.25">
      <c r="B14" s="94"/>
      <c r="C14" s="96"/>
      <c r="D14" s="103" t="s">
        <v>96</v>
      </c>
      <c r="E14" s="147">
        <f ca="1">+VLOOKUP(E9,pstemp,2)</f>
        <v>763072.25512955792</v>
      </c>
      <c r="F14" s="141">
        <f ca="1">+VLOOKUP(F9,pstemp,2)</f>
        <v>763072.25512955792</v>
      </c>
      <c r="G14" s="105">
        <f ca="1">+VLOOKUP(G9,pstemp,2)</f>
        <v>763072.25512955792</v>
      </c>
      <c r="H14" s="120">
        <f t="shared" ref="H14:P14" ca="1" si="4">+VLOOKUP(H9,pstemp,2)</f>
        <v>763072.25512955792</v>
      </c>
      <c r="I14" s="105">
        <f t="shared" ca="1" si="4"/>
        <v>811588.45933219302</v>
      </c>
      <c r="J14" s="120">
        <f t="shared" ca="1" si="4"/>
        <v>726277.84917794506</v>
      </c>
      <c r="K14" s="105">
        <f t="shared" ca="1" si="4"/>
        <v>700032.19120571227</v>
      </c>
      <c r="L14" s="120">
        <f t="shared" ca="1" si="4"/>
        <v>690320.74039025616</v>
      </c>
      <c r="M14" s="105">
        <f t="shared" ca="1" si="4"/>
        <v>690320.74039025616</v>
      </c>
      <c r="N14" s="125">
        <f t="shared" ca="1" si="4"/>
        <v>700032.19120571227</v>
      </c>
      <c r="O14" s="170">
        <f t="shared" ca="1" si="4"/>
        <v>671844.3018475048</v>
      </c>
      <c r="P14" s="171">
        <f t="shared" ca="1" si="4"/>
        <v>663471.72604345996</v>
      </c>
    </row>
    <row r="15" spans="2:17" x14ac:dyDescent="0.25">
      <c r="B15" s="94"/>
      <c r="C15" s="96"/>
      <c r="D15" s="103" t="s">
        <v>97</v>
      </c>
      <c r="E15" s="147">
        <f ca="1">+VLOOKUP(E9,conedtemp,3)</f>
        <v>225241.6740950633</v>
      </c>
      <c r="F15" s="141">
        <f ca="1">+VLOOKUP(F9,conedtemp,3)</f>
        <v>225241.6740950633</v>
      </c>
      <c r="G15" s="105">
        <f ca="1">+VLOOKUP(G9,conedtemp,3)</f>
        <v>225241.6740950633</v>
      </c>
      <c r="H15" s="120">
        <f t="shared" ref="H15:P15" ca="1" si="5">+VLOOKUP(H9,conedtemp,3)</f>
        <v>225241.6740950633</v>
      </c>
      <c r="I15" s="105">
        <f t="shared" ca="1" si="5"/>
        <v>280107.79219458799</v>
      </c>
      <c r="J15" s="120">
        <f t="shared" ca="1" si="5"/>
        <v>170375.5559955386</v>
      </c>
      <c r="K15" s="105">
        <f t="shared" ca="1" si="5"/>
        <v>115509.4378960139</v>
      </c>
      <c r="L15" s="120">
        <f t="shared" ca="1" si="5"/>
        <v>115509.4378960139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115509.4378960139</v>
      </c>
      <c r="P15" s="171">
        <f t="shared" ca="1" si="5"/>
        <v>115509.4378960139</v>
      </c>
    </row>
    <row r="16" spans="2:17" ht="13.8" thickBot="1" x14ac:dyDescent="0.3">
      <c r="B16" s="94"/>
      <c r="C16" s="96"/>
      <c r="D16" s="103" t="s">
        <v>98</v>
      </c>
      <c r="E16" s="156">
        <f ca="1">+SUM(E12:E15)</f>
        <v>1360437.3988687834</v>
      </c>
      <c r="F16" s="157">
        <f ca="1">+SUM(F12:F15)</f>
        <v>1360437.3988687834</v>
      </c>
      <c r="G16" s="153">
        <f ca="1">+SUM(G12:G15)</f>
        <v>1360437.3988687834</v>
      </c>
      <c r="H16" s="158">
        <f t="shared" ref="H16:P16" ca="1" si="6">+SUM(H12:H15)</f>
        <v>1360437.3988687834</v>
      </c>
      <c r="I16" s="153">
        <f t="shared" ca="1" si="6"/>
        <v>1524850.2218635892</v>
      </c>
      <c r="J16" s="158">
        <f t="shared" ca="1" si="6"/>
        <v>1232815.8083453716</v>
      </c>
      <c r="K16" s="153">
        <f t="shared" ca="1" si="6"/>
        <v>1144621.3598415279</v>
      </c>
      <c r="L16" s="158">
        <f t="shared" ca="1" si="6"/>
        <v>1132260.9466605678</v>
      </c>
      <c r="M16" s="153">
        <f t="shared" ca="1" si="6"/>
        <v>1132260.9466605678</v>
      </c>
      <c r="N16" s="159">
        <f t="shared" ca="1" si="6"/>
        <v>1144621.3598415279</v>
      </c>
      <c r="O16" s="172">
        <f t="shared" ca="1" si="6"/>
        <v>1108665.6046211002</v>
      </c>
      <c r="P16" s="173">
        <f t="shared" ca="1" si="6"/>
        <v>1097796.114027469</v>
      </c>
    </row>
    <row r="17" spans="2:18" ht="14.25" customHeight="1" thickTop="1" thickBot="1" x14ac:dyDescent="0.3">
      <c r="B17" s="94"/>
      <c r="C17" s="96"/>
      <c r="D17" s="103" t="s">
        <v>236</v>
      </c>
      <c r="E17" s="85"/>
      <c r="F17" s="194">
        <f ca="1">+F16-E16</f>
        <v>0</v>
      </c>
      <c r="G17" s="128">
        <f ca="1">+G16-F16</f>
        <v>0</v>
      </c>
      <c r="H17" s="128">
        <f t="shared" ref="H17:P17" ca="1" si="7">+H16-G16</f>
        <v>0</v>
      </c>
      <c r="I17" s="128">
        <f t="shared" ca="1" si="7"/>
        <v>164412.82299480587</v>
      </c>
      <c r="J17" s="128">
        <f t="shared" ca="1" si="7"/>
        <v>-292034.41351821763</v>
      </c>
      <c r="K17" s="128">
        <f t="shared" ca="1" si="7"/>
        <v>-88194.448503843741</v>
      </c>
      <c r="L17" s="128">
        <f t="shared" ca="1" si="7"/>
        <v>-12360.413180960109</v>
      </c>
      <c r="M17" s="128">
        <f t="shared" ca="1" si="7"/>
        <v>0</v>
      </c>
      <c r="N17" s="128">
        <f t="shared" ca="1" si="7"/>
        <v>12360.413180960109</v>
      </c>
      <c r="O17" s="202">
        <f t="shared" ca="1" si="7"/>
        <v>-35955.755220427644</v>
      </c>
      <c r="P17" s="203">
        <f t="shared" ca="1" si="7"/>
        <v>-10869.490593631286</v>
      </c>
      <c r="Q17" s="30"/>
      <c r="R17" s="30"/>
    </row>
    <row r="18" spans="2:18" ht="1.5" customHeight="1" thickBot="1" x14ac:dyDescent="0.3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8" thickBot="1" x14ac:dyDescent="0.3">
      <c r="B19" s="106" t="s">
        <v>114</v>
      </c>
      <c r="C19" s="135"/>
      <c r="D19" s="143" t="s">
        <v>103</v>
      </c>
      <c r="E19" s="145">
        <f ca="1">+E5</f>
        <v>37024</v>
      </c>
      <c r="F19" s="148">
        <f ca="1">+F5</f>
        <v>37025</v>
      </c>
      <c r="G19" s="200">
        <f ca="1">+G2</f>
        <v>37026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5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5">
      <c r="B21" s="94"/>
      <c r="C21" s="129" t="s">
        <v>104</v>
      </c>
      <c r="D21" s="133">
        <v>51156</v>
      </c>
      <c r="E21" s="181">
        <f ca="1">+HLOOKUP(E$19,tendate,6,FALSE)</f>
        <v>0</v>
      </c>
      <c r="F21" s="150">
        <f ca="1">+HLOOKUP(F$19,tendate,6,FALSE)</f>
        <v>0</v>
      </c>
      <c r="G21" s="196">
        <f ca="1">+HLOOKUP(G$19,tendate,6,FALSE)</f>
        <v>0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5">
      <c r="B22" s="94"/>
      <c r="C22" s="129" t="s">
        <v>105</v>
      </c>
      <c r="D22" s="133">
        <v>50669</v>
      </c>
      <c r="E22" s="181">
        <f ca="1">+HLOOKUP(E$19,tendate,8,FALSE)</f>
        <v>0</v>
      </c>
      <c r="F22" s="150">
        <f ca="1">+HLOOKUP(F$19,tendate,8,FALSE)</f>
        <v>0</v>
      </c>
      <c r="G22" s="196">
        <f ca="1">+HLOOKUP(G$19,tendate,8,FALSE)</f>
        <v>0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5">
      <c r="B23" s="94"/>
      <c r="C23" s="129" t="s">
        <v>230</v>
      </c>
      <c r="D23" s="133">
        <v>352522</v>
      </c>
      <c r="E23" s="181">
        <f ca="1">+HLOOKUP(E$19,tendate,3,FALSE)</f>
        <v>115062</v>
      </c>
      <c r="F23" s="150">
        <f ca="1">+HLOOKUP(F$19,tendate,3,FALSE)</f>
        <v>117462</v>
      </c>
      <c r="G23" s="196">
        <f ca="1">+HLOOKUP(G$19,tendate,3,FALSE)</f>
        <v>78566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5">
      <c r="B24" s="94"/>
      <c r="C24" s="129" t="s">
        <v>106</v>
      </c>
      <c r="D24" s="133">
        <v>50694</v>
      </c>
      <c r="E24" s="182">
        <f ca="1">+HLOOKUP(E$19,tendate,4,FALSE)</f>
        <v>1300</v>
      </c>
      <c r="F24" s="151">
        <f ca="1">+HLOOKUP(F$19,tendate,4,FALSE)</f>
        <v>1300</v>
      </c>
      <c r="G24" s="197">
        <f ca="1">+HLOOKUP(G$19,tendate,4,FALSE)</f>
        <v>1100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5">
      <c r="B25" s="94"/>
      <c r="C25" s="129" t="s">
        <v>107</v>
      </c>
      <c r="D25" s="133">
        <v>13014</v>
      </c>
      <c r="E25" s="181">
        <f ca="1">+HLOOKUP(E$19,tendate,7,FALSE)</f>
        <v>700</v>
      </c>
      <c r="F25" s="150">
        <f ca="1">+HLOOKUP(F$19,tendate,7,FALSE)</f>
        <v>700</v>
      </c>
      <c r="G25" s="196">
        <f ca="1">+HLOOKUP(G$19,tendate,7,FALSE)</f>
        <v>900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5">
      <c r="B26" s="94"/>
      <c r="C26" s="129" t="s">
        <v>108</v>
      </c>
      <c r="D26" s="133">
        <v>22379</v>
      </c>
      <c r="E26" s="181">
        <f ca="1">+HLOOKUP(E$19,tendate,5,FALSE)</f>
        <v>0</v>
      </c>
      <c r="F26" s="150">
        <f ca="1">+HLOOKUP(F$19,tendate,5,FALSE)</f>
        <v>0</v>
      </c>
      <c r="G26" s="196">
        <f ca="1">+HLOOKUP(G$19,tendate,5,FALSE)</f>
        <v>0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5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5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5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5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355000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5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242849.07502863687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5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5">
      <c r="B33" s="94"/>
      <c r="C33" s="129" t="s">
        <v>229</v>
      </c>
      <c r="D33" s="133">
        <f>+[3]SUMMARY!$C$17</f>
        <v>2315669</v>
      </c>
      <c r="E33" s="181">
        <f>[5]SUMMARY!$H$17</f>
        <v>1221517</v>
      </c>
      <c r="F33" s="150">
        <f>[5]SUMMARY!$G$17</f>
        <v>1226517</v>
      </c>
      <c r="G33" s="196">
        <f>[5]SUMMARY!$E$17</f>
        <v>1286257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5">
      <c r="B34" s="94"/>
      <c r="C34" s="129" t="s">
        <v>227</v>
      </c>
      <c r="D34" s="133">
        <f>+D33*0.668</f>
        <v>1546866.892</v>
      </c>
      <c r="E34" s="181">
        <f>+(E33/D33)*$D$34*0.668</f>
        <v>545070.20180799998</v>
      </c>
      <c r="F34" s="181">
        <f>+(F33/E33)*$D$34*0.668</f>
        <v>1037536.6896816086</v>
      </c>
      <c r="G34" s="196">
        <f>+(G33/F33)*$D$34*0.668</f>
        <v>1083636.4027236206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5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11763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5">
      <c r="B36" s="94"/>
      <c r="C36" s="129" t="s">
        <v>115</v>
      </c>
      <c r="D36" s="133">
        <f>+[3]SUMMARY!$C$16</f>
        <v>1793655</v>
      </c>
      <c r="E36" s="181">
        <f>[5]SUMMARY!$H$16</f>
        <v>234711</v>
      </c>
      <c r="F36" s="150">
        <f>[5]SUMMARY!$H$16</f>
        <v>234711</v>
      </c>
      <c r="G36" s="196">
        <f>[5]SUMMARY!$E$16</f>
        <v>240368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5">
      <c r="B37" s="94"/>
      <c r="C37" s="129" t="s">
        <v>224</v>
      </c>
      <c r="D37" s="133">
        <f>+D36*0.668</f>
        <v>1198161.54</v>
      </c>
      <c r="E37" s="181">
        <f>+(1-(E36/E38))*$D$36*0.668</f>
        <v>1006239.200301183</v>
      </c>
      <c r="F37" s="181">
        <f>+(1-(F36/F38))*$D$36*0.668</f>
        <v>1005866.6285740095</v>
      </c>
      <c r="G37" s="196">
        <f>+(1-(G36/G38))*$D$36*0.668</f>
        <v>1000851.7433891284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5">
      <c r="B38" s="94"/>
      <c r="C38" s="129" t="s">
        <v>228</v>
      </c>
      <c r="D38" s="133"/>
      <c r="E38" s="181">
        <f>[5]SUMMARY!$H$32</f>
        <v>1465289</v>
      </c>
      <c r="F38" s="150">
        <f>[5]SUMMARY!$G$32</f>
        <v>1462450</v>
      </c>
      <c r="G38" s="196">
        <f>[5]SUMMARY!$E$32</f>
        <v>1459632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5">
      <c r="B39" s="94"/>
      <c r="C39" s="132" t="s">
        <v>122</v>
      </c>
      <c r="D39" s="125">
        <v>307164</v>
      </c>
      <c r="E39" s="182">
        <f>+E37/$D$37*$D$39</f>
        <v>257962.25918027095</v>
      </c>
      <c r="F39" s="151">
        <f>+F37/$D$37*$D$39</f>
        <v>257866.74566378343</v>
      </c>
      <c r="G39" s="197">
        <f>+G37/$D$37*$D$39</f>
        <v>256581.11585385908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5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8" thickBot="1" x14ac:dyDescent="0.3">
      <c r="B41" s="94"/>
      <c r="C41" s="130" t="s">
        <v>113</v>
      </c>
      <c r="D41" s="155">
        <f>+SUM(D21:D28)+D37+D31+D34+D39</f>
        <v>5107033.432</v>
      </c>
      <c r="E41" s="190">
        <f ca="1">+SUM(E21:E28)+E34+E31+E39</f>
        <v>1266602.8464407339</v>
      </c>
      <c r="F41" s="190">
        <f ca="1">+SUM(F21:F28)+F34+F31+F39</f>
        <v>1761373.820797855</v>
      </c>
      <c r="G41" s="201">
        <f ca="1">+SUM(G21:G28)+G36+G31+G33+G39</f>
        <v>2199335.1908824961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3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3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5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5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5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5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5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5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3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8" thickBot="1" x14ac:dyDescent="0.3">
      <c r="B51" s="94"/>
      <c r="C51" s="96" t="s">
        <v>218</v>
      </c>
      <c r="D51" s="153">
        <f ca="1">+D46+D44</f>
        <v>1519256</v>
      </c>
      <c r="E51" s="185">
        <f ca="1">+E16-E41</f>
        <v>93834.552428049501</v>
      </c>
      <c r="F51" s="186">
        <f ca="1">+F16-F41</f>
        <v>-400936.42192907166</v>
      </c>
      <c r="G51" s="154">
        <f ca="1">+G16-G41</f>
        <v>-838897.79201371269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3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5">
      <c r="D53" s="15"/>
      <c r="F53" s="15"/>
    </row>
    <row r="54" spans="2:16" x14ac:dyDescent="0.25">
      <c r="C54">
        <v>5.8250000000000002</v>
      </c>
      <c r="D54" s="30" t="s">
        <v>215</v>
      </c>
    </row>
    <row r="57" spans="2:16" x14ac:dyDescent="0.25">
      <c r="B57" t="s">
        <v>237</v>
      </c>
    </row>
    <row r="58" spans="2:16" x14ac:dyDescent="0.25">
      <c r="B58" t="s">
        <v>238</v>
      </c>
    </row>
    <row r="59" spans="2:16" x14ac:dyDescent="0.25">
      <c r="B59" t="s">
        <v>239</v>
      </c>
    </row>
    <row r="60" spans="2:16" x14ac:dyDescent="0.25">
      <c r="B60" t="s">
        <v>240</v>
      </c>
    </row>
    <row r="61" spans="2:16" x14ac:dyDescent="0.25">
      <c r="B61" t="s">
        <v>241</v>
      </c>
    </row>
    <row r="72" spans="2:3" x14ac:dyDescent="0.25">
      <c r="B72" s="2" t="s">
        <v>123</v>
      </c>
    </row>
    <row r="73" spans="2:3" x14ac:dyDescent="0.25">
      <c r="B73" s="76" t="s">
        <v>124</v>
      </c>
      <c r="C73" s="76" t="s">
        <v>125</v>
      </c>
    </row>
    <row r="74" spans="2:3" x14ac:dyDescent="0.25">
      <c r="B74" s="77">
        <v>30303</v>
      </c>
      <c r="C74" s="49" t="s">
        <v>126</v>
      </c>
    </row>
    <row r="75" spans="2:3" x14ac:dyDescent="0.25">
      <c r="B75" s="77">
        <v>25253</v>
      </c>
      <c r="C75" s="49" t="s">
        <v>127</v>
      </c>
    </row>
    <row r="76" spans="2:3" x14ac:dyDescent="0.25">
      <c r="B76" s="77">
        <v>25253</v>
      </c>
      <c r="C76" s="49"/>
    </row>
    <row r="77" spans="2:3" x14ac:dyDescent="0.25">
      <c r="B77" s="77">
        <v>12500</v>
      </c>
      <c r="C77" s="49"/>
    </row>
    <row r="78" spans="2:3" x14ac:dyDescent="0.25">
      <c r="B78" s="77">
        <v>30840</v>
      </c>
      <c r="C78" s="49" t="s">
        <v>128</v>
      </c>
    </row>
    <row r="79" spans="2:3" x14ac:dyDescent="0.25">
      <c r="B79" s="77">
        <v>11000</v>
      </c>
      <c r="C79" s="49" t="s">
        <v>129</v>
      </c>
    </row>
    <row r="80" spans="2:3" x14ac:dyDescent="0.25">
      <c r="B80" s="77">
        <v>12500</v>
      </c>
      <c r="C80" s="49" t="s">
        <v>128</v>
      </c>
    </row>
    <row r="81" spans="2:3" x14ac:dyDescent="0.25">
      <c r="B81" t="s">
        <v>125</v>
      </c>
    </row>
    <row r="82" spans="2:3" x14ac:dyDescent="0.25">
      <c r="B82" t="s">
        <v>130</v>
      </c>
      <c r="C82" s="77">
        <f>+B76+B75+B77</f>
        <v>63006</v>
      </c>
    </row>
    <row r="83" spans="2:3" x14ac:dyDescent="0.25">
      <c r="B83" t="s">
        <v>131</v>
      </c>
      <c r="C83" s="77">
        <f>+C82+B79</f>
        <v>74006</v>
      </c>
    </row>
    <row r="84" spans="2:3" x14ac:dyDescent="0.25">
      <c r="B84" t="s">
        <v>132</v>
      </c>
      <c r="C84" s="77">
        <f>+C83+B78+B80</f>
        <v>117346</v>
      </c>
    </row>
    <row r="85" spans="2:3" x14ac:dyDescent="0.25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150"/>
  <sheetViews>
    <sheetView topLeftCell="L3" workbookViewId="0">
      <selection activeCell="J14" sqref="J14:U14"/>
    </sheetView>
  </sheetViews>
  <sheetFormatPr defaultRowHeight="13.2" x14ac:dyDescent="0.25"/>
  <cols>
    <col min="9" max="9" width="13.33203125" bestFit="1" customWidth="1"/>
    <col min="10" max="21" width="12" customWidth="1"/>
    <col min="22" max="22" width="12" bestFit="1" customWidth="1"/>
  </cols>
  <sheetData>
    <row r="1" spans="2:22" x14ac:dyDescent="0.25">
      <c r="B1" t="s">
        <v>245</v>
      </c>
    </row>
    <row r="3" spans="2:22" x14ac:dyDescent="0.25">
      <c r="B3" t="s">
        <v>0</v>
      </c>
      <c r="C3" t="s">
        <v>243</v>
      </c>
      <c r="D3" t="s">
        <v>246</v>
      </c>
      <c r="E3" t="s">
        <v>247</v>
      </c>
      <c r="F3" t="s">
        <v>248</v>
      </c>
      <c r="G3" t="s">
        <v>249</v>
      </c>
    </row>
    <row r="4" spans="2:22" x14ac:dyDescent="0.25">
      <c r="B4">
        <v>1990</v>
      </c>
      <c r="C4">
        <v>1</v>
      </c>
      <c r="D4">
        <v>1</v>
      </c>
      <c r="E4">
        <v>48</v>
      </c>
      <c r="F4">
        <v>33</v>
      </c>
      <c r="G4">
        <f>+(E4+F4)/2</f>
        <v>40.5</v>
      </c>
    </row>
    <row r="5" spans="2:22" x14ac:dyDescent="0.25">
      <c r="B5">
        <v>1990</v>
      </c>
      <c r="C5">
        <v>1</v>
      </c>
      <c r="D5">
        <v>2</v>
      </c>
      <c r="E5">
        <v>44</v>
      </c>
      <c r="F5">
        <v>30</v>
      </c>
      <c r="G5">
        <f t="shared" ref="G5:G68" si="0">+(E5+F5)/2</f>
        <v>37</v>
      </c>
    </row>
    <row r="6" spans="2:22" x14ac:dyDescent="0.25">
      <c r="B6">
        <v>1990</v>
      </c>
      <c r="C6">
        <v>1</v>
      </c>
      <c r="D6">
        <v>3</v>
      </c>
      <c r="E6">
        <v>53</v>
      </c>
      <c r="F6">
        <v>35</v>
      </c>
      <c r="G6">
        <f t="shared" si="0"/>
        <v>44</v>
      </c>
    </row>
    <row r="7" spans="2:22" x14ac:dyDescent="0.25">
      <c r="B7">
        <v>1990</v>
      </c>
      <c r="C7">
        <v>1</v>
      </c>
      <c r="D7">
        <v>4</v>
      </c>
      <c r="E7">
        <v>51</v>
      </c>
      <c r="F7">
        <v>40</v>
      </c>
      <c r="G7">
        <f t="shared" si="0"/>
        <v>45.5</v>
      </c>
    </row>
    <row r="8" spans="2:22" x14ac:dyDescent="0.25">
      <c r="B8">
        <v>1990</v>
      </c>
      <c r="C8">
        <v>1</v>
      </c>
      <c r="D8">
        <v>5</v>
      </c>
      <c r="E8">
        <v>49</v>
      </c>
      <c r="F8">
        <v>38</v>
      </c>
      <c r="G8">
        <f t="shared" si="0"/>
        <v>43.5</v>
      </c>
    </row>
    <row r="9" spans="2:22" x14ac:dyDescent="0.25">
      <c r="B9">
        <v>1990</v>
      </c>
      <c r="C9">
        <v>1</v>
      </c>
      <c r="D9">
        <v>6</v>
      </c>
      <c r="E9">
        <v>45</v>
      </c>
      <c r="F9">
        <v>34</v>
      </c>
      <c r="G9">
        <f t="shared" si="0"/>
        <v>39.5</v>
      </c>
    </row>
    <row r="10" spans="2:22" x14ac:dyDescent="0.25">
      <c r="B10">
        <v>1990</v>
      </c>
      <c r="C10">
        <v>1</v>
      </c>
      <c r="D10">
        <v>7</v>
      </c>
      <c r="E10">
        <v>45</v>
      </c>
      <c r="F10">
        <v>29</v>
      </c>
      <c r="G10">
        <f t="shared" si="0"/>
        <v>37</v>
      </c>
    </row>
    <row r="11" spans="2:22" x14ac:dyDescent="0.25">
      <c r="B11">
        <v>1990</v>
      </c>
      <c r="C11">
        <v>1</v>
      </c>
      <c r="D11">
        <v>8</v>
      </c>
      <c r="E11">
        <v>42</v>
      </c>
      <c r="F11">
        <v>33</v>
      </c>
      <c r="G11">
        <f t="shared" si="0"/>
        <v>37.5</v>
      </c>
      <c r="J11" t="s">
        <v>250</v>
      </c>
    </row>
    <row r="12" spans="2:22" x14ac:dyDescent="0.25">
      <c r="B12">
        <v>1990</v>
      </c>
      <c r="C12">
        <v>1</v>
      </c>
      <c r="D12">
        <v>9</v>
      </c>
      <c r="E12">
        <v>47</v>
      </c>
      <c r="F12">
        <v>34</v>
      </c>
      <c r="G12">
        <f t="shared" si="0"/>
        <v>40.5</v>
      </c>
      <c r="I12" s="212" t="s">
        <v>242</v>
      </c>
      <c r="J12" s="212" t="s">
        <v>243</v>
      </c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7"/>
    </row>
    <row r="13" spans="2:22" x14ac:dyDescent="0.25">
      <c r="B13">
        <v>1990</v>
      </c>
      <c r="C13">
        <v>1</v>
      </c>
      <c r="D13">
        <v>10</v>
      </c>
      <c r="E13">
        <v>47</v>
      </c>
      <c r="F13">
        <v>41</v>
      </c>
      <c r="G13">
        <f t="shared" si="0"/>
        <v>44</v>
      </c>
      <c r="I13" s="208"/>
      <c r="J13" s="205">
        <v>1</v>
      </c>
      <c r="K13" s="209">
        <v>2</v>
      </c>
      <c r="L13" s="209">
        <v>3</v>
      </c>
      <c r="M13" s="209">
        <v>4</v>
      </c>
      <c r="N13" s="209">
        <v>5</v>
      </c>
      <c r="O13" s="209">
        <v>6</v>
      </c>
      <c r="P13" s="209">
        <v>7</v>
      </c>
      <c r="Q13" s="209">
        <v>8</v>
      </c>
      <c r="R13" s="209">
        <v>9</v>
      </c>
      <c r="S13" s="209">
        <v>10</v>
      </c>
      <c r="T13" s="209">
        <v>11</v>
      </c>
      <c r="U13" s="209">
        <v>12</v>
      </c>
      <c r="V13" s="210" t="s">
        <v>244</v>
      </c>
    </row>
    <row r="14" spans="2:22" x14ac:dyDescent="0.25">
      <c r="B14">
        <v>1990</v>
      </c>
      <c r="C14">
        <v>1</v>
      </c>
      <c r="D14">
        <v>11</v>
      </c>
      <c r="E14">
        <v>44</v>
      </c>
      <c r="F14">
        <v>38</v>
      </c>
      <c r="G14">
        <f t="shared" si="0"/>
        <v>41</v>
      </c>
      <c r="I14" s="211" t="s">
        <v>6</v>
      </c>
      <c r="J14" s="218">
        <v>34.395161290322584</v>
      </c>
      <c r="K14" s="219">
        <v>36.256637168141594</v>
      </c>
      <c r="L14" s="219">
        <v>42.51478494623656</v>
      </c>
      <c r="M14" s="219">
        <v>53.12916666666667</v>
      </c>
      <c r="N14" s="219">
        <v>62.912857142857142</v>
      </c>
      <c r="O14" s="219">
        <v>72.043939393939397</v>
      </c>
      <c r="P14" s="219">
        <v>76.970674486803517</v>
      </c>
      <c r="Q14" s="219">
        <v>75.200879765395896</v>
      </c>
      <c r="R14" s="219">
        <v>67.809090909090912</v>
      </c>
      <c r="S14" s="219">
        <v>57.630498533724342</v>
      </c>
      <c r="T14" s="219">
        <v>47.36212121212121</v>
      </c>
      <c r="U14" s="219">
        <v>38.728739002932549</v>
      </c>
      <c r="V14" s="220">
        <v>55.118760549795034</v>
      </c>
    </row>
    <row r="15" spans="2:22" x14ac:dyDescent="0.25">
      <c r="B15">
        <v>1990</v>
      </c>
      <c r="C15">
        <v>1</v>
      </c>
      <c r="D15">
        <v>12</v>
      </c>
      <c r="E15">
        <v>41</v>
      </c>
      <c r="F15">
        <v>30</v>
      </c>
      <c r="G15">
        <f t="shared" si="0"/>
        <v>35.5</v>
      </c>
    </row>
    <row r="16" spans="2:22" x14ac:dyDescent="0.25">
      <c r="B16">
        <v>1990</v>
      </c>
      <c r="C16">
        <v>1</v>
      </c>
      <c r="D16">
        <v>13</v>
      </c>
      <c r="E16">
        <v>33</v>
      </c>
      <c r="F16">
        <v>24</v>
      </c>
      <c r="G16">
        <f t="shared" si="0"/>
        <v>28.5</v>
      </c>
    </row>
    <row r="17" spans="2:7" x14ac:dyDescent="0.25">
      <c r="B17">
        <v>1990</v>
      </c>
      <c r="C17">
        <v>1</v>
      </c>
      <c r="D17">
        <v>14</v>
      </c>
      <c r="E17">
        <v>36</v>
      </c>
      <c r="F17">
        <v>25</v>
      </c>
      <c r="G17">
        <f t="shared" si="0"/>
        <v>30.5</v>
      </c>
    </row>
    <row r="18" spans="2:7" x14ac:dyDescent="0.25">
      <c r="B18">
        <v>1990</v>
      </c>
      <c r="C18">
        <v>1</v>
      </c>
      <c r="D18">
        <v>15</v>
      </c>
      <c r="E18">
        <v>41</v>
      </c>
      <c r="F18">
        <v>32</v>
      </c>
      <c r="G18">
        <f t="shared" si="0"/>
        <v>36.5</v>
      </c>
    </row>
    <row r="19" spans="2:7" x14ac:dyDescent="0.25">
      <c r="B19">
        <v>1990</v>
      </c>
      <c r="C19">
        <v>1</v>
      </c>
      <c r="D19">
        <v>16</v>
      </c>
      <c r="E19">
        <v>55</v>
      </c>
      <c r="F19">
        <v>39</v>
      </c>
      <c r="G19">
        <f t="shared" si="0"/>
        <v>47</v>
      </c>
    </row>
    <row r="20" spans="2:7" x14ac:dyDescent="0.25">
      <c r="B20">
        <v>1990</v>
      </c>
      <c r="C20">
        <v>1</v>
      </c>
      <c r="D20">
        <v>17</v>
      </c>
      <c r="E20">
        <v>63</v>
      </c>
      <c r="F20">
        <v>46</v>
      </c>
      <c r="G20">
        <f t="shared" si="0"/>
        <v>54.5</v>
      </c>
    </row>
    <row r="21" spans="2:7" x14ac:dyDescent="0.25">
      <c r="B21">
        <v>1990</v>
      </c>
      <c r="C21">
        <v>1</v>
      </c>
      <c r="D21">
        <v>18</v>
      </c>
      <c r="E21">
        <v>66</v>
      </c>
      <c r="F21">
        <v>44</v>
      </c>
      <c r="G21">
        <f t="shared" si="0"/>
        <v>55</v>
      </c>
    </row>
    <row r="22" spans="2:7" x14ac:dyDescent="0.25">
      <c r="B22">
        <v>1990</v>
      </c>
      <c r="C22">
        <v>1</v>
      </c>
      <c r="D22">
        <v>19</v>
      </c>
      <c r="E22">
        <v>45</v>
      </c>
      <c r="F22">
        <v>31</v>
      </c>
      <c r="G22">
        <f t="shared" si="0"/>
        <v>38</v>
      </c>
    </row>
    <row r="23" spans="2:7" x14ac:dyDescent="0.25">
      <c r="B23">
        <v>1990</v>
      </c>
      <c r="C23">
        <v>1</v>
      </c>
      <c r="D23">
        <v>20</v>
      </c>
      <c r="E23">
        <v>36</v>
      </c>
      <c r="F23">
        <v>31</v>
      </c>
      <c r="G23">
        <f t="shared" si="0"/>
        <v>33.5</v>
      </c>
    </row>
    <row r="24" spans="2:7" x14ac:dyDescent="0.25">
      <c r="B24">
        <v>1990</v>
      </c>
      <c r="C24">
        <v>1</v>
      </c>
      <c r="D24">
        <v>21</v>
      </c>
      <c r="E24">
        <v>37</v>
      </c>
      <c r="F24">
        <v>34</v>
      </c>
      <c r="G24">
        <f t="shared" si="0"/>
        <v>35.5</v>
      </c>
    </row>
    <row r="25" spans="2:7" x14ac:dyDescent="0.25">
      <c r="B25">
        <v>1990</v>
      </c>
      <c r="C25">
        <v>1</v>
      </c>
      <c r="D25">
        <v>22</v>
      </c>
      <c r="E25">
        <v>47</v>
      </c>
      <c r="F25">
        <v>34</v>
      </c>
      <c r="G25">
        <f t="shared" si="0"/>
        <v>40.5</v>
      </c>
    </row>
    <row r="26" spans="2:7" x14ac:dyDescent="0.25">
      <c r="B26">
        <v>1990</v>
      </c>
      <c r="C26">
        <v>1</v>
      </c>
      <c r="D26">
        <v>23</v>
      </c>
      <c r="E26">
        <v>45</v>
      </c>
      <c r="F26">
        <v>37</v>
      </c>
      <c r="G26">
        <f t="shared" si="0"/>
        <v>41</v>
      </c>
    </row>
    <row r="27" spans="2:7" x14ac:dyDescent="0.25">
      <c r="B27">
        <v>1990</v>
      </c>
      <c r="C27">
        <v>1</v>
      </c>
      <c r="D27">
        <v>24</v>
      </c>
      <c r="E27">
        <v>56</v>
      </c>
      <c r="F27">
        <v>42</v>
      </c>
      <c r="G27">
        <f t="shared" si="0"/>
        <v>49</v>
      </c>
    </row>
    <row r="28" spans="2:7" x14ac:dyDescent="0.25">
      <c r="B28">
        <v>1990</v>
      </c>
      <c r="C28">
        <v>1</v>
      </c>
      <c r="D28">
        <v>25</v>
      </c>
      <c r="E28">
        <v>56</v>
      </c>
      <c r="F28">
        <v>45</v>
      </c>
      <c r="G28">
        <f t="shared" si="0"/>
        <v>50.5</v>
      </c>
    </row>
    <row r="29" spans="2:7" x14ac:dyDescent="0.25">
      <c r="B29">
        <v>1990</v>
      </c>
      <c r="C29">
        <v>1</v>
      </c>
      <c r="D29">
        <v>26</v>
      </c>
      <c r="E29">
        <v>59</v>
      </c>
      <c r="F29">
        <v>37</v>
      </c>
      <c r="G29">
        <f t="shared" si="0"/>
        <v>48</v>
      </c>
    </row>
    <row r="30" spans="2:7" x14ac:dyDescent="0.25">
      <c r="B30">
        <v>1990</v>
      </c>
      <c r="C30">
        <v>1</v>
      </c>
      <c r="D30">
        <v>27</v>
      </c>
      <c r="E30">
        <v>45</v>
      </c>
      <c r="F30">
        <v>31</v>
      </c>
      <c r="G30">
        <f t="shared" si="0"/>
        <v>38</v>
      </c>
    </row>
    <row r="31" spans="2:7" x14ac:dyDescent="0.25">
      <c r="B31">
        <v>1990</v>
      </c>
      <c r="C31">
        <v>1</v>
      </c>
      <c r="D31">
        <v>28</v>
      </c>
      <c r="E31">
        <v>58</v>
      </c>
      <c r="F31">
        <v>38</v>
      </c>
      <c r="G31">
        <f t="shared" si="0"/>
        <v>48</v>
      </c>
    </row>
    <row r="32" spans="2:7" x14ac:dyDescent="0.25">
      <c r="B32">
        <v>1990</v>
      </c>
      <c r="C32">
        <v>1</v>
      </c>
      <c r="D32">
        <v>29</v>
      </c>
      <c r="E32">
        <v>43</v>
      </c>
      <c r="F32">
        <v>36</v>
      </c>
      <c r="G32">
        <f t="shared" si="0"/>
        <v>39.5</v>
      </c>
    </row>
    <row r="33" spans="2:7" x14ac:dyDescent="0.25">
      <c r="B33">
        <v>1990</v>
      </c>
      <c r="C33">
        <v>1</v>
      </c>
      <c r="D33">
        <v>30</v>
      </c>
      <c r="E33">
        <v>46</v>
      </c>
      <c r="F33">
        <v>37</v>
      </c>
      <c r="G33">
        <f t="shared" si="0"/>
        <v>41.5</v>
      </c>
    </row>
    <row r="34" spans="2:7" x14ac:dyDescent="0.25">
      <c r="B34">
        <v>1990</v>
      </c>
      <c r="C34">
        <v>1</v>
      </c>
      <c r="D34">
        <v>31</v>
      </c>
      <c r="E34">
        <v>51</v>
      </c>
      <c r="F34">
        <v>32</v>
      </c>
      <c r="G34">
        <f t="shared" si="0"/>
        <v>41.5</v>
      </c>
    </row>
    <row r="35" spans="2:7" x14ac:dyDescent="0.25">
      <c r="B35">
        <v>1990</v>
      </c>
      <c r="C35">
        <v>2</v>
      </c>
      <c r="D35">
        <v>1</v>
      </c>
      <c r="E35">
        <v>53</v>
      </c>
      <c r="F35">
        <v>37</v>
      </c>
      <c r="G35">
        <f t="shared" si="0"/>
        <v>45</v>
      </c>
    </row>
    <row r="36" spans="2:7" x14ac:dyDescent="0.25">
      <c r="B36">
        <v>1990</v>
      </c>
      <c r="C36">
        <v>2</v>
      </c>
      <c r="D36">
        <v>2</v>
      </c>
      <c r="E36">
        <v>53</v>
      </c>
      <c r="F36">
        <v>39</v>
      </c>
      <c r="G36">
        <f t="shared" si="0"/>
        <v>46</v>
      </c>
    </row>
    <row r="37" spans="2:7" x14ac:dyDescent="0.25">
      <c r="B37">
        <v>1990</v>
      </c>
      <c r="C37">
        <v>2</v>
      </c>
      <c r="D37">
        <v>3</v>
      </c>
      <c r="E37">
        <v>39</v>
      </c>
      <c r="F37">
        <v>31</v>
      </c>
      <c r="G37">
        <f t="shared" si="0"/>
        <v>35</v>
      </c>
    </row>
    <row r="38" spans="2:7" x14ac:dyDescent="0.25">
      <c r="B38">
        <v>1990</v>
      </c>
      <c r="C38">
        <v>2</v>
      </c>
      <c r="D38">
        <v>4</v>
      </c>
      <c r="E38">
        <v>40</v>
      </c>
      <c r="F38">
        <v>33</v>
      </c>
      <c r="G38">
        <f t="shared" si="0"/>
        <v>36.5</v>
      </c>
    </row>
    <row r="39" spans="2:7" x14ac:dyDescent="0.25">
      <c r="B39">
        <v>1990</v>
      </c>
      <c r="C39">
        <v>2</v>
      </c>
      <c r="D39">
        <v>5</v>
      </c>
      <c r="E39">
        <v>37</v>
      </c>
      <c r="F39">
        <v>23</v>
      </c>
      <c r="G39">
        <f t="shared" si="0"/>
        <v>30</v>
      </c>
    </row>
    <row r="40" spans="2:7" x14ac:dyDescent="0.25">
      <c r="B40">
        <v>1990</v>
      </c>
      <c r="C40">
        <v>2</v>
      </c>
      <c r="D40">
        <v>6</v>
      </c>
      <c r="E40">
        <v>54</v>
      </c>
      <c r="F40">
        <v>32</v>
      </c>
      <c r="G40">
        <f t="shared" si="0"/>
        <v>43</v>
      </c>
    </row>
    <row r="41" spans="2:7" x14ac:dyDescent="0.25">
      <c r="B41">
        <v>1990</v>
      </c>
      <c r="C41">
        <v>2</v>
      </c>
      <c r="D41">
        <v>7</v>
      </c>
      <c r="E41">
        <v>53</v>
      </c>
      <c r="F41">
        <v>41</v>
      </c>
      <c r="G41">
        <f t="shared" si="0"/>
        <v>47</v>
      </c>
    </row>
    <row r="42" spans="2:7" x14ac:dyDescent="0.25">
      <c r="B42">
        <v>1990</v>
      </c>
      <c r="C42">
        <v>2</v>
      </c>
      <c r="D42">
        <v>8</v>
      </c>
      <c r="E42">
        <v>58</v>
      </c>
      <c r="F42">
        <v>37</v>
      </c>
      <c r="G42">
        <f t="shared" si="0"/>
        <v>47.5</v>
      </c>
    </row>
    <row r="43" spans="2:7" x14ac:dyDescent="0.25">
      <c r="B43">
        <v>1990</v>
      </c>
      <c r="C43">
        <v>2</v>
      </c>
      <c r="D43">
        <v>9</v>
      </c>
      <c r="E43">
        <v>63</v>
      </c>
      <c r="F43">
        <v>45</v>
      </c>
      <c r="G43">
        <f t="shared" si="0"/>
        <v>54</v>
      </c>
    </row>
    <row r="44" spans="2:7" x14ac:dyDescent="0.25">
      <c r="B44">
        <v>1990</v>
      </c>
      <c r="C44">
        <v>2</v>
      </c>
      <c r="D44">
        <v>10</v>
      </c>
      <c r="E44">
        <v>61</v>
      </c>
      <c r="F44">
        <v>35</v>
      </c>
      <c r="G44">
        <f t="shared" si="0"/>
        <v>48</v>
      </c>
    </row>
    <row r="45" spans="2:7" x14ac:dyDescent="0.25">
      <c r="B45">
        <v>1990</v>
      </c>
      <c r="C45">
        <v>2</v>
      </c>
      <c r="D45">
        <v>11</v>
      </c>
      <c r="E45">
        <v>48</v>
      </c>
      <c r="F45">
        <v>32</v>
      </c>
      <c r="G45">
        <f t="shared" si="0"/>
        <v>40</v>
      </c>
    </row>
    <row r="46" spans="2:7" x14ac:dyDescent="0.25">
      <c r="B46">
        <v>1990</v>
      </c>
      <c r="C46">
        <v>2</v>
      </c>
      <c r="D46">
        <v>12</v>
      </c>
      <c r="E46">
        <v>46</v>
      </c>
      <c r="F46">
        <v>32</v>
      </c>
      <c r="G46">
        <f t="shared" si="0"/>
        <v>39</v>
      </c>
    </row>
    <row r="47" spans="2:7" x14ac:dyDescent="0.25">
      <c r="B47">
        <v>1990</v>
      </c>
      <c r="C47">
        <v>2</v>
      </c>
      <c r="D47">
        <v>13</v>
      </c>
      <c r="E47">
        <v>51</v>
      </c>
      <c r="F47">
        <v>31</v>
      </c>
      <c r="G47">
        <f t="shared" si="0"/>
        <v>41</v>
      </c>
    </row>
    <row r="48" spans="2:7" x14ac:dyDescent="0.25">
      <c r="B48">
        <v>1990</v>
      </c>
      <c r="C48">
        <v>2</v>
      </c>
      <c r="D48">
        <v>14</v>
      </c>
      <c r="E48">
        <v>58</v>
      </c>
      <c r="F48">
        <v>42</v>
      </c>
      <c r="G48">
        <f t="shared" si="0"/>
        <v>50</v>
      </c>
    </row>
    <row r="49" spans="2:7" x14ac:dyDescent="0.25">
      <c r="B49">
        <v>1990</v>
      </c>
      <c r="C49">
        <v>2</v>
      </c>
      <c r="D49">
        <v>15</v>
      </c>
      <c r="E49">
        <v>42</v>
      </c>
      <c r="F49">
        <v>34</v>
      </c>
      <c r="G49">
        <f t="shared" si="0"/>
        <v>38</v>
      </c>
    </row>
    <row r="50" spans="2:7" x14ac:dyDescent="0.25">
      <c r="B50">
        <v>1990</v>
      </c>
      <c r="C50">
        <v>2</v>
      </c>
      <c r="D50">
        <v>16</v>
      </c>
      <c r="E50">
        <v>55</v>
      </c>
      <c r="F50">
        <v>36</v>
      </c>
      <c r="G50">
        <f t="shared" si="0"/>
        <v>45.5</v>
      </c>
    </row>
    <row r="51" spans="2:7" x14ac:dyDescent="0.25">
      <c r="B51">
        <v>1990</v>
      </c>
      <c r="C51">
        <v>2</v>
      </c>
      <c r="D51">
        <v>17</v>
      </c>
      <c r="E51">
        <v>58</v>
      </c>
      <c r="F51">
        <v>23</v>
      </c>
      <c r="G51">
        <f t="shared" si="0"/>
        <v>40.5</v>
      </c>
    </row>
    <row r="52" spans="2:7" x14ac:dyDescent="0.25">
      <c r="B52">
        <v>1990</v>
      </c>
      <c r="C52">
        <v>2</v>
      </c>
      <c r="D52">
        <v>18</v>
      </c>
      <c r="E52">
        <v>38</v>
      </c>
      <c r="F52">
        <v>19</v>
      </c>
      <c r="G52">
        <f t="shared" si="0"/>
        <v>28.5</v>
      </c>
    </row>
    <row r="53" spans="2:7" x14ac:dyDescent="0.25">
      <c r="B53">
        <v>1990</v>
      </c>
      <c r="C53">
        <v>2</v>
      </c>
      <c r="D53">
        <v>19</v>
      </c>
      <c r="E53">
        <v>56</v>
      </c>
      <c r="F53">
        <v>33</v>
      </c>
      <c r="G53">
        <f t="shared" si="0"/>
        <v>44.5</v>
      </c>
    </row>
    <row r="54" spans="2:7" x14ac:dyDescent="0.25">
      <c r="B54">
        <v>1990</v>
      </c>
      <c r="C54">
        <v>2</v>
      </c>
      <c r="D54">
        <v>20</v>
      </c>
      <c r="E54">
        <v>35</v>
      </c>
      <c r="F54">
        <v>26</v>
      </c>
      <c r="G54">
        <f t="shared" si="0"/>
        <v>30.5</v>
      </c>
    </row>
    <row r="55" spans="2:7" x14ac:dyDescent="0.25">
      <c r="B55">
        <v>1990</v>
      </c>
      <c r="C55">
        <v>2</v>
      </c>
      <c r="D55">
        <v>21</v>
      </c>
      <c r="E55">
        <v>49</v>
      </c>
      <c r="F55">
        <v>24</v>
      </c>
      <c r="G55">
        <f t="shared" si="0"/>
        <v>36.5</v>
      </c>
    </row>
    <row r="56" spans="2:7" x14ac:dyDescent="0.25">
      <c r="B56">
        <v>1990</v>
      </c>
      <c r="C56">
        <v>2</v>
      </c>
      <c r="D56">
        <v>22</v>
      </c>
      <c r="E56">
        <v>63</v>
      </c>
      <c r="F56">
        <v>36</v>
      </c>
      <c r="G56">
        <f t="shared" si="0"/>
        <v>49.5</v>
      </c>
    </row>
    <row r="57" spans="2:7" x14ac:dyDescent="0.25">
      <c r="B57">
        <v>1990</v>
      </c>
      <c r="C57">
        <v>2</v>
      </c>
      <c r="D57">
        <v>23</v>
      </c>
      <c r="E57">
        <v>65</v>
      </c>
      <c r="F57">
        <v>50</v>
      </c>
      <c r="G57">
        <f t="shared" si="0"/>
        <v>57.5</v>
      </c>
    </row>
    <row r="58" spans="2:7" x14ac:dyDescent="0.25">
      <c r="B58">
        <v>1990</v>
      </c>
      <c r="C58">
        <v>2</v>
      </c>
      <c r="D58">
        <v>24</v>
      </c>
      <c r="E58">
        <v>50</v>
      </c>
      <c r="F58">
        <v>30</v>
      </c>
      <c r="G58">
        <f t="shared" si="0"/>
        <v>40</v>
      </c>
    </row>
    <row r="59" spans="2:7" x14ac:dyDescent="0.25">
      <c r="B59">
        <v>1990</v>
      </c>
      <c r="C59">
        <v>2</v>
      </c>
      <c r="D59">
        <v>25</v>
      </c>
      <c r="E59">
        <v>33</v>
      </c>
      <c r="F59">
        <v>10</v>
      </c>
      <c r="G59">
        <f t="shared" si="0"/>
        <v>21.5</v>
      </c>
    </row>
    <row r="60" spans="2:7" x14ac:dyDescent="0.25">
      <c r="B60">
        <v>1990</v>
      </c>
      <c r="C60">
        <v>2</v>
      </c>
      <c r="D60">
        <v>26</v>
      </c>
      <c r="E60">
        <v>25</v>
      </c>
      <c r="F60">
        <v>7</v>
      </c>
      <c r="G60">
        <f t="shared" si="0"/>
        <v>16</v>
      </c>
    </row>
    <row r="61" spans="2:7" x14ac:dyDescent="0.25">
      <c r="B61">
        <v>1990</v>
      </c>
      <c r="C61">
        <v>2</v>
      </c>
      <c r="D61">
        <v>27</v>
      </c>
      <c r="E61">
        <v>35</v>
      </c>
      <c r="F61">
        <v>22</v>
      </c>
      <c r="G61">
        <f t="shared" si="0"/>
        <v>28.5</v>
      </c>
    </row>
    <row r="62" spans="2:7" x14ac:dyDescent="0.25">
      <c r="B62">
        <v>1990</v>
      </c>
      <c r="C62">
        <v>2</v>
      </c>
      <c r="D62">
        <v>28</v>
      </c>
      <c r="E62">
        <v>39</v>
      </c>
      <c r="F62">
        <v>27</v>
      </c>
      <c r="G62">
        <f t="shared" si="0"/>
        <v>33</v>
      </c>
    </row>
    <row r="63" spans="2:7" x14ac:dyDescent="0.25">
      <c r="B63">
        <v>1990</v>
      </c>
      <c r="C63">
        <v>3</v>
      </c>
      <c r="D63">
        <v>1</v>
      </c>
      <c r="E63">
        <v>42</v>
      </c>
      <c r="F63">
        <v>23</v>
      </c>
      <c r="G63">
        <f t="shared" si="0"/>
        <v>32.5</v>
      </c>
    </row>
    <row r="64" spans="2:7" x14ac:dyDescent="0.25">
      <c r="B64">
        <v>1990</v>
      </c>
      <c r="C64">
        <v>3</v>
      </c>
      <c r="D64">
        <v>2</v>
      </c>
      <c r="E64">
        <v>54</v>
      </c>
      <c r="F64">
        <v>32</v>
      </c>
      <c r="G64">
        <f t="shared" si="0"/>
        <v>43</v>
      </c>
    </row>
    <row r="65" spans="2:7" x14ac:dyDescent="0.25">
      <c r="B65">
        <v>1990</v>
      </c>
      <c r="C65">
        <v>3</v>
      </c>
      <c r="D65">
        <v>3</v>
      </c>
      <c r="E65">
        <v>53</v>
      </c>
      <c r="F65">
        <v>39</v>
      </c>
      <c r="G65">
        <f t="shared" si="0"/>
        <v>46</v>
      </c>
    </row>
    <row r="66" spans="2:7" x14ac:dyDescent="0.25">
      <c r="B66">
        <v>1990</v>
      </c>
      <c r="C66">
        <v>3</v>
      </c>
      <c r="D66">
        <v>4</v>
      </c>
      <c r="E66">
        <v>40</v>
      </c>
      <c r="F66">
        <v>23</v>
      </c>
      <c r="G66">
        <f t="shared" si="0"/>
        <v>31.5</v>
      </c>
    </row>
    <row r="67" spans="2:7" x14ac:dyDescent="0.25">
      <c r="B67">
        <v>1990</v>
      </c>
      <c r="C67">
        <v>3</v>
      </c>
      <c r="D67">
        <v>5</v>
      </c>
      <c r="E67">
        <v>38</v>
      </c>
      <c r="F67">
        <v>25</v>
      </c>
      <c r="G67">
        <f t="shared" si="0"/>
        <v>31.5</v>
      </c>
    </row>
    <row r="68" spans="2:7" x14ac:dyDescent="0.25">
      <c r="B68">
        <v>1990</v>
      </c>
      <c r="C68">
        <v>3</v>
      </c>
      <c r="D68">
        <v>6</v>
      </c>
      <c r="E68">
        <v>33</v>
      </c>
      <c r="F68">
        <v>22</v>
      </c>
      <c r="G68">
        <f t="shared" si="0"/>
        <v>27.5</v>
      </c>
    </row>
    <row r="69" spans="2:7" x14ac:dyDescent="0.25">
      <c r="B69">
        <v>1990</v>
      </c>
      <c r="C69">
        <v>3</v>
      </c>
      <c r="D69">
        <v>7</v>
      </c>
      <c r="E69">
        <v>35</v>
      </c>
      <c r="F69">
        <v>13</v>
      </c>
      <c r="G69">
        <f t="shared" ref="G69:G132" si="1">+(E69+F69)/2</f>
        <v>24</v>
      </c>
    </row>
    <row r="70" spans="2:7" x14ac:dyDescent="0.25">
      <c r="B70">
        <v>1990</v>
      </c>
      <c r="C70">
        <v>3</v>
      </c>
      <c r="D70">
        <v>8</v>
      </c>
      <c r="E70">
        <v>46</v>
      </c>
      <c r="F70">
        <v>25</v>
      </c>
      <c r="G70">
        <f t="shared" si="1"/>
        <v>35.5</v>
      </c>
    </row>
    <row r="71" spans="2:7" x14ac:dyDescent="0.25">
      <c r="B71">
        <v>1990</v>
      </c>
      <c r="C71">
        <v>3</v>
      </c>
      <c r="D71">
        <v>9</v>
      </c>
      <c r="E71">
        <v>48</v>
      </c>
      <c r="F71">
        <v>33</v>
      </c>
      <c r="G71">
        <f t="shared" si="1"/>
        <v>40.5</v>
      </c>
    </row>
    <row r="72" spans="2:7" x14ac:dyDescent="0.25">
      <c r="B72">
        <v>1990</v>
      </c>
      <c r="C72">
        <v>3</v>
      </c>
      <c r="D72">
        <v>10</v>
      </c>
      <c r="E72">
        <v>53</v>
      </c>
      <c r="F72">
        <v>42</v>
      </c>
      <c r="G72">
        <f t="shared" si="1"/>
        <v>47.5</v>
      </c>
    </row>
    <row r="73" spans="2:7" x14ac:dyDescent="0.25">
      <c r="B73">
        <v>1990</v>
      </c>
      <c r="C73">
        <v>3</v>
      </c>
      <c r="D73">
        <v>11</v>
      </c>
      <c r="E73">
        <v>67</v>
      </c>
      <c r="F73">
        <v>45</v>
      </c>
      <c r="G73">
        <f t="shared" si="1"/>
        <v>56</v>
      </c>
    </row>
    <row r="74" spans="2:7" x14ac:dyDescent="0.25">
      <c r="B74">
        <v>1990</v>
      </c>
      <c r="C74">
        <v>3</v>
      </c>
      <c r="D74">
        <v>12</v>
      </c>
      <c r="E74">
        <v>60</v>
      </c>
      <c r="F74">
        <v>45</v>
      </c>
      <c r="G74">
        <f t="shared" si="1"/>
        <v>52.5</v>
      </c>
    </row>
    <row r="75" spans="2:7" x14ac:dyDescent="0.25">
      <c r="B75">
        <v>1990</v>
      </c>
      <c r="C75">
        <v>3</v>
      </c>
      <c r="D75">
        <v>13</v>
      </c>
      <c r="E75">
        <v>85</v>
      </c>
      <c r="F75">
        <v>43</v>
      </c>
      <c r="G75">
        <f t="shared" si="1"/>
        <v>64</v>
      </c>
    </row>
    <row r="76" spans="2:7" x14ac:dyDescent="0.25">
      <c r="B76">
        <v>1990</v>
      </c>
      <c r="C76">
        <v>3</v>
      </c>
      <c r="D76">
        <v>14</v>
      </c>
      <c r="E76">
        <v>68</v>
      </c>
      <c r="F76">
        <v>43</v>
      </c>
      <c r="G76">
        <f t="shared" si="1"/>
        <v>55.5</v>
      </c>
    </row>
    <row r="77" spans="2:7" x14ac:dyDescent="0.25">
      <c r="B77">
        <v>1990</v>
      </c>
      <c r="C77">
        <v>3</v>
      </c>
      <c r="D77">
        <v>15</v>
      </c>
      <c r="E77">
        <v>77</v>
      </c>
      <c r="F77">
        <v>42</v>
      </c>
      <c r="G77">
        <f t="shared" si="1"/>
        <v>59.5</v>
      </c>
    </row>
    <row r="78" spans="2:7" x14ac:dyDescent="0.25">
      <c r="B78">
        <v>1990</v>
      </c>
      <c r="C78">
        <v>3</v>
      </c>
      <c r="D78">
        <v>16</v>
      </c>
      <c r="E78">
        <v>82</v>
      </c>
      <c r="F78">
        <v>55</v>
      </c>
      <c r="G78">
        <f t="shared" si="1"/>
        <v>68.5</v>
      </c>
    </row>
    <row r="79" spans="2:7" x14ac:dyDescent="0.25">
      <c r="B79">
        <v>1990</v>
      </c>
      <c r="C79">
        <v>3</v>
      </c>
      <c r="D79">
        <v>17</v>
      </c>
      <c r="E79">
        <v>72</v>
      </c>
      <c r="F79">
        <v>53</v>
      </c>
      <c r="G79">
        <f t="shared" si="1"/>
        <v>62.5</v>
      </c>
    </row>
    <row r="80" spans="2:7" x14ac:dyDescent="0.25">
      <c r="B80">
        <v>1990</v>
      </c>
      <c r="C80">
        <v>3</v>
      </c>
      <c r="D80">
        <v>18</v>
      </c>
      <c r="E80">
        <v>60</v>
      </c>
      <c r="F80">
        <v>48</v>
      </c>
      <c r="G80">
        <f t="shared" si="1"/>
        <v>54</v>
      </c>
    </row>
    <row r="81" spans="2:7" x14ac:dyDescent="0.25">
      <c r="B81">
        <v>1990</v>
      </c>
      <c r="C81">
        <v>3</v>
      </c>
      <c r="D81">
        <v>19</v>
      </c>
      <c r="E81">
        <v>56</v>
      </c>
      <c r="F81">
        <v>42</v>
      </c>
      <c r="G81">
        <f t="shared" si="1"/>
        <v>49</v>
      </c>
    </row>
    <row r="82" spans="2:7" x14ac:dyDescent="0.25">
      <c r="B82">
        <v>1990</v>
      </c>
      <c r="C82">
        <v>3</v>
      </c>
      <c r="D82">
        <v>20</v>
      </c>
      <c r="E82">
        <v>51</v>
      </c>
      <c r="F82">
        <v>39</v>
      </c>
      <c r="G82">
        <f t="shared" si="1"/>
        <v>45</v>
      </c>
    </row>
    <row r="83" spans="2:7" x14ac:dyDescent="0.25">
      <c r="B83">
        <v>1990</v>
      </c>
      <c r="C83">
        <v>3</v>
      </c>
      <c r="D83">
        <v>21</v>
      </c>
      <c r="E83">
        <v>54</v>
      </c>
      <c r="F83">
        <v>37</v>
      </c>
      <c r="G83">
        <f t="shared" si="1"/>
        <v>45.5</v>
      </c>
    </row>
    <row r="84" spans="2:7" x14ac:dyDescent="0.25">
      <c r="B84">
        <v>1990</v>
      </c>
      <c r="C84">
        <v>3</v>
      </c>
      <c r="D84">
        <v>22</v>
      </c>
      <c r="E84">
        <v>58</v>
      </c>
      <c r="F84">
        <v>42</v>
      </c>
      <c r="G84">
        <f t="shared" si="1"/>
        <v>50</v>
      </c>
    </row>
    <row r="85" spans="2:7" x14ac:dyDescent="0.25">
      <c r="B85">
        <v>1990</v>
      </c>
      <c r="C85">
        <v>3</v>
      </c>
      <c r="D85">
        <v>23</v>
      </c>
      <c r="E85">
        <v>69</v>
      </c>
      <c r="F85">
        <v>36</v>
      </c>
      <c r="G85">
        <f t="shared" si="1"/>
        <v>52.5</v>
      </c>
    </row>
    <row r="86" spans="2:7" x14ac:dyDescent="0.25">
      <c r="B86">
        <v>1990</v>
      </c>
      <c r="C86">
        <v>3</v>
      </c>
      <c r="D86">
        <v>24</v>
      </c>
      <c r="E86">
        <v>39</v>
      </c>
      <c r="F86">
        <v>33</v>
      </c>
      <c r="G86">
        <f t="shared" si="1"/>
        <v>36</v>
      </c>
    </row>
    <row r="87" spans="2:7" x14ac:dyDescent="0.25">
      <c r="B87">
        <v>1990</v>
      </c>
      <c r="C87">
        <v>3</v>
      </c>
      <c r="D87">
        <v>25</v>
      </c>
      <c r="E87">
        <v>49</v>
      </c>
      <c r="F87">
        <v>34</v>
      </c>
      <c r="G87">
        <f t="shared" si="1"/>
        <v>41.5</v>
      </c>
    </row>
    <row r="88" spans="2:7" x14ac:dyDescent="0.25">
      <c r="B88">
        <v>1990</v>
      </c>
      <c r="C88">
        <v>3</v>
      </c>
      <c r="D88">
        <v>26</v>
      </c>
      <c r="E88">
        <v>56</v>
      </c>
      <c r="F88">
        <v>33</v>
      </c>
      <c r="G88">
        <f t="shared" si="1"/>
        <v>44.5</v>
      </c>
    </row>
    <row r="89" spans="2:7" x14ac:dyDescent="0.25">
      <c r="B89">
        <v>1990</v>
      </c>
      <c r="C89">
        <v>3</v>
      </c>
      <c r="D89">
        <v>27</v>
      </c>
      <c r="E89">
        <v>43</v>
      </c>
      <c r="F89">
        <v>26</v>
      </c>
      <c r="G89">
        <f t="shared" si="1"/>
        <v>34.5</v>
      </c>
    </row>
    <row r="90" spans="2:7" x14ac:dyDescent="0.25">
      <c r="B90">
        <v>1990</v>
      </c>
      <c r="C90">
        <v>3</v>
      </c>
      <c r="D90">
        <v>28</v>
      </c>
      <c r="E90">
        <v>53</v>
      </c>
      <c r="F90">
        <v>30</v>
      </c>
      <c r="G90">
        <f t="shared" si="1"/>
        <v>41.5</v>
      </c>
    </row>
    <row r="91" spans="2:7" x14ac:dyDescent="0.25">
      <c r="B91">
        <v>1990</v>
      </c>
      <c r="C91">
        <v>3</v>
      </c>
      <c r="D91">
        <v>29</v>
      </c>
      <c r="E91">
        <v>50</v>
      </c>
      <c r="F91">
        <v>37</v>
      </c>
      <c r="G91">
        <f t="shared" si="1"/>
        <v>43.5</v>
      </c>
    </row>
    <row r="92" spans="2:7" x14ac:dyDescent="0.25">
      <c r="B92">
        <v>1990</v>
      </c>
      <c r="C92">
        <v>3</v>
      </c>
      <c r="D92">
        <v>30</v>
      </c>
      <c r="E92">
        <v>41</v>
      </c>
      <c r="F92">
        <v>36</v>
      </c>
      <c r="G92">
        <f t="shared" si="1"/>
        <v>38.5</v>
      </c>
    </row>
    <row r="93" spans="2:7" x14ac:dyDescent="0.25">
      <c r="B93">
        <v>1990</v>
      </c>
      <c r="C93">
        <v>3</v>
      </c>
      <c r="D93">
        <v>31</v>
      </c>
      <c r="E93">
        <v>49</v>
      </c>
      <c r="F93">
        <v>37</v>
      </c>
      <c r="G93">
        <f t="shared" si="1"/>
        <v>43</v>
      </c>
    </row>
    <row r="94" spans="2:7" x14ac:dyDescent="0.25">
      <c r="B94">
        <v>1990</v>
      </c>
      <c r="C94">
        <v>4</v>
      </c>
      <c r="D94">
        <v>1</v>
      </c>
      <c r="E94">
        <v>47</v>
      </c>
      <c r="F94">
        <v>42</v>
      </c>
      <c r="G94">
        <f t="shared" si="1"/>
        <v>44.5</v>
      </c>
    </row>
    <row r="95" spans="2:7" x14ac:dyDescent="0.25">
      <c r="B95">
        <v>1990</v>
      </c>
      <c r="C95">
        <v>4</v>
      </c>
      <c r="D95">
        <v>2</v>
      </c>
      <c r="E95">
        <v>50</v>
      </c>
      <c r="F95">
        <v>44</v>
      </c>
      <c r="G95">
        <f t="shared" si="1"/>
        <v>47</v>
      </c>
    </row>
    <row r="96" spans="2:7" x14ac:dyDescent="0.25">
      <c r="B96">
        <v>1990</v>
      </c>
      <c r="C96">
        <v>4</v>
      </c>
      <c r="D96">
        <v>3</v>
      </c>
      <c r="E96">
        <v>46</v>
      </c>
      <c r="F96">
        <v>41</v>
      </c>
      <c r="G96">
        <f t="shared" si="1"/>
        <v>43.5</v>
      </c>
    </row>
    <row r="97" spans="2:7" x14ac:dyDescent="0.25">
      <c r="B97">
        <v>1990</v>
      </c>
      <c r="C97">
        <v>4</v>
      </c>
      <c r="D97">
        <v>4</v>
      </c>
      <c r="E97">
        <v>47</v>
      </c>
      <c r="F97">
        <v>41</v>
      </c>
      <c r="G97">
        <f t="shared" si="1"/>
        <v>44</v>
      </c>
    </row>
    <row r="98" spans="2:7" x14ac:dyDescent="0.25">
      <c r="B98">
        <v>1990</v>
      </c>
      <c r="C98">
        <v>4</v>
      </c>
      <c r="D98">
        <v>5</v>
      </c>
      <c r="E98">
        <v>58</v>
      </c>
      <c r="F98">
        <v>42</v>
      </c>
      <c r="G98">
        <f t="shared" si="1"/>
        <v>50</v>
      </c>
    </row>
    <row r="99" spans="2:7" x14ac:dyDescent="0.25">
      <c r="B99">
        <v>1990</v>
      </c>
      <c r="C99">
        <v>4</v>
      </c>
      <c r="D99">
        <v>6</v>
      </c>
      <c r="E99">
        <v>52</v>
      </c>
      <c r="F99">
        <v>40</v>
      </c>
      <c r="G99">
        <f t="shared" si="1"/>
        <v>46</v>
      </c>
    </row>
    <row r="100" spans="2:7" x14ac:dyDescent="0.25">
      <c r="B100">
        <v>1990</v>
      </c>
      <c r="C100">
        <v>4</v>
      </c>
      <c r="D100">
        <v>7</v>
      </c>
      <c r="E100">
        <v>51</v>
      </c>
      <c r="F100">
        <v>33</v>
      </c>
      <c r="G100">
        <f t="shared" si="1"/>
        <v>42</v>
      </c>
    </row>
    <row r="101" spans="2:7" x14ac:dyDescent="0.25">
      <c r="B101">
        <v>1990</v>
      </c>
      <c r="C101">
        <v>4</v>
      </c>
      <c r="D101">
        <v>8</v>
      </c>
      <c r="E101">
        <v>50</v>
      </c>
      <c r="F101">
        <v>34</v>
      </c>
      <c r="G101">
        <f t="shared" si="1"/>
        <v>42</v>
      </c>
    </row>
    <row r="102" spans="2:7" x14ac:dyDescent="0.25">
      <c r="B102">
        <v>1990</v>
      </c>
      <c r="C102">
        <v>4</v>
      </c>
      <c r="D102">
        <v>9</v>
      </c>
      <c r="E102">
        <v>62</v>
      </c>
      <c r="F102">
        <v>40</v>
      </c>
      <c r="G102">
        <f t="shared" si="1"/>
        <v>51</v>
      </c>
    </row>
    <row r="103" spans="2:7" x14ac:dyDescent="0.25">
      <c r="B103">
        <v>1990</v>
      </c>
      <c r="C103">
        <v>4</v>
      </c>
      <c r="D103">
        <v>10</v>
      </c>
      <c r="E103">
        <v>70</v>
      </c>
      <c r="F103">
        <v>48</v>
      </c>
      <c r="G103">
        <f t="shared" si="1"/>
        <v>59</v>
      </c>
    </row>
    <row r="104" spans="2:7" x14ac:dyDescent="0.25">
      <c r="B104">
        <v>1990</v>
      </c>
      <c r="C104">
        <v>4</v>
      </c>
      <c r="D104">
        <v>11</v>
      </c>
      <c r="E104">
        <v>63</v>
      </c>
      <c r="F104">
        <v>40</v>
      </c>
      <c r="G104">
        <f t="shared" si="1"/>
        <v>51.5</v>
      </c>
    </row>
    <row r="105" spans="2:7" x14ac:dyDescent="0.25">
      <c r="B105">
        <v>1990</v>
      </c>
      <c r="C105">
        <v>4</v>
      </c>
      <c r="D105">
        <v>12</v>
      </c>
      <c r="E105">
        <v>54</v>
      </c>
      <c r="F105">
        <v>38</v>
      </c>
      <c r="G105">
        <f t="shared" si="1"/>
        <v>46</v>
      </c>
    </row>
    <row r="106" spans="2:7" x14ac:dyDescent="0.25">
      <c r="B106">
        <v>1990</v>
      </c>
      <c r="C106">
        <v>4</v>
      </c>
      <c r="D106">
        <v>13</v>
      </c>
      <c r="E106">
        <v>53</v>
      </c>
      <c r="F106">
        <v>33</v>
      </c>
      <c r="G106">
        <f t="shared" si="1"/>
        <v>43</v>
      </c>
    </row>
    <row r="107" spans="2:7" x14ac:dyDescent="0.25">
      <c r="B107">
        <v>1990</v>
      </c>
      <c r="C107">
        <v>4</v>
      </c>
      <c r="D107">
        <v>14</v>
      </c>
      <c r="E107">
        <v>54</v>
      </c>
      <c r="F107">
        <v>40</v>
      </c>
      <c r="G107">
        <f t="shared" si="1"/>
        <v>47</v>
      </c>
    </row>
    <row r="108" spans="2:7" x14ac:dyDescent="0.25">
      <c r="B108">
        <v>1990</v>
      </c>
      <c r="C108">
        <v>4</v>
      </c>
      <c r="D108">
        <v>15</v>
      </c>
      <c r="E108">
        <v>66</v>
      </c>
      <c r="F108">
        <v>47</v>
      </c>
      <c r="G108">
        <f t="shared" si="1"/>
        <v>56.5</v>
      </c>
    </row>
    <row r="109" spans="2:7" x14ac:dyDescent="0.25">
      <c r="B109">
        <v>1990</v>
      </c>
      <c r="C109">
        <v>4</v>
      </c>
      <c r="D109">
        <v>16</v>
      </c>
      <c r="E109">
        <v>69</v>
      </c>
      <c r="F109">
        <v>49</v>
      </c>
      <c r="G109">
        <f t="shared" si="1"/>
        <v>59</v>
      </c>
    </row>
    <row r="110" spans="2:7" x14ac:dyDescent="0.25">
      <c r="B110">
        <v>1990</v>
      </c>
      <c r="C110">
        <v>4</v>
      </c>
      <c r="D110">
        <v>17</v>
      </c>
      <c r="E110">
        <v>65</v>
      </c>
      <c r="F110">
        <v>40</v>
      </c>
      <c r="G110">
        <f t="shared" si="1"/>
        <v>52.5</v>
      </c>
    </row>
    <row r="111" spans="2:7" x14ac:dyDescent="0.25">
      <c r="B111">
        <v>1990</v>
      </c>
      <c r="C111">
        <v>4</v>
      </c>
      <c r="D111">
        <v>18</v>
      </c>
      <c r="E111">
        <v>54</v>
      </c>
      <c r="F111">
        <v>36</v>
      </c>
      <c r="G111">
        <f t="shared" si="1"/>
        <v>45</v>
      </c>
    </row>
    <row r="112" spans="2:7" x14ac:dyDescent="0.25">
      <c r="B112">
        <v>1990</v>
      </c>
      <c r="C112">
        <v>4</v>
      </c>
      <c r="D112">
        <v>19</v>
      </c>
      <c r="E112">
        <v>63</v>
      </c>
      <c r="F112">
        <v>41</v>
      </c>
      <c r="G112">
        <f t="shared" si="1"/>
        <v>52</v>
      </c>
    </row>
    <row r="113" spans="2:7" x14ac:dyDescent="0.25">
      <c r="B113">
        <v>1990</v>
      </c>
      <c r="C113">
        <v>4</v>
      </c>
      <c r="D113">
        <v>20</v>
      </c>
      <c r="E113">
        <v>67</v>
      </c>
      <c r="F113">
        <v>45</v>
      </c>
      <c r="G113">
        <f t="shared" si="1"/>
        <v>56</v>
      </c>
    </row>
    <row r="114" spans="2:7" x14ac:dyDescent="0.25">
      <c r="B114">
        <v>1990</v>
      </c>
      <c r="C114">
        <v>4</v>
      </c>
      <c r="D114">
        <v>21</v>
      </c>
      <c r="E114">
        <v>61</v>
      </c>
      <c r="F114">
        <v>53</v>
      </c>
      <c r="G114">
        <f t="shared" si="1"/>
        <v>57</v>
      </c>
    </row>
    <row r="115" spans="2:7" x14ac:dyDescent="0.25">
      <c r="B115">
        <v>1990</v>
      </c>
      <c r="C115">
        <v>4</v>
      </c>
      <c r="D115">
        <v>22</v>
      </c>
      <c r="E115">
        <v>73</v>
      </c>
      <c r="F115">
        <v>49</v>
      </c>
      <c r="G115">
        <f t="shared" si="1"/>
        <v>61</v>
      </c>
    </row>
    <row r="116" spans="2:7" x14ac:dyDescent="0.25">
      <c r="B116">
        <v>1990</v>
      </c>
      <c r="C116">
        <v>4</v>
      </c>
      <c r="D116">
        <v>23</v>
      </c>
      <c r="E116">
        <v>81</v>
      </c>
      <c r="F116">
        <v>56</v>
      </c>
      <c r="G116">
        <f t="shared" si="1"/>
        <v>68.5</v>
      </c>
    </row>
    <row r="117" spans="2:7" x14ac:dyDescent="0.25">
      <c r="B117">
        <v>1990</v>
      </c>
      <c r="C117">
        <v>4</v>
      </c>
      <c r="D117">
        <v>24</v>
      </c>
      <c r="E117">
        <v>65</v>
      </c>
      <c r="F117">
        <v>50</v>
      </c>
      <c r="G117">
        <f t="shared" si="1"/>
        <v>57.5</v>
      </c>
    </row>
    <row r="118" spans="2:7" x14ac:dyDescent="0.25">
      <c r="B118">
        <v>1990</v>
      </c>
      <c r="C118">
        <v>4</v>
      </c>
      <c r="D118">
        <v>25</v>
      </c>
      <c r="E118">
        <v>65</v>
      </c>
      <c r="F118">
        <v>48</v>
      </c>
      <c r="G118">
        <f t="shared" si="1"/>
        <v>56.5</v>
      </c>
    </row>
    <row r="119" spans="2:7" x14ac:dyDescent="0.25">
      <c r="B119">
        <v>1990</v>
      </c>
      <c r="C119">
        <v>4</v>
      </c>
      <c r="D119">
        <v>26</v>
      </c>
      <c r="E119">
        <v>74</v>
      </c>
      <c r="F119">
        <v>50</v>
      </c>
      <c r="G119">
        <f t="shared" si="1"/>
        <v>62</v>
      </c>
    </row>
    <row r="120" spans="2:7" x14ac:dyDescent="0.25">
      <c r="B120">
        <v>1990</v>
      </c>
      <c r="C120">
        <v>4</v>
      </c>
      <c r="D120">
        <v>27</v>
      </c>
      <c r="E120">
        <v>91</v>
      </c>
      <c r="F120">
        <v>51</v>
      </c>
      <c r="G120">
        <f t="shared" si="1"/>
        <v>71</v>
      </c>
    </row>
    <row r="121" spans="2:7" x14ac:dyDescent="0.25">
      <c r="B121">
        <v>1990</v>
      </c>
      <c r="C121">
        <v>4</v>
      </c>
      <c r="D121">
        <v>28</v>
      </c>
      <c r="E121">
        <v>90</v>
      </c>
      <c r="F121">
        <v>69</v>
      </c>
      <c r="G121">
        <f t="shared" si="1"/>
        <v>79.5</v>
      </c>
    </row>
    <row r="122" spans="2:7" x14ac:dyDescent="0.25">
      <c r="B122">
        <v>1990</v>
      </c>
      <c r="C122">
        <v>4</v>
      </c>
      <c r="D122">
        <v>29</v>
      </c>
      <c r="E122">
        <v>73</v>
      </c>
      <c r="F122">
        <v>49</v>
      </c>
      <c r="G122">
        <f t="shared" si="1"/>
        <v>61</v>
      </c>
    </row>
    <row r="123" spans="2:7" x14ac:dyDescent="0.25">
      <c r="B123">
        <v>1990</v>
      </c>
      <c r="C123">
        <v>4</v>
      </c>
      <c r="D123">
        <v>30</v>
      </c>
      <c r="E123">
        <v>56</v>
      </c>
      <c r="F123">
        <v>50</v>
      </c>
      <c r="G123">
        <f t="shared" si="1"/>
        <v>53</v>
      </c>
    </row>
    <row r="124" spans="2:7" x14ac:dyDescent="0.25">
      <c r="B124">
        <v>1990</v>
      </c>
      <c r="C124">
        <v>5</v>
      </c>
      <c r="D124">
        <v>1</v>
      </c>
      <c r="E124">
        <v>83</v>
      </c>
      <c r="F124">
        <v>54</v>
      </c>
      <c r="G124">
        <f t="shared" si="1"/>
        <v>68.5</v>
      </c>
    </row>
    <row r="125" spans="2:7" x14ac:dyDescent="0.25">
      <c r="B125">
        <v>1990</v>
      </c>
      <c r="C125">
        <v>5</v>
      </c>
      <c r="D125">
        <v>2</v>
      </c>
      <c r="E125">
        <v>68</v>
      </c>
      <c r="F125">
        <v>54</v>
      </c>
      <c r="G125">
        <f t="shared" si="1"/>
        <v>61</v>
      </c>
    </row>
    <row r="126" spans="2:7" x14ac:dyDescent="0.25">
      <c r="B126">
        <v>1990</v>
      </c>
      <c r="C126">
        <v>5</v>
      </c>
      <c r="D126">
        <v>3</v>
      </c>
      <c r="E126">
        <v>72</v>
      </c>
      <c r="F126">
        <v>48</v>
      </c>
      <c r="G126">
        <f t="shared" si="1"/>
        <v>60</v>
      </c>
    </row>
    <row r="127" spans="2:7" x14ac:dyDescent="0.25">
      <c r="B127">
        <v>1990</v>
      </c>
      <c r="C127">
        <v>5</v>
      </c>
      <c r="D127">
        <v>4</v>
      </c>
      <c r="E127">
        <v>61</v>
      </c>
      <c r="F127">
        <v>49</v>
      </c>
      <c r="G127">
        <f t="shared" si="1"/>
        <v>55</v>
      </c>
    </row>
    <row r="128" spans="2:7" x14ac:dyDescent="0.25">
      <c r="B128">
        <v>1990</v>
      </c>
      <c r="C128">
        <v>5</v>
      </c>
      <c r="D128">
        <v>5</v>
      </c>
      <c r="E128">
        <v>69</v>
      </c>
      <c r="F128">
        <v>49</v>
      </c>
      <c r="G128">
        <f t="shared" si="1"/>
        <v>59</v>
      </c>
    </row>
    <row r="129" spans="2:7" x14ac:dyDescent="0.25">
      <c r="B129">
        <v>1990</v>
      </c>
      <c r="C129">
        <v>5</v>
      </c>
      <c r="D129">
        <v>6</v>
      </c>
      <c r="E129">
        <v>68</v>
      </c>
      <c r="F129">
        <v>45</v>
      </c>
      <c r="G129">
        <f t="shared" si="1"/>
        <v>56.5</v>
      </c>
    </row>
    <row r="130" spans="2:7" x14ac:dyDescent="0.25">
      <c r="B130">
        <v>1990</v>
      </c>
      <c r="C130">
        <v>5</v>
      </c>
      <c r="D130">
        <v>7</v>
      </c>
      <c r="E130">
        <v>70</v>
      </c>
      <c r="F130">
        <v>50</v>
      </c>
      <c r="G130">
        <f t="shared" si="1"/>
        <v>60</v>
      </c>
    </row>
    <row r="131" spans="2:7" x14ac:dyDescent="0.25">
      <c r="B131">
        <v>1990</v>
      </c>
      <c r="C131">
        <v>5</v>
      </c>
      <c r="D131">
        <v>8</v>
      </c>
      <c r="E131">
        <v>72</v>
      </c>
      <c r="F131">
        <v>50</v>
      </c>
      <c r="G131">
        <f t="shared" si="1"/>
        <v>61</v>
      </c>
    </row>
    <row r="132" spans="2:7" x14ac:dyDescent="0.25">
      <c r="B132">
        <v>1990</v>
      </c>
      <c r="C132">
        <v>5</v>
      </c>
      <c r="D132">
        <v>9</v>
      </c>
      <c r="E132">
        <v>82</v>
      </c>
      <c r="F132">
        <v>53</v>
      </c>
      <c r="G132">
        <f t="shared" si="1"/>
        <v>67.5</v>
      </c>
    </row>
    <row r="133" spans="2:7" x14ac:dyDescent="0.25">
      <c r="B133">
        <v>1990</v>
      </c>
      <c r="C133">
        <v>5</v>
      </c>
      <c r="D133">
        <v>10</v>
      </c>
      <c r="E133">
        <v>68</v>
      </c>
      <c r="F133">
        <v>56</v>
      </c>
      <c r="G133">
        <f t="shared" ref="G133:G196" si="2">+(E133+F133)/2</f>
        <v>62</v>
      </c>
    </row>
    <row r="134" spans="2:7" x14ac:dyDescent="0.25">
      <c r="B134">
        <v>1990</v>
      </c>
      <c r="C134">
        <v>5</v>
      </c>
      <c r="D134">
        <v>11</v>
      </c>
      <c r="E134">
        <v>59</v>
      </c>
      <c r="F134">
        <v>49</v>
      </c>
      <c r="G134">
        <f t="shared" si="2"/>
        <v>54</v>
      </c>
    </row>
    <row r="135" spans="2:7" x14ac:dyDescent="0.25">
      <c r="B135">
        <v>1990</v>
      </c>
      <c r="C135">
        <v>5</v>
      </c>
      <c r="D135">
        <v>12</v>
      </c>
      <c r="E135">
        <v>64</v>
      </c>
      <c r="F135">
        <v>44</v>
      </c>
      <c r="G135">
        <f t="shared" si="2"/>
        <v>54</v>
      </c>
    </row>
    <row r="136" spans="2:7" x14ac:dyDescent="0.25">
      <c r="B136">
        <v>1990</v>
      </c>
      <c r="C136">
        <v>5</v>
      </c>
      <c r="D136">
        <v>13</v>
      </c>
      <c r="E136">
        <v>69</v>
      </c>
      <c r="F136">
        <v>53</v>
      </c>
      <c r="G136">
        <f t="shared" si="2"/>
        <v>61</v>
      </c>
    </row>
    <row r="137" spans="2:7" x14ac:dyDescent="0.25">
      <c r="B137">
        <v>1990</v>
      </c>
      <c r="C137">
        <v>5</v>
      </c>
      <c r="D137">
        <v>14</v>
      </c>
      <c r="E137">
        <v>76</v>
      </c>
      <c r="F137">
        <v>54</v>
      </c>
      <c r="G137">
        <f t="shared" si="2"/>
        <v>65</v>
      </c>
    </row>
    <row r="138" spans="2:7" x14ac:dyDescent="0.25">
      <c r="B138">
        <v>1990</v>
      </c>
      <c r="C138">
        <v>5</v>
      </c>
      <c r="D138">
        <v>15</v>
      </c>
      <c r="E138">
        <v>73</v>
      </c>
      <c r="F138">
        <v>56</v>
      </c>
      <c r="G138">
        <f t="shared" si="2"/>
        <v>64.5</v>
      </c>
    </row>
    <row r="139" spans="2:7" x14ac:dyDescent="0.25">
      <c r="B139">
        <v>1990</v>
      </c>
      <c r="C139">
        <v>5</v>
      </c>
      <c r="D139">
        <v>16</v>
      </c>
      <c r="E139">
        <v>63</v>
      </c>
      <c r="F139">
        <v>58</v>
      </c>
      <c r="G139">
        <f t="shared" si="2"/>
        <v>60.5</v>
      </c>
    </row>
    <row r="140" spans="2:7" x14ac:dyDescent="0.25">
      <c r="B140">
        <v>1990</v>
      </c>
      <c r="C140">
        <v>5</v>
      </c>
      <c r="D140">
        <v>17</v>
      </c>
      <c r="E140">
        <v>63</v>
      </c>
      <c r="F140">
        <v>56</v>
      </c>
      <c r="G140">
        <f t="shared" si="2"/>
        <v>59.5</v>
      </c>
    </row>
    <row r="141" spans="2:7" x14ac:dyDescent="0.25">
      <c r="B141">
        <v>1990</v>
      </c>
      <c r="C141">
        <v>5</v>
      </c>
      <c r="D141">
        <v>18</v>
      </c>
      <c r="E141">
        <v>69</v>
      </c>
      <c r="F141">
        <v>53</v>
      </c>
      <c r="G141">
        <f t="shared" si="2"/>
        <v>61</v>
      </c>
    </row>
    <row r="142" spans="2:7" x14ac:dyDescent="0.25">
      <c r="B142">
        <v>1990</v>
      </c>
      <c r="C142">
        <v>5</v>
      </c>
      <c r="D142">
        <v>19</v>
      </c>
      <c r="E142">
        <v>72</v>
      </c>
      <c r="F142">
        <v>51</v>
      </c>
      <c r="G142">
        <f t="shared" si="2"/>
        <v>61.5</v>
      </c>
    </row>
    <row r="143" spans="2:7" x14ac:dyDescent="0.25">
      <c r="B143">
        <v>1990</v>
      </c>
      <c r="C143">
        <v>5</v>
      </c>
      <c r="D143">
        <v>20</v>
      </c>
      <c r="E143">
        <v>67</v>
      </c>
      <c r="F143">
        <v>51</v>
      </c>
      <c r="G143">
        <f t="shared" si="2"/>
        <v>59</v>
      </c>
    </row>
    <row r="144" spans="2:7" x14ac:dyDescent="0.25">
      <c r="B144">
        <v>1990</v>
      </c>
      <c r="C144">
        <v>5</v>
      </c>
      <c r="D144">
        <v>21</v>
      </c>
      <c r="E144">
        <v>51</v>
      </c>
      <c r="F144">
        <v>47</v>
      </c>
      <c r="G144">
        <f t="shared" si="2"/>
        <v>49</v>
      </c>
    </row>
    <row r="145" spans="2:7" x14ac:dyDescent="0.25">
      <c r="B145">
        <v>1990</v>
      </c>
      <c r="C145">
        <v>5</v>
      </c>
      <c r="D145">
        <v>22</v>
      </c>
      <c r="E145">
        <v>65</v>
      </c>
      <c r="F145">
        <v>44</v>
      </c>
      <c r="G145">
        <f t="shared" si="2"/>
        <v>54.5</v>
      </c>
    </row>
    <row r="146" spans="2:7" x14ac:dyDescent="0.25">
      <c r="B146">
        <v>1990</v>
      </c>
      <c r="C146">
        <v>5</v>
      </c>
      <c r="D146">
        <v>23</v>
      </c>
      <c r="E146">
        <v>67</v>
      </c>
      <c r="F146">
        <v>48</v>
      </c>
      <c r="G146">
        <f t="shared" si="2"/>
        <v>57.5</v>
      </c>
    </row>
    <row r="147" spans="2:7" x14ac:dyDescent="0.25">
      <c r="B147">
        <v>1990</v>
      </c>
      <c r="C147">
        <v>5</v>
      </c>
      <c r="D147">
        <v>24</v>
      </c>
      <c r="E147">
        <v>71</v>
      </c>
      <c r="F147">
        <v>52</v>
      </c>
      <c r="G147">
        <f t="shared" si="2"/>
        <v>61.5</v>
      </c>
    </row>
    <row r="148" spans="2:7" x14ac:dyDescent="0.25">
      <c r="B148">
        <v>1990</v>
      </c>
      <c r="C148">
        <v>5</v>
      </c>
      <c r="D148">
        <v>25</v>
      </c>
      <c r="E148">
        <v>79</v>
      </c>
      <c r="F148">
        <v>53</v>
      </c>
      <c r="G148">
        <f t="shared" si="2"/>
        <v>66</v>
      </c>
    </row>
    <row r="149" spans="2:7" x14ac:dyDescent="0.25">
      <c r="B149">
        <v>1990</v>
      </c>
      <c r="C149">
        <v>5</v>
      </c>
      <c r="D149">
        <v>26</v>
      </c>
      <c r="E149">
        <v>62</v>
      </c>
      <c r="F149">
        <v>56</v>
      </c>
      <c r="G149">
        <f t="shared" si="2"/>
        <v>59</v>
      </c>
    </row>
    <row r="150" spans="2:7" x14ac:dyDescent="0.25">
      <c r="B150">
        <v>1990</v>
      </c>
      <c r="C150">
        <v>5</v>
      </c>
      <c r="D150">
        <v>27</v>
      </c>
      <c r="E150">
        <v>70</v>
      </c>
      <c r="F150">
        <v>55</v>
      </c>
      <c r="G150">
        <f t="shared" si="2"/>
        <v>62.5</v>
      </c>
    </row>
    <row r="151" spans="2:7" x14ac:dyDescent="0.25">
      <c r="B151">
        <v>1990</v>
      </c>
      <c r="C151">
        <v>5</v>
      </c>
      <c r="D151">
        <v>28</v>
      </c>
      <c r="E151">
        <v>72</v>
      </c>
      <c r="F151">
        <v>56</v>
      </c>
      <c r="G151">
        <f t="shared" si="2"/>
        <v>64</v>
      </c>
    </row>
    <row r="152" spans="2:7" x14ac:dyDescent="0.25">
      <c r="B152">
        <v>1990</v>
      </c>
      <c r="C152">
        <v>5</v>
      </c>
      <c r="D152">
        <v>29</v>
      </c>
      <c r="E152">
        <v>60</v>
      </c>
      <c r="F152">
        <v>53</v>
      </c>
      <c r="G152">
        <f t="shared" si="2"/>
        <v>56.5</v>
      </c>
    </row>
    <row r="153" spans="2:7" x14ac:dyDescent="0.25">
      <c r="B153">
        <v>1990</v>
      </c>
      <c r="C153">
        <v>5</v>
      </c>
      <c r="D153">
        <v>30</v>
      </c>
      <c r="E153">
        <v>72</v>
      </c>
      <c r="F153">
        <v>53</v>
      </c>
      <c r="G153">
        <f t="shared" si="2"/>
        <v>62.5</v>
      </c>
    </row>
    <row r="154" spans="2:7" x14ac:dyDescent="0.25">
      <c r="B154">
        <v>1990</v>
      </c>
      <c r="C154">
        <v>5</v>
      </c>
      <c r="D154">
        <v>31</v>
      </c>
      <c r="E154">
        <v>76</v>
      </c>
      <c r="F154">
        <v>50</v>
      </c>
      <c r="G154">
        <f t="shared" si="2"/>
        <v>63</v>
      </c>
    </row>
    <row r="155" spans="2:7" x14ac:dyDescent="0.25">
      <c r="B155">
        <v>1990</v>
      </c>
      <c r="C155">
        <v>6</v>
      </c>
      <c r="D155">
        <v>1</v>
      </c>
      <c r="E155">
        <v>82</v>
      </c>
      <c r="F155">
        <v>61</v>
      </c>
      <c r="G155">
        <f t="shared" si="2"/>
        <v>71.5</v>
      </c>
    </row>
    <row r="156" spans="2:7" x14ac:dyDescent="0.25">
      <c r="B156">
        <v>1990</v>
      </c>
      <c r="C156">
        <v>6</v>
      </c>
      <c r="D156">
        <v>2</v>
      </c>
      <c r="E156">
        <v>84</v>
      </c>
      <c r="F156">
        <v>64</v>
      </c>
      <c r="G156">
        <f t="shared" si="2"/>
        <v>74</v>
      </c>
    </row>
    <row r="157" spans="2:7" x14ac:dyDescent="0.25">
      <c r="B157">
        <v>1990</v>
      </c>
      <c r="C157">
        <v>6</v>
      </c>
      <c r="D157">
        <v>3</v>
      </c>
      <c r="E157">
        <v>81</v>
      </c>
      <c r="F157">
        <v>68</v>
      </c>
      <c r="G157">
        <f t="shared" si="2"/>
        <v>74.5</v>
      </c>
    </row>
    <row r="158" spans="2:7" x14ac:dyDescent="0.25">
      <c r="B158">
        <v>1990</v>
      </c>
      <c r="C158">
        <v>6</v>
      </c>
      <c r="D158">
        <v>4</v>
      </c>
      <c r="E158">
        <v>77</v>
      </c>
      <c r="F158">
        <v>53</v>
      </c>
      <c r="G158">
        <f t="shared" si="2"/>
        <v>65</v>
      </c>
    </row>
    <row r="159" spans="2:7" x14ac:dyDescent="0.25">
      <c r="B159">
        <v>1990</v>
      </c>
      <c r="C159">
        <v>6</v>
      </c>
      <c r="D159">
        <v>5</v>
      </c>
      <c r="E159">
        <v>73</v>
      </c>
      <c r="F159">
        <v>50</v>
      </c>
      <c r="G159">
        <f t="shared" si="2"/>
        <v>61.5</v>
      </c>
    </row>
    <row r="160" spans="2:7" x14ac:dyDescent="0.25">
      <c r="B160">
        <v>1990</v>
      </c>
      <c r="C160">
        <v>6</v>
      </c>
      <c r="D160">
        <v>6</v>
      </c>
      <c r="E160">
        <v>77</v>
      </c>
      <c r="F160">
        <v>56</v>
      </c>
      <c r="G160">
        <f t="shared" si="2"/>
        <v>66.5</v>
      </c>
    </row>
    <row r="161" spans="2:7" x14ac:dyDescent="0.25">
      <c r="B161">
        <v>1990</v>
      </c>
      <c r="C161">
        <v>6</v>
      </c>
      <c r="D161">
        <v>7</v>
      </c>
      <c r="E161">
        <v>84</v>
      </c>
      <c r="F161">
        <v>64</v>
      </c>
      <c r="G161">
        <f t="shared" si="2"/>
        <v>74</v>
      </c>
    </row>
    <row r="162" spans="2:7" x14ac:dyDescent="0.25">
      <c r="B162">
        <v>1990</v>
      </c>
      <c r="C162">
        <v>6</v>
      </c>
      <c r="D162">
        <v>8</v>
      </c>
      <c r="E162">
        <v>78</v>
      </c>
      <c r="F162">
        <v>59</v>
      </c>
      <c r="G162">
        <f t="shared" si="2"/>
        <v>68.5</v>
      </c>
    </row>
    <row r="163" spans="2:7" x14ac:dyDescent="0.25">
      <c r="B163">
        <v>1990</v>
      </c>
      <c r="C163">
        <v>6</v>
      </c>
      <c r="D163">
        <v>9</v>
      </c>
      <c r="E163">
        <v>80</v>
      </c>
      <c r="F163">
        <v>62</v>
      </c>
      <c r="G163">
        <f t="shared" si="2"/>
        <v>71</v>
      </c>
    </row>
    <row r="164" spans="2:7" x14ac:dyDescent="0.25">
      <c r="B164">
        <v>1990</v>
      </c>
      <c r="C164">
        <v>6</v>
      </c>
      <c r="D164">
        <v>10</v>
      </c>
      <c r="E164">
        <v>83</v>
      </c>
      <c r="F164">
        <v>65</v>
      </c>
      <c r="G164">
        <f t="shared" si="2"/>
        <v>74</v>
      </c>
    </row>
    <row r="165" spans="2:7" x14ac:dyDescent="0.25">
      <c r="B165">
        <v>1990</v>
      </c>
      <c r="C165">
        <v>6</v>
      </c>
      <c r="D165">
        <v>11</v>
      </c>
      <c r="E165">
        <v>72</v>
      </c>
      <c r="F165">
        <v>59</v>
      </c>
      <c r="G165">
        <f t="shared" si="2"/>
        <v>65.5</v>
      </c>
    </row>
    <row r="166" spans="2:7" x14ac:dyDescent="0.25">
      <c r="B166">
        <v>1990</v>
      </c>
      <c r="C166">
        <v>6</v>
      </c>
      <c r="D166">
        <v>12</v>
      </c>
      <c r="E166">
        <v>82</v>
      </c>
      <c r="F166">
        <v>55</v>
      </c>
      <c r="G166">
        <f t="shared" si="2"/>
        <v>68.5</v>
      </c>
    </row>
    <row r="167" spans="2:7" x14ac:dyDescent="0.25">
      <c r="B167">
        <v>1990</v>
      </c>
      <c r="C167">
        <v>6</v>
      </c>
      <c r="D167">
        <v>13</v>
      </c>
      <c r="E167">
        <v>84</v>
      </c>
      <c r="F167">
        <v>57</v>
      </c>
      <c r="G167">
        <f t="shared" si="2"/>
        <v>70.5</v>
      </c>
    </row>
    <row r="168" spans="2:7" x14ac:dyDescent="0.25">
      <c r="B168">
        <v>1990</v>
      </c>
      <c r="C168">
        <v>6</v>
      </c>
      <c r="D168">
        <v>14</v>
      </c>
      <c r="E168">
        <v>68</v>
      </c>
      <c r="F168">
        <v>60</v>
      </c>
      <c r="G168">
        <f t="shared" si="2"/>
        <v>64</v>
      </c>
    </row>
    <row r="169" spans="2:7" x14ac:dyDescent="0.25">
      <c r="B169">
        <v>1990</v>
      </c>
      <c r="C169">
        <v>6</v>
      </c>
      <c r="D169">
        <v>15</v>
      </c>
      <c r="E169">
        <v>81</v>
      </c>
      <c r="F169">
        <v>60</v>
      </c>
      <c r="G169">
        <f t="shared" si="2"/>
        <v>70.5</v>
      </c>
    </row>
    <row r="170" spans="2:7" x14ac:dyDescent="0.25">
      <c r="B170">
        <v>1990</v>
      </c>
      <c r="C170">
        <v>6</v>
      </c>
      <c r="D170">
        <v>16</v>
      </c>
      <c r="E170">
        <v>85</v>
      </c>
      <c r="F170">
        <v>60</v>
      </c>
      <c r="G170">
        <f t="shared" si="2"/>
        <v>72.5</v>
      </c>
    </row>
    <row r="171" spans="2:7" x14ac:dyDescent="0.25">
      <c r="B171">
        <v>1990</v>
      </c>
      <c r="C171">
        <v>6</v>
      </c>
      <c r="D171">
        <v>17</v>
      </c>
      <c r="E171">
        <v>83</v>
      </c>
      <c r="F171">
        <v>63</v>
      </c>
      <c r="G171">
        <f t="shared" si="2"/>
        <v>73</v>
      </c>
    </row>
    <row r="172" spans="2:7" x14ac:dyDescent="0.25">
      <c r="B172">
        <v>1990</v>
      </c>
      <c r="C172">
        <v>6</v>
      </c>
      <c r="D172">
        <v>18</v>
      </c>
      <c r="E172">
        <v>82</v>
      </c>
      <c r="F172">
        <v>65</v>
      </c>
      <c r="G172">
        <f t="shared" si="2"/>
        <v>73.5</v>
      </c>
    </row>
    <row r="173" spans="2:7" x14ac:dyDescent="0.25">
      <c r="B173">
        <v>1990</v>
      </c>
      <c r="C173">
        <v>6</v>
      </c>
      <c r="D173">
        <v>19</v>
      </c>
      <c r="E173">
        <v>83</v>
      </c>
      <c r="F173">
        <v>65</v>
      </c>
      <c r="G173">
        <f t="shared" si="2"/>
        <v>74</v>
      </c>
    </row>
    <row r="174" spans="2:7" x14ac:dyDescent="0.25">
      <c r="B174">
        <v>1990</v>
      </c>
      <c r="C174">
        <v>6</v>
      </c>
      <c r="D174">
        <v>20</v>
      </c>
      <c r="E174">
        <v>80</v>
      </c>
      <c r="F174">
        <v>62</v>
      </c>
      <c r="G174">
        <f t="shared" si="2"/>
        <v>71</v>
      </c>
    </row>
    <row r="175" spans="2:7" x14ac:dyDescent="0.25">
      <c r="B175">
        <v>1990</v>
      </c>
      <c r="C175">
        <v>6</v>
      </c>
      <c r="D175">
        <v>21</v>
      </c>
      <c r="E175">
        <v>77</v>
      </c>
      <c r="F175">
        <v>65</v>
      </c>
      <c r="G175">
        <f t="shared" si="2"/>
        <v>71</v>
      </c>
    </row>
    <row r="176" spans="2:7" x14ac:dyDescent="0.25">
      <c r="B176">
        <v>1990</v>
      </c>
      <c r="C176">
        <v>6</v>
      </c>
      <c r="D176">
        <v>22</v>
      </c>
      <c r="E176">
        <v>89</v>
      </c>
      <c r="F176">
        <v>67</v>
      </c>
      <c r="G176">
        <f t="shared" si="2"/>
        <v>78</v>
      </c>
    </row>
    <row r="177" spans="2:7" x14ac:dyDescent="0.25">
      <c r="B177">
        <v>1990</v>
      </c>
      <c r="C177">
        <v>6</v>
      </c>
      <c r="D177">
        <v>23</v>
      </c>
      <c r="E177">
        <v>83</v>
      </c>
      <c r="F177">
        <v>70</v>
      </c>
      <c r="G177">
        <f t="shared" si="2"/>
        <v>76.5</v>
      </c>
    </row>
    <row r="178" spans="2:7" x14ac:dyDescent="0.25">
      <c r="B178">
        <v>1990</v>
      </c>
      <c r="C178">
        <v>6</v>
      </c>
      <c r="D178">
        <v>24</v>
      </c>
      <c r="E178">
        <v>80</v>
      </c>
      <c r="F178">
        <v>68</v>
      </c>
      <c r="G178">
        <f t="shared" si="2"/>
        <v>74</v>
      </c>
    </row>
    <row r="179" spans="2:7" x14ac:dyDescent="0.25">
      <c r="B179">
        <v>1990</v>
      </c>
      <c r="C179">
        <v>6</v>
      </c>
      <c r="D179">
        <v>25</v>
      </c>
      <c r="E179">
        <v>80</v>
      </c>
      <c r="F179">
        <v>64</v>
      </c>
      <c r="G179">
        <f t="shared" si="2"/>
        <v>72</v>
      </c>
    </row>
    <row r="180" spans="2:7" x14ac:dyDescent="0.25">
      <c r="B180">
        <v>1990</v>
      </c>
      <c r="C180">
        <v>6</v>
      </c>
      <c r="D180">
        <v>26</v>
      </c>
      <c r="E180">
        <v>84</v>
      </c>
      <c r="F180">
        <v>63</v>
      </c>
      <c r="G180">
        <f t="shared" si="2"/>
        <v>73.5</v>
      </c>
    </row>
    <row r="181" spans="2:7" x14ac:dyDescent="0.25">
      <c r="B181">
        <v>1990</v>
      </c>
      <c r="C181">
        <v>6</v>
      </c>
      <c r="D181">
        <v>27</v>
      </c>
      <c r="E181">
        <v>88</v>
      </c>
      <c r="F181">
        <v>69</v>
      </c>
      <c r="G181">
        <f t="shared" si="2"/>
        <v>78.5</v>
      </c>
    </row>
    <row r="182" spans="2:7" x14ac:dyDescent="0.25">
      <c r="B182">
        <v>1990</v>
      </c>
      <c r="C182">
        <v>6</v>
      </c>
      <c r="D182">
        <v>28</v>
      </c>
      <c r="E182">
        <v>89</v>
      </c>
      <c r="F182">
        <v>70</v>
      </c>
      <c r="G182">
        <f t="shared" si="2"/>
        <v>79.5</v>
      </c>
    </row>
    <row r="183" spans="2:7" x14ac:dyDescent="0.25">
      <c r="B183">
        <v>1990</v>
      </c>
      <c r="C183">
        <v>6</v>
      </c>
      <c r="D183">
        <v>29</v>
      </c>
      <c r="E183">
        <v>86</v>
      </c>
      <c r="F183">
        <v>70</v>
      </c>
      <c r="G183">
        <f t="shared" si="2"/>
        <v>78</v>
      </c>
    </row>
    <row r="184" spans="2:7" x14ac:dyDescent="0.25">
      <c r="B184">
        <v>1990</v>
      </c>
      <c r="C184">
        <v>6</v>
      </c>
      <c r="D184">
        <v>30</v>
      </c>
      <c r="E184">
        <v>88</v>
      </c>
      <c r="F184">
        <v>69</v>
      </c>
      <c r="G184">
        <f t="shared" si="2"/>
        <v>78.5</v>
      </c>
    </row>
    <row r="185" spans="2:7" x14ac:dyDescent="0.25">
      <c r="B185">
        <v>1990</v>
      </c>
      <c r="C185">
        <v>7</v>
      </c>
      <c r="D185">
        <v>1</v>
      </c>
      <c r="E185">
        <v>84</v>
      </c>
      <c r="F185">
        <v>64</v>
      </c>
      <c r="G185">
        <f t="shared" si="2"/>
        <v>74</v>
      </c>
    </row>
    <row r="186" spans="2:7" x14ac:dyDescent="0.25">
      <c r="B186">
        <v>1990</v>
      </c>
      <c r="C186">
        <v>7</v>
      </c>
      <c r="D186">
        <v>2</v>
      </c>
      <c r="E186">
        <v>76</v>
      </c>
      <c r="F186">
        <v>65</v>
      </c>
      <c r="G186">
        <f t="shared" si="2"/>
        <v>70.5</v>
      </c>
    </row>
    <row r="187" spans="2:7" x14ac:dyDescent="0.25">
      <c r="B187">
        <v>1990</v>
      </c>
      <c r="C187">
        <v>7</v>
      </c>
      <c r="D187">
        <v>3</v>
      </c>
      <c r="E187">
        <v>87</v>
      </c>
      <c r="F187">
        <v>64</v>
      </c>
      <c r="G187">
        <f t="shared" si="2"/>
        <v>75.5</v>
      </c>
    </row>
    <row r="188" spans="2:7" x14ac:dyDescent="0.25">
      <c r="B188">
        <v>1990</v>
      </c>
      <c r="C188">
        <v>7</v>
      </c>
      <c r="D188">
        <v>4</v>
      </c>
      <c r="E188">
        <v>93</v>
      </c>
      <c r="F188">
        <v>71</v>
      </c>
      <c r="G188">
        <f t="shared" si="2"/>
        <v>82</v>
      </c>
    </row>
    <row r="189" spans="2:7" x14ac:dyDescent="0.25">
      <c r="B189">
        <v>1990</v>
      </c>
      <c r="C189">
        <v>7</v>
      </c>
      <c r="D189">
        <v>5</v>
      </c>
      <c r="E189">
        <v>95</v>
      </c>
      <c r="F189">
        <v>76</v>
      </c>
      <c r="G189">
        <f t="shared" si="2"/>
        <v>85.5</v>
      </c>
    </row>
    <row r="190" spans="2:7" x14ac:dyDescent="0.25">
      <c r="B190">
        <v>1990</v>
      </c>
      <c r="C190">
        <v>7</v>
      </c>
      <c r="D190">
        <v>6</v>
      </c>
      <c r="E190">
        <v>82</v>
      </c>
      <c r="F190">
        <v>68</v>
      </c>
      <c r="G190">
        <f t="shared" si="2"/>
        <v>75</v>
      </c>
    </row>
    <row r="191" spans="2:7" x14ac:dyDescent="0.25">
      <c r="B191">
        <v>1990</v>
      </c>
      <c r="C191">
        <v>7</v>
      </c>
      <c r="D191">
        <v>7</v>
      </c>
      <c r="E191">
        <v>83</v>
      </c>
      <c r="F191">
        <v>63</v>
      </c>
      <c r="G191">
        <f t="shared" si="2"/>
        <v>73</v>
      </c>
    </row>
    <row r="192" spans="2:7" x14ac:dyDescent="0.25">
      <c r="B192">
        <v>1990</v>
      </c>
      <c r="C192">
        <v>7</v>
      </c>
      <c r="D192">
        <v>8</v>
      </c>
      <c r="E192">
        <v>80</v>
      </c>
      <c r="F192">
        <v>65</v>
      </c>
      <c r="G192">
        <f t="shared" si="2"/>
        <v>72.5</v>
      </c>
    </row>
    <row r="193" spans="2:7" x14ac:dyDescent="0.25">
      <c r="B193">
        <v>1990</v>
      </c>
      <c r="C193">
        <v>7</v>
      </c>
      <c r="D193">
        <v>9</v>
      </c>
      <c r="E193">
        <v>93</v>
      </c>
      <c r="F193">
        <v>72</v>
      </c>
      <c r="G193">
        <f t="shared" si="2"/>
        <v>82.5</v>
      </c>
    </row>
    <row r="194" spans="2:7" x14ac:dyDescent="0.25">
      <c r="B194">
        <v>1990</v>
      </c>
      <c r="C194">
        <v>7</v>
      </c>
      <c r="D194">
        <v>10</v>
      </c>
      <c r="E194">
        <v>87</v>
      </c>
      <c r="F194">
        <v>73</v>
      </c>
      <c r="G194">
        <f t="shared" si="2"/>
        <v>80</v>
      </c>
    </row>
    <row r="195" spans="2:7" x14ac:dyDescent="0.25">
      <c r="B195">
        <v>1990</v>
      </c>
      <c r="C195">
        <v>7</v>
      </c>
      <c r="D195">
        <v>11</v>
      </c>
      <c r="E195">
        <v>76</v>
      </c>
      <c r="F195">
        <v>63</v>
      </c>
      <c r="G195">
        <f t="shared" si="2"/>
        <v>69.5</v>
      </c>
    </row>
    <row r="196" spans="2:7" x14ac:dyDescent="0.25">
      <c r="B196">
        <v>1990</v>
      </c>
      <c r="C196">
        <v>7</v>
      </c>
      <c r="D196">
        <v>12</v>
      </c>
      <c r="E196">
        <v>67</v>
      </c>
      <c r="F196">
        <v>58</v>
      </c>
      <c r="G196">
        <f t="shared" si="2"/>
        <v>62.5</v>
      </c>
    </row>
    <row r="197" spans="2:7" x14ac:dyDescent="0.25">
      <c r="B197">
        <v>1990</v>
      </c>
      <c r="C197">
        <v>7</v>
      </c>
      <c r="D197">
        <v>13</v>
      </c>
      <c r="E197">
        <v>70</v>
      </c>
      <c r="F197">
        <v>57</v>
      </c>
      <c r="G197">
        <f t="shared" ref="G197:G260" si="3">+(E197+F197)/2</f>
        <v>63.5</v>
      </c>
    </row>
    <row r="198" spans="2:7" x14ac:dyDescent="0.25">
      <c r="B198">
        <v>1990</v>
      </c>
      <c r="C198">
        <v>7</v>
      </c>
      <c r="D198">
        <v>14</v>
      </c>
      <c r="E198">
        <v>74</v>
      </c>
      <c r="F198">
        <v>64</v>
      </c>
      <c r="G198">
        <f t="shared" si="3"/>
        <v>69</v>
      </c>
    </row>
    <row r="199" spans="2:7" x14ac:dyDescent="0.25">
      <c r="B199">
        <v>1990</v>
      </c>
      <c r="C199">
        <v>7</v>
      </c>
      <c r="D199">
        <v>15</v>
      </c>
      <c r="E199">
        <v>84</v>
      </c>
      <c r="F199">
        <v>68</v>
      </c>
      <c r="G199">
        <f t="shared" si="3"/>
        <v>76</v>
      </c>
    </row>
    <row r="200" spans="2:7" x14ac:dyDescent="0.25">
      <c r="B200">
        <v>1990</v>
      </c>
      <c r="C200">
        <v>7</v>
      </c>
      <c r="D200">
        <v>16</v>
      </c>
      <c r="E200">
        <v>86</v>
      </c>
      <c r="F200">
        <v>76</v>
      </c>
      <c r="G200">
        <f t="shared" si="3"/>
        <v>81</v>
      </c>
    </row>
    <row r="201" spans="2:7" x14ac:dyDescent="0.25">
      <c r="B201">
        <v>1990</v>
      </c>
      <c r="C201">
        <v>7</v>
      </c>
      <c r="D201">
        <v>17</v>
      </c>
      <c r="E201">
        <v>89</v>
      </c>
      <c r="F201">
        <v>74</v>
      </c>
      <c r="G201">
        <f t="shared" si="3"/>
        <v>81.5</v>
      </c>
    </row>
    <row r="202" spans="2:7" x14ac:dyDescent="0.25">
      <c r="B202">
        <v>1990</v>
      </c>
      <c r="C202">
        <v>7</v>
      </c>
      <c r="D202">
        <v>18</v>
      </c>
      <c r="E202">
        <v>92</v>
      </c>
      <c r="F202">
        <v>72</v>
      </c>
      <c r="G202">
        <f t="shared" si="3"/>
        <v>82</v>
      </c>
    </row>
    <row r="203" spans="2:7" x14ac:dyDescent="0.25">
      <c r="B203">
        <v>1990</v>
      </c>
      <c r="C203">
        <v>7</v>
      </c>
      <c r="D203">
        <v>19</v>
      </c>
      <c r="E203">
        <v>94</v>
      </c>
      <c r="F203">
        <v>74</v>
      </c>
      <c r="G203">
        <f t="shared" si="3"/>
        <v>84</v>
      </c>
    </row>
    <row r="204" spans="2:7" x14ac:dyDescent="0.25">
      <c r="B204">
        <v>1990</v>
      </c>
      <c r="C204">
        <v>7</v>
      </c>
      <c r="D204">
        <v>20</v>
      </c>
      <c r="E204">
        <v>91</v>
      </c>
      <c r="F204">
        <v>74</v>
      </c>
      <c r="G204">
        <f t="shared" si="3"/>
        <v>82.5</v>
      </c>
    </row>
    <row r="205" spans="2:7" x14ac:dyDescent="0.25">
      <c r="B205">
        <v>1990</v>
      </c>
      <c r="C205">
        <v>7</v>
      </c>
      <c r="D205">
        <v>21</v>
      </c>
      <c r="E205">
        <v>88</v>
      </c>
      <c r="F205">
        <v>71</v>
      </c>
      <c r="G205">
        <f t="shared" si="3"/>
        <v>79.5</v>
      </c>
    </row>
    <row r="206" spans="2:7" x14ac:dyDescent="0.25">
      <c r="B206">
        <v>1990</v>
      </c>
      <c r="C206">
        <v>7</v>
      </c>
      <c r="D206">
        <v>22</v>
      </c>
      <c r="E206">
        <v>85</v>
      </c>
      <c r="F206">
        <v>71</v>
      </c>
      <c r="G206">
        <f t="shared" si="3"/>
        <v>78</v>
      </c>
    </row>
    <row r="207" spans="2:7" x14ac:dyDescent="0.25">
      <c r="B207">
        <v>1990</v>
      </c>
      <c r="C207">
        <v>7</v>
      </c>
      <c r="D207">
        <v>23</v>
      </c>
      <c r="E207">
        <v>87</v>
      </c>
      <c r="F207">
        <v>71</v>
      </c>
      <c r="G207">
        <f t="shared" si="3"/>
        <v>79</v>
      </c>
    </row>
    <row r="208" spans="2:7" x14ac:dyDescent="0.25">
      <c r="B208">
        <v>1990</v>
      </c>
      <c r="C208">
        <v>7</v>
      </c>
      <c r="D208">
        <v>24</v>
      </c>
      <c r="E208">
        <v>83</v>
      </c>
      <c r="F208">
        <v>69</v>
      </c>
      <c r="G208">
        <f t="shared" si="3"/>
        <v>76</v>
      </c>
    </row>
    <row r="209" spans="2:7" x14ac:dyDescent="0.25">
      <c r="B209">
        <v>1990</v>
      </c>
      <c r="C209">
        <v>7</v>
      </c>
      <c r="D209">
        <v>25</v>
      </c>
      <c r="E209">
        <v>89</v>
      </c>
      <c r="F209">
        <v>70</v>
      </c>
      <c r="G209">
        <f t="shared" si="3"/>
        <v>79.5</v>
      </c>
    </row>
    <row r="210" spans="2:7" x14ac:dyDescent="0.25">
      <c r="B210">
        <v>1990</v>
      </c>
      <c r="C210">
        <v>7</v>
      </c>
      <c r="D210">
        <v>26</v>
      </c>
      <c r="E210">
        <v>88</v>
      </c>
      <c r="F210">
        <v>72</v>
      </c>
      <c r="G210">
        <f t="shared" si="3"/>
        <v>80</v>
      </c>
    </row>
    <row r="211" spans="2:7" x14ac:dyDescent="0.25">
      <c r="B211">
        <v>1990</v>
      </c>
      <c r="C211">
        <v>7</v>
      </c>
      <c r="D211">
        <v>27</v>
      </c>
      <c r="E211">
        <v>82</v>
      </c>
      <c r="F211">
        <v>70</v>
      </c>
      <c r="G211">
        <f t="shared" si="3"/>
        <v>76</v>
      </c>
    </row>
    <row r="212" spans="2:7" x14ac:dyDescent="0.25">
      <c r="B212">
        <v>1990</v>
      </c>
      <c r="C212">
        <v>7</v>
      </c>
      <c r="D212">
        <v>28</v>
      </c>
      <c r="E212">
        <v>82</v>
      </c>
      <c r="F212">
        <v>71</v>
      </c>
      <c r="G212">
        <f t="shared" si="3"/>
        <v>76.5</v>
      </c>
    </row>
    <row r="213" spans="2:7" x14ac:dyDescent="0.25">
      <c r="B213">
        <v>1990</v>
      </c>
      <c r="C213">
        <v>7</v>
      </c>
      <c r="D213">
        <v>29</v>
      </c>
      <c r="E213">
        <v>86</v>
      </c>
      <c r="F213">
        <v>71</v>
      </c>
      <c r="G213">
        <f t="shared" si="3"/>
        <v>78.5</v>
      </c>
    </row>
    <row r="214" spans="2:7" x14ac:dyDescent="0.25">
      <c r="B214">
        <v>1990</v>
      </c>
      <c r="C214">
        <v>7</v>
      </c>
      <c r="D214">
        <v>30</v>
      </c>
      <c r="E214">
        <v>84</v>
      </c>
      <c r="F214">
        <v>68</v>
      </c>
      <c r="G214">
        <f t="shared" si="3"/>
        <v>76</v>
      </c>
    </row>
    <row r="215" spans="2:7" x14ac:dyDescent="0.25">
      <c r="B215">
        <v>1990</v>
      </c>
      <c r="C215">
        <v>7</v>
      </c>
      <c r="D215">
        <v>31</v>
      </c>
      <c r="E215">
        <v>89</v>
      </c>
      <c r="F215">
        <v>68</v>
      </c>
      <c r="G215">
        <f t="shared" si="3"/>
        <v>78.5</v>
      </c>
    </row>
    <row r="216" spans="2:7" x14ac:dyDescent="0.25">
      <c r="B216">
        <v>1990</v>
      </c>
      <c r="C216">
        <v>8</v>
      </c>
      <c r="D216">
        <v>1</v>
      </c>
      <c r="E216">
        <v>85</v>
      </c>
      <c r="F216">
        <v>64</v>
      </c>
      <c r="G216">
        <f t="shared" si="3"/>
        <v>74.5</v>
      </c>
    </row>
    <row r="217" spans="2:7" x14ac:dyDescent="0.25">
      <c r="B217">
        <v>1990</v>
      </c>
      <c r="C217">
        <v>8</v>
      </c>
      <c r="D217">
        <v>2</v>
      </c>
      <c r="E217">
        <v>89</v>
      </c>
      <c r="F217">
        <v>64</v>
      </c>
      <c r="G217">
        <f t="shared" si="3"/>
        <v>76.5</v>
      </c>
    </row>
    <row r="218" spans="2:7" x14ac:dyDescent="0.25">
      <c r="B218">
        <v>1990</v>
      </c>
      <c r="C218">
        <v>8</v>
      </c>
      <c r="D218">
        <v>3</v>
      </c>
      <c r="E218">
        <v>93</v>
      </c>
      <c r="F218">
        <v>68</v>
      </c>
      <c r="G218">
        <f t="shared" si="3"/>
        <v>80.5</v>
      </c>
    </row>
    <row r="219" spans="2:7" x14ac:dyDescent="0.25">
      <c r="B219">
        <v>1990</v>
      </c>
      <c r="C219">
        <v>8</v>
      </c>
      <c r="D219">
        <v>4</v>
      </c>
      <c r="E219">
        <v>92</v>
      </c>
      <c r="F219">
        <v>71</v>
      </c>
      <c r="G219">
        <f t="shared" si="3"/>
        <v>81.5</v>
      </c>
    </row>
    <row r="220" spans="2:7" x14ac:dyDescent="0.25">
      <c r="B220">
        <v>1990</v>
      </c>
      <c r="C220">
        <v>8</v>
      </c>
      <c r="D220">
        <v>5</v>
      </c>
      <c r="E220">
        <v>79</v>
      </c>
      <c r="F220">
        <v>69</v>
      </c>
      <c r="G220">
        <f t="shared" si="3"/>
        <v>74</v>
      </c>
    </row>
    <row r="221" spans="2:7" x14ac:dyDescent="0.25">
      <c r="B221">
        <v>1990</v>
      </c>
      <c r="C221">
        <v>8</v>
      </c>
      <c r="D221">
        <v>6</v>
      </c>
      <c r="E221">
        <v>84</v>
      </c>
      <c r="F221">
        <v>68</v>
      </c>
      <c r="G221">
        <f t="shared" si="3"/>
        <v>76</v>
      </c>
    </row>
    <row r="222" spans="2:7" x14ac:dyDescent="0.25">
      <c r="B222">
        <v>1990</v>
      </c>
      <c r="C222">
        <v>8</v>
      </c>
      <c r="D222">
        <v>7</v>
      </c>
      <c r="E222">
        <v>85</v>
      </c>
      <c r="F222">
        <v>71</v>
      </c>
      <c r="G222">
        <f t="shared" si="3"/>
        <v>78</v>
      </c>
    </row>
    <row r="223" spans="2:7" x14ac:dyDescent="0.25">
      <c r="B223">
        <v>1990</v>
      </c>
      <c r="C223">
        <v>8</v>
      </c>
      <c r="D223">
        <v>8</v>
      </c>
      <c r="E223">
        <v>87</v>
      </c>
      <c r="F223">
        <v>68</v>
      </c>
      <c r="G223">
        <f t="shared" si="3"/>
        <v>77.5</v>
      </c>
    </row>
    <row r="224" spans="2:7" x14ac:dyDescent="0.25">
      <c r="B224">
        <v>1990</v>
      </c>
      <c r="C224">
        <v>8</v>
      </c>
      <c r="D224">
        <v>9</v>
      </c>
      <c r="E224">
        <v>82</v>
      </c>
      <c r="F224">
        <v>69</v>
      </c>
      <c r="G224">
        <f t="shared" si="3"/>
        <v>75.5</v>
      </c>
    </row>
    <row r="225" spans="2:7" x14ac:dyDescent="0.25">
      <c r="B225">
        <v>1990</v>
      </c>
      <c r="C225">
        <v>8</v>
      </c>
      <c r="D225">
        <v>10</v>
      </c>
      <c r="E225">
        <v>76</v>
      </c>
      <c r="F225">
        <v>70</v>
      </c>
      <c r="G225">
        <f t="shared" si="3"/>
        <v>73</v>
      </c>
    </row>
    <row r="226" spans="2:7" x14ac:dyDescent="0.25">
      <c r="B226">
        <v>1990</v>
      </c>
      <c r="C226">
        <v>8</v>
      </c>
      <c r="D226">
        <v>11</v>
      </c>
      <c r="E226">
        <v>84</v>
      </c>
      <c r="F226">
        <v>68</v>
      </c>
      <c r="G226">
        <f t="shared" si="3"/>
        <v>76</v>
      </c>
    </row>
    <row r="227" spans="2:7" x14ac:dyDescent="0.25">
      <c r="B227">
        <v>1990</v>
      </c>
      <c r="C227">
        <v>8</v>
      </c>
      <c r="D227">
        <v>12</v>
      </c>
      <c r="E227">
        <v>89</v>
      </c>
      <c r="F227">
        <v>69</v>
      </c>
      <c r="G227">
        <f t="shared" si="3"/>
        <v>79</v>
      </c>
    </row>
    <row r="228" spans="2:7" x14ac:dyDescent="0.25">
      <c r="B228">
        <v>1990</v>
      </c>
      <c r="C228">
        <v>8</v>
      </c>
      <c r="D228">
        <v>13</v>
      </c>
      <c r="E228">
        <v>86</v>
      </c>
      <c r="F228">
        <v>69</v>
      </c>
      <c r="G228">
        <f t="shared" si="3"/>
        <v>77.5</v>
      </c>
    </row>
    <row r="229" spans="2:7" x14ac:dyDescent="0.25">
      <c r="B229">
        <v>1990</v>
      </c>
      <c r="C229">
        <v>8</v>
      </c>
      <c r="D229">
        <v>14</v>
      </c>
      <c r="E229">
        <v>85</v>
      </c>
      <c r="F229">
        <v>66</v>
      </c>
      <c r="G229">
        <f t="shared" si="3"/>
        <v>75.5</v>
      </c>
    </row>
    <row r="230" spans="2:7" x14ac:dyDescent="0.25">
      <c r="B230">
        <v>1990</v>
      </c>
      <c r="C230">
        <v>8</v>
      </c>
      <c r="D230">
        <v>15</v>
      </c>
      <c r="E230">
        <v>85</v>
      </c>
      <c r="F230">
        <v>68</v>
      </c>
      <c r="G230">
        <f t="shared" si="3"/>
        <v>76.5</v>
      </c>
    </row>
    <row r="231" spans="2:7" x14ac:dyDescent="0.25">
      <c r="B231">
        <v>1990</v>
      </c>
      <c r="C231">
        <v>8</v>
      </c>
      <c r="D231">
        <v>16</v>
      </c>
      <c r="E231">
        <v>87</v>
      </c>
      <c r="F231">
        <v>68</v>
      </c>
      <c r="G231">
        <f t="shared" si="3"/>
        <v>77.5</v>
      </c>
    </row>
    <row r="232" spans="2:7" x14ac:dyDescent="0.25">
      <c r="B232">
        <v>1990</v>
      </c>
      <c r="C232">
        <v>8</v>
      </c>
      <c r="D232">
        <v>17</v>
      </c>
      <c r="E232">
        <v>91</v>
      </c>
      <c r="F232">
        <v>71</v>
      </c>
      <c r="G232">
        <f t="shared" si="3"/>
        <v>81</v>
      </c>
    </row>
    <row r="233" spans="2:7" x14ac:dyDescent="0.25">
      <c r="B233">
        <v>1990</v>
      </c>
      <c r="C233">
        <v>8</v>
      </c>
      <c r="D233">
        <v>18</v>
      </c>
      <c r="E233">
        <v>89</v>
      </c>
      <c r="F233">
        <v>72</v>
      </c>
      <c r="G233">
        <f t="shared" si="3"/>
        <v>80.5</v>
      </c>
    </row>
    <row r="234" spans="2:7" x14ac:dyDescent="0.25">
      <c r="B234">
        <v>1990</v>
      </c>
      <c r="C234">
        <v>8</v>
      </c>
      <c r="D234">
        <v>19</v>
      </c>
      <c r="E234">
        <v>82</v>
      </c>
      <c r="F234">
        <v>58</v>
      </c>
      <c r="G234">
        <f t="shared" si="3"/>
        <v>70</v>
      </c>
    </row>
    <row r="235" spans="2:7" x14ac:dyDescent="0.25">
      <c r="B235">
        <v>1990</v>
      </c>
      <c r="C235">
        <v>8</v>
      </c>
      <c r="D235">
        <v>20</v>
      </c>
      <c r="E235">
        <v>68</v>
      </c>
      <c r="F235">
        <v>59</v>
      </c>
      <c r="G235">
        <f t="shared" si="3"/>
        <v>63.5</v>
      </c>
    </row>
    <row r="236" spans="2:7" x14ac:dyDescent="0.25">
      <c r="B236">
        <v>1990</v>
      </c>
      <c r="C236">
        <v>8</v>
      </c>
      <c r="D236">
        <v>21</v>
      </c>
      <c r="E236">
        <v>69</v>
      </c>
      <c r="F236">
        <v>58</v>
      </c>
      <c r="G236">
        <f t="shared" si="3"/>
        <v>63.5</v>
      </c>
    </row>
    <row r="237" spans="2:7" x14ac:dyDescent="0.25">
      <c r="B237">
        <v>1990</v>
      </c>
      <c r="C237">
        <v>8</v>
      </c>
      <c r="D237">
        <v>22</v>
      </c>
      <c r="E237">
        <v>78</v>
      </c>
      <c r="F237">
        <v>65</v>
      </c>
      <c r="G237">
        <f t="shared" si="3"/>
        <v>71.5</v>
      </c>
    </row>
    <row r="238" spans="2:7" x14ac:dyDescent="0.25">
      <c r="B238">
        <v>1990</v>
      </c>
      <c r="C238">
        <v>8</v>
      </c>
      <c r="D238">
        <v>23</v>
      </c>
      <c r="E238">
        <v>69</v>
      </c>
      <c r="F238">
        <v>65</v>
      </c>
      <c r="G238">
        <f t="shared" si="3"/>
        <v>67</v>
      </c>
    </row>
    <row r="239" spans="2:7" x14ac:dyDescent="0.25">
      <c r="B239">
        <v>1990</v>
      </c>
      <c r="C239">
        <v>8</v>
      </c>
      <c r="D239">
        <v>24</v>
      </c>
      <c r="E239">
        <v>71</v>
      </c>
      <c r="F239">
        <v>67</v>
      </c>
      <c r="G239">
        <f t="shared" si="3"/>
        <v>69</v>
      </c>
    </row>
    <row r="240" spans="2:7" x14ac:dyDescent="0.25">
      <c r="B240">
        <v>1990</v>
      </c>
      <c r="C240">
        <v>8</v>
      </c>
      <c r="D240">
        <v>25</v>
      </c>
      <c r="E240">
        <v>83</v>
      </c>
      <c r="F240">
        <v>70</v>
      </c>
      <c r="G240">
        <f t="shared" si="3"/>
        <v>76.5</v>
      </c>
    </row>
    <row r="241" spans="2:7" x14ac:dyDescent="0.25">
      <c r="B241">
        <v>1990</v>
      </c>
      <c r="C241">
        <v>8</v>
      </c>
      <c r="D241">
        <v>26</v>
      </c>
      <c r="E241">
        <v>89</v>
      </c>
      <c r="F241">
        <v>70</v>
      </c>
      <c r="G241">
        <f t="shared" si="3"/>
        <v>79.5</v>
      </c>
    </row>
    <row r="242" spans="2:7" x14ac:dyDescent="0.25">
      <c r="B242">
        <v>1990</v>
      </c>
      <c r="C242">
        <v>8</v>
      </c>
      <c r="D242">
        <v>27</v>
      </c>
      <c r="E242">
        <v>90</v>
      </c>
      <c r="F242">
        <v>70</v>
      </c>
      <c r="G242">
        <f t="shared" si="3"/>
        <v>80</v>
      </c>
    </row>
    <row r="243" spans="2:7" x14ac:dyDescent="0.25">
      <c r="B243">
        <v>1990</v>
      </c>
      <c r="C243">
        <v>8</v>
      </c>
      <c r="D243">
        <v>28</v>
      </c>
      <c r="E243">
        <v>88</v>
      </c>
      <c r="F243">
        <v>68</v>
      </c>
      <c r="G243">
        <f t="shared" si="3"/>
        <v>78</v>
      </c>
    </row>
    <row r="244" spans="2:7" x14ac:dyDescent="0.25">
      <c r="B244">
        <v>1990</v>
      </c>
      <c r="C244">
        <v>8</v>
      </c>
      <c r="D244">
        <v>29</v>
      </c>
      <c r="E244">
        <v>86</v>
      </c>
      <c r="F244">
        <v>66</v>
      </c>
      <c r="G244">
        <f t="shared" si="3"/>
        <v>76</v>
      </c>
    </row>
    <row r="245" spans="2:7" x14ac:dyDescent="0.25">
      <c r="B245">
        <v>1990</v>
      </c>
      <c r="C245">
        <v>8</v>
      </c>
      <c r="D245">
        <v>30</v>
      </c>
      <c r="E245">
        <v>84</v>
      </c>
      <c r="F245">
        <v>65</v>
      </c>
      <c r="G245">
        <f t="shared" si="3"/>
        <v>74.5</v>
      </c>
    </row>
    <row r="246" spans="2:7" x14ac:dyDescent="0.25">
      <c r="B246">
        <v>1990</v>
      </c>
      <c r="C246">
        <v>8</v>
      </c>
      <c r="D246">
        <v>31</v>
      </c>
      <c r="E246">
        <v>83</v>
      </c>
      <c r="F246">
        <v>63</v>
      </c>
      <c r="G246">
        <f t="shared" si="3"/>
        <v>73</v>
      </c>
    </row>
    <row r="247" spans="2:7" x14ac:dyDescent="0.25">
      <c r="B247">
        <v>1990</v>
      </c>
      <c r="C247">
        <v>9</v>
      </c>
      <c r="D247">
        <v>1</v>
      </c>
      <c r="E247">
        <v>86</v>
      </c>
      <c r="F247">
        <v>64</v>
      </c>
      <c r="G247">
        <f t="shared" si="3"/>
        <v>75</v>
      </c>
    </row>
    <row r="248" spans="2:7" x14ac:dyDescent="0.25">
      <c r="B248">
        <v>1990</v>
      </c>
      <c r="C248">
        <v>9</v>
      </c>
      <c r="D248">
        <v>2</v>
      </c>
      <c r="E248">
        <v>89</v>
      </c>
      <c r="F248">
        <v>69</v>
      </c>
      <c r="G248">
        <f t="shared" si="3"/>
        <v>79</v>
      </c>
    </row>
    <row r="249" spans="2:7" x14ac:dyDescent="0.25">
      <c r="B249">
        <v>1990</v>
      </c>
      <c r="C249">
        <v>9</v>
      </c>
      <c r="D249">
        <v>3</v>
      </c>
      <c r="E249">
        <v>79</v>
      </c>
      <c r="F249">
        <v>66</v>
      </c>
      <c r="G249">
        <f t="shared" si="3"/>
        <v>72.5</v>
      </c>
    </row>
    <row r="250" spans="2:7" x14ac:dyDescent="0.25">
      <c r="B250">
        <v>1990</v>
      </c>
      <c r="C250">
        <v>9</v>
      </c>
      <c r="D250">
        <v>4</v>
      </c>
      <c r="E250">
        <v>76</v>
      </c>
      <c r="F250">
        <v>58</v>
      </c>
      <c r="G250">
        <f t="shared" si="3"/>
        <v>67</v>
      </c>
    </row>
    <row r="251" spans="2:7" x14ac:dyDescent="0.25">
      <c r="B251">
        <v>1990</v>
      </c>
      <c r="C251">
        <v>9</v>
      </c>
      <c r="D251">
        <v>5</v>
      </c>
      <c r="E251">
        <v>80</v>
      </c>
      <c r="F251">
        <v>63</v>
      </c>
      <c r="G251">
        <f t="shared" si="3"/>
        <v>71.5</v>
      </c>
    </row>
    <row r="252" spans="2:7" x14ac:dyDescent="0.25">
      <c r="B252">
        <v>1990</v>
      </c>
      <c r="C252">
        <v>9</v>
      </c>
      <c r="D252">
        <v>6</v>
      </c>
      <c r="E252">
        <v>83</v>
      </c>
      <c r="F252">
        <v>71</v>
      </c>
      <c r="G252">
        <f t="shared" si="3"/>
        <v>77</v>
      </c>
    </row>
    <row r="253" spans="2:7" x14ac:dyDescent="0.25">
      <c r="B253">
        <v>1990</v>
      </c>
      <c r="C253">
        <v>9</v>
      </c>
      <c r="D253">
        <v>7</v>
      </c>
      <c r="E253">
        <v>86</v>
      </c>
      <c r="F253">
        <v>70</v>
      </c>
      <c r="G253">
        <f t="shared" si="3"/>
        <v>78</v>
      </c>
    </row>
    <row r="254" spans="2:7" x14ac:dyDescent="0.25">
      <c r="B254">
        <v>1990</v>
      </c>
      <c r="C254">
        <v>9</v>
      </c>
      <c r="D254">
        <v>8</v>
      </c>
      <c r="E254">
        <v>70</v>
      </c>
      <c r="F254">
        <v>57</v>
      </c>
      <c r="G254">
        <f t="shared" si="3"/>
        <v>63.5</v>
      </c>
    </row>
    <row r="255" spans="2:7" x14ac:dyDescent="0.25">
      <c r="B255">
        <v>1990</v>
      </c>
      <c r="C255">
        <v>9</v>
      </c>
      <c r="D255">
        <v>9</v>
      </c>
      <c r="E255">
        <v>71</v>
      </c>
      <c r="F255">
        <v>54</v>
      </c>
      <c r="G255">
        <f t="shared" si="3"/>
        <v>62.5</v>
      </c>
    </row>
    <row r="256" spans="2:7" x14ac:dyDescent="0.25">
      <c r="B256">
        <v>1990</v>
      </c>
      <c r="C256">
        <v>9</v>
      </c>
      <c r="D256">
        <v>10</v>
      </c>
      <c r="E256">
        <v>81</v>
      </c>
      <c r="F256">
        <v>65</v>
      </c>
      <c r="G256">
        <f t="shared" si="3"/>
        <v>73</v>
      </c>
    </row>
    <row r="257" spans="2:7" x14ac:dyDescent="0.25">
      <c r="B257">
        <v>1990</v>
      </c>
      <c r="C257">
        <v>9</v>
      </c>
      <c r="D257">
        <v>11</v>
      </c>
      <c r="E257">
        <v>86</v>
      </c>
      <c r="F257">
        <v>65</v>
      </c>
      <c r="G257">
        <f t="shared" si="3"/>
        <v>75.5</v>
      </c>
    </row>
    <row r="258" spans="2:7" x14ac:dyDescent="0.25">
      <c r="B258">
        <v>1990</v>
      </c>
      <c r="C258">
        <v>9</v>
      </c>
      <c r="D258">
        <v>12</v>
      </c>
      <c r="E258">
        <v>82</v>
      </c>
      <c r="F258">
        <v>70</v>
      </c>
      <c r="G258">
        <f t="shared" si="3"/>
        <v>76</v>
      </c>
    </row>
    <row r="259" spans="2:7" x14ac:dyDescent="0.25">
      <c r="B259">
        <v>1990</v>
      </c>
      <c r="C259">
        <v>9</v>
      </c>
      <c r="D259">
        <v>13</v>
      </c>
      <c r="E259">
        <v>82</v>
      </c>
      <c r="F259">
        <v>70</v>
      </c>
      <c r="G259">
        <f t="shared" si="3"/>
        <v>76</v>
      </c>
    </row>
    <row r="260" spans="2:7" x14ac:dyDescent="0.25">
      <c r="B260">
        <v>1990</v>
      </c>
      <c r="C260">
        <v>9</v>
      </c>
      <c r="D260">
        <v>14</v>
      </c>
      <c r="E260">
        <v>81</v>
      </c>
      <c r="F260">
        <v>68</v>
      </c>
      <c r="G260">
        <f t="shared" si="3"/>
        <v>74.5</v>
      </c>
    </row>
    <row r="261" spans="2:7" x14ac:dyDescent="0.25">
      <c r="B261">
        <v>1990</v>
      </c>
      <c r="C261">
        <v>9</v>
      </c>
      <c r="D261">
        <v>15</v>
      </c>
      <c r="E261">
        <v>81</v>
      </c>
      <c r="F261">
        <v>64</v>
      </c>
      <c r="G261">
        <f t="shared" ref="G261:G324" si="4">+(E261+F261)/2</f>
        <v>72.5</v>
      </c>
    </row>
    <row r="262" spans="2:7" x14ac:dyDescent="0.25">
      <c r="B262">
        <v>1990</v>
      </c>
      <c r="C262">
        <v>9</v>
      </c>
      <c r="D262">
        <v>16</v>
      </c>
      <c r="E262">
        <v>71</v>
      </c>
      <c r="F262">
        <v>56</v>
      </c>
      <c r="G262">
        <f t="shared" si="4"/>
        <v>63.5</v>
      </c>
    </row>
    <row r="263" spans="2:7" x14ac:dyDescent="0.25">
      <c r="B263">
        <v>1990</v>
      </c>
      <c r="C263">
        <v>9</v>
      </c>
      <c r="D263">
        <v>17</v>
      </c>
      <c r="E263">
        <v>61</v>
      </c>
      <c r="F263">
        <v>49</v>
      </c>
      <c r="G263">
        <f t="shared" si="4"/>
        <v>55</v>
      </c>
    </row>
    <row r="264" spans="2:7" x14ac:dyDescent="0.25">
      <c r="B264">
        <v>1990</v>
      </c>
      <c r="C264">
        <v>9</v>
      </c>
      <c r="D264">
        <v>18</v>
      </c>
      <c r="E264">
        <v>67</v>
      </c>
      <c r="F264">
        <v>44</v>
      </c>
      <c r="G264">
        <f t="shared" si="4"/>
        <v>55.5</v>
      </c>
    </row>
    <row r="265" spans="2:7" x14ac:dyDescent="0.25">
      <c r="B265">
        <v>1990</v>
      </c>
      <c r="C265">
        <v>9</v>
      </c>
      <c r="D265">
        <v>19</v>
      </c>
      <c r="E265">
        <v>66</v>
      </c>
      <c r="F265">
        <v>49</v>
      </c>
      <c r="G265">
        <f t="shared" si="4"/>
        <v>57.5</v>
      </c>
    </row>
    <row r="266" spans="2:7" x14ac:dyDescent="0.25">
      <c r="B266">
        <v>1990</v>
      </c>
      <c r="C266">
        <v>9</v>
      </c>
      <c r="D266">
        <v>20</v>
      </c>
      <c r="E266">
        <v>71</v>
      </c>
      <c r="F266">
        <v>55</v>
      </c>
      <c r="G266">
        <f t="shared" si="4"/>
        <v>63</v>
      </c>
    </row>
    <row r="267" spans="2:7" x14ac:dyDescent="0.25">
      <c r="B267">
        <v>1990</v>
      </c>
      <c r="C267">
        <v>9</v>
      </c>
      <c r="D267">
        <v>21</v>
      </c>
      <c r="E267">
        <v>71</v>
      </c>
      <c r="F267">
        <v>50</v>
      </c>
      <c r="G267">
        <f t="shared" si="4"/>
        <v>60.5</v>
      </c>
    </row>
    <row r="268" spans="2:7" x14ac:dyDescent="0.25">
      <c r="B268">
        <v>1990</v>
      </c>
      <c r="C268">
        <v>9</v>
      </c>
      <c r="D268">
        <v>22</v>
      </c>
      <c r="E268">
        <v>64</v>
      </c>
      <c r="F268">
        <v>59</v>
      </c>
      <c r="G268">
        <f t="shared" si="4"/>
        <v>61.5</v>
      </c>
    </row>
    <row r="269" spans="2:7" x14ac:dyDescent="0.25">
      <c r="B269">
        <v>1990</v>
      </c>
      <c r="C269">
        <v>9</v>
      </c>
      <c r="D269">
        <v>23</v>
      </c>
      <c r="E269">
        <v>68</v>
      </c>
      <c r="F269">
        <v>53</v>
      </c>
      <c r="G269">
        <f t="shared" si="4"/>
        <v>60.5</v>
      </c>
    </row>
    <row r="270" spans="2:7" x14ac:dyDescent="0.25">
      <c r="B270">
        <v>1990</v>
      </c>
      <c r="C270">
        <v>9</v>
      </c>
      <c r="D270">
        <v>24</v>
      </c>
      <c r="E270">
        <v>62</v>
      </c>
      <c r="F270">
        <v>48</v>
      </c>
      <c r="G270">
        <f t="shared" si="4"/>
        <v>55</v>
      </c>
    </row>
    <row r="271" spans="2:7" x14ac:dyDescent="0.25">
      <c r="B271">
        <v>1990</v>
      </c>
      <c r="C271">
        <v>9</v>
      </c>
      <c r="D271">
        <v>25</v>
      </c>
      <c r="E271">
        <v>72</v>
      </c>
      <c r="F271">
        <v>50</v>
      </c>
      <c r="G271">
        <f t="shared" si="4"/>
        <v>61</v>
      </c>
    </row>
    <row r="272" spans="2:7" x14ac:dyDescent="0.25">
      <c r="B272">
        <v>1990</v>
      </c>
      <c r="C272">
        <v>9</v>
      </c>
      <c r="D272">
        <v>26</v>
      </c>
      <c r="E272">
        <v>74</v>
      </c>
      <c r="F272">
        <v>59</v>
      </c>
      <c r="G272">
        <f t="shared" si="4"/>
        <v>66.5</v>
      </c>
    </row>
    <row r="273" spans="2:7" x14ac:dyDescent="0.25">
      <c r="B273">
        <v>1990</v>
      </c>
      <c r="C273">
        <v>9</v>
      </c>
      <c r="D273">
        <v>27</v>
      </c>
      <c r="E273">
        <v>77</v>
      </c>
      <c r="F273">
        <v>57</v>
      </c>
      <c r="G273">
        <f t="shared" si="4"/>
        <v>67</v>
      </c>
    </row>
    <row r="274" spans="2:7" x14ac:dyDescent="0.25">
      <c r="B274">
        <v>1990</v>
      </c>
      <c r="C274">
        <v>9</v>
      </c>
      <c r="D274">
        <v>28</v>
      </c>
      <c r="E274">
        <v>78</v>
      </c>
      <c r="F274">
        <v>58</v>
      </c>
      <c r="G274">
        <f t="shared" si="4"/>
        <v>68</v>
      </c>
    </row>
    <row r="275" spans="2:7" x14ac:dyDescent="0.25">
      <c r="B275">
        <v>1990</v>
      </c>
      <c r="C275">
        <v>9</v>
      </c>
      <c r="D275">
        <v>29</v>
      </c>
      <c r="E275">
        <v>78</v>
      </c>
      <c r="F275">
        <v>61</v>
      </c>
      <c r="G275">
        <f t="shared" si="4"/>
        <v>69.5</v>
      </c>
    </row>
    <row r="276" spans="2:7" x14ac:dyDescent="0.25">
      <c r="B276">
        <v>1990</v>
      </c>
      <c r="C276">
        <v>9</v>
      </c>
      <c r="D276">
        <v>30</v>
      </c>
      <c r="E276">
        <v>74</v>
      </c>
      <c r="F276">
        <v>61</v>
      </c>
      <c r="G276">
        <f t="shared" si="4"/>
        <v>67.5</v>
      </c>
    </row>
    <row r="277" spans="2:7" x14ac:dyDescent="0.25">
      <c r="B277">
        <v>1990</v>
      </c>
      <c r="C277">
        <v>10</v>
      </c>
      <c r="D277">
        <v>1</v>
      </c>
      <c r="E277">
        <v>69</v>
      </c>
      <c r="F277">
        <v>52</v>
      </c>
      <c r="G277">
        <f t="shared" si="4"/>
        <v>60.5</v>
      </c>
    </row>
    <row r="278" spans="2:7" x14ac:dyDescent="0.25">
      <c r="B278">
        <v>1990</v>
      </c>
      <c r="C278">
        <v>10</v>
      </c>
      <c r="D278">
        <v>2</v>
      </c>
      <c r="E278">
        <v>69</v>
      </c>
      <c r="F278">
        <v>56</v>
      </c>
      <c r="G278">
        <f t="shared" si="4"/>
        <v>62.5</v>
      </c>
    </row>
    <row r="279" spans="2:7" x14ac:dyDescent="0.25">
      <c r="B279">
        <v>1990</v>
      </c>
      <c r="C279">
        <v>10</v>
      </c>
      <c r="D279">
        <v>3</v>
      </c>
      <c r="E279">
        <v>71</v>
      </c>
      <c r="F279">
        <v>50</v>
      </c>
      <c r="G279">
        <f t="shared" si="4"/>
        <v>60.5</v>
      </c>
    </row>
    <row r="280" spans="2:7" x14ac:dyDescent="0.25">
      <c r="B280">
        <v>1990</v>
      </c>
      <c r="C280">
        <v>10</v>
      </c>
      <c r="D280">
        <v>4</v>
      </c>
      <c r="E280">
        <v>73</v>
      </c>
      <c r="F280">
        <v>57</v>
      </c>
      <c r="G280">
        <f t="shared" si="4"/>
        <v>65</v>
      </c>
    </row>
    <row r="281" spans="2:7" x14ac:dyDescent="0.25">
      <c r="B281">
        <v>1990</v>
      </c>
      <c r="C281">
        <v>10</v>
      </c>
      <c r="D281">
        <v>5</v>
      </c>
      <c r="E281">
        <v>75</v>
      </c>
      <c r="F281">
        <v>53</v>
      </c>
      <c r="G281">
        <f t="shared" si="4"/>
        <v>64</v>
      </c>
    </row>
    <row r="282" spans="2:7" x14ac:dyDescent="0.25">
      <c r="B282">
        <v>1990</v>
      </c>
      <c r="C282">
        <v>10</v>
      </c>
      <c r="D282">
        <v>6</v>
      </c>
      <c r="E282">
        <v>84</v>
      </c>
      <c r="F282">
        <v>61</v>
      </c>
      <c r="G282">
        <f t="shared" si="4"/>
        <v>72.5</v>
      </c>
    </row>
    <row r="283" spans="2:7" x14ac:dyDescent="0.25">
      <c r="B283">
        <v>1990</v>
      </c>
      <c r="C283">
        <v>10</v>
      </c>
      <c r="D283">
        <v>7</v>
      </c>
      <c r="E283">
        <v>82</v>
      </c>
      <c r="F283">
        <v>62</v>
      </c>
      <c r="G283">
        <f t="shared" si="4"/>
        <v>72</v>
      </c>
    </row>
    <row r="284" spans="2:7" x14ac:dyDescent="0.25">
      <c r="B284">
        <v>1990</v>
      </c>
      <c r="C284">
        <v>10</v>
      </c>
      <c r="D284">
        <v>8</v>
      </c>
      <c r="E284">
        <v>81</v>
      </c>
      <c r="F284">
        <v>67</v>
      </c>
      <c r="G284">
        <f t="shared" si="4"/>
        <v>74</v>
      </c>
    </row>
    <row r="285" spans="2:7" x14ac:dyDescent="0.25">
      <c r="B285">
        <v>1990</v>
      </c>
      <c r="C285">
        <v>10</v>
      </c>
      <c r="D285">
        <v>9</v>
      </c>
      <c r="E285">
        <v>84</v>
      </c>
      <c r="F285">
        <v>68</v>
      </c>
      <c r="G285">
        <f t="shared" si="4"/>
        <v>76</v>
      </c>
    </row>
    <row r="286" spans="2:7" x14ac:dyDescent="0.25">
      <c r="B286">
        <v>1990</v>
      </c>
      <c r="C286">
        <v>10</v>
      </c>
      <c r="D286">
        <v>10</v>
      </c>
      <c r="E286">
        <v>80</v>
      </c>
      <c r="F286">
        <v>68</v>
      </c>
      <c r="G286">
        <f t="shared" si="4"/>
        <v>74</v>
      </c>
    </row>
    <row r="287" spans="2:7" x14ac:dyDescent="0.25">
      <c r="B287">
        <v>1990</v>
      </c>
      <c r="C287">
        <v>10</v>
      </c>
      <c r="D287">
        <v>11</v>
      </c>
      <c r="E287">
        <v>77</v>
      </c>
      <c r="F287">
        <v>67</v>
      </c>
      <c r="G287">
        <f t="shared" si="4"/>
        <v>72</v>
      </c>
    </row>
    <row r="288" spans="2:7" x14ac:dyDescent="0.25">
      <c r="B288">
        <v>1990</v>
      </c>
      <c r="C288">
        <v>10</v>
      </c>
      <c r="D288">
        <v>12</v>
      </c>
      <c r="E288">
        <v>78</v>
      </c>
      <c r="F288">
        <v>66</v>
      </c>
      <c r="G288">
        <f t="shared" si="4"/>
        <v>72</v>
      </c>
    </row>
    <row r="289" spans="2:7" x14ac:dyDescent="0.25">
      <c r="B289">
        <v>1990</v>
      </c>
      <c r="C289">
        <v>10</v>
      </c>
      <c r="D289">
        <v>13</v>
      </c>
      <c r="E289">
        <v>74</v>
      </c>
      <c r="F289">
        <v>69</v>
      </c>
      <c r="G289">
        <f t="shared" si="4"/>
        <v>71.5</v>
      </c>
    </row>
    <row r="290" spans="2:7" x14ac:dyDescent="0.25">
      <c r="B290">
        <v>1990</v>
      </c>
      <c r="C290">
        <v>10</v>
      </c>
      <c r="D290">
        <v>14</v>
      </c>
      <c r="E290">
        <v>80</v>
      </c>
      <c r="F290">
        <v>68</v>
      </c>
      <c r="G290">
        <f t="shared" si="4"/>
        <v>74</v>
      </c>
    </row>
    <row r="291" spans="2:7" x14ac:dyDescent="0.25">
      <c r="B291">
        <v>1990</v>
      </c>
      <c r="C291">
        <v>10</v>
      </c>
      <c r="D291">
        <v>15</v>
      </c>
      <c r="E291">
        <v>77</v>
      </c>
      <c r="F291">
        <v>58</v>
      </c>
      <c r="G291">
        <f t="shared" si="4"/>
        <v>67.5</v>
      </c>
    </row>
    <row r="292" spans="2:7" x14ac:dyDescent="0.25">
      <c r="B292">
        <v>1990</v>
      </c>
      <c r="C292">
        <v>10</v>
      </c>
      <c r="D292">
        <v>16</v>
      </c>
      <c r="E292">
        <v>69</v>
      </c>
      <c r="F292">
        <v>52</v>
      </c>
      <c r="G292">
        <f t="shared" si="4"/>
        <v>60.5</v>
      </c>
    </row>
    <row r="293" spans="2:7" x14ac:dyDescent="0.25">
      <c r="B293">
        <v>1990</v>
      </c>
      <c r="C293">
        <v>10</v>
      </c>
      <c r="D293">
        <v>17</v>
      </c>
      <c r="E293">
        <v>72</v>
      </c>
      <c r="F293">
        <v>52</v>
      </c>
      <c r="G293">
        <f t="shared" si="4"/>
        <v>62</v>
      </c>
    </row>
    <row r="294" spans="2:7" x14ac:dyDescent="0.25">
      <c r="B294">
        <v>1990</v>
      </c>
      <c r="C294">
        <v>10</v>
      </c>
      <c r="D294">
        <v>18</v>
      </c>
      <c r="E294">
        <v>73</v>
      </c>
      <c r="F294">
        <v>52</v>
      </c>
      <c r="G294">
        <f t="shared" si="4"/>
        <v>62.5</v>
      </c>
    </row>
    <row r="295" spans="2:7" x14ac:dyDescent="0.25">
      <c r="B295">
        <v>1990</v>
      </c>
      <c r="C295">
        <v>10</v>
      </c>
      <c r="D295">
        <v>19</v>
      </c>
      <c r="E295">
        <v>58</v>
      </c>
      <c r="F295">
        <v>47</v>
      </c>
      <c r="G295">
        <f t="shared" si="4"/>
        <v>52.5</v>
      </c>
    </row>
    <row r="296" spans="2:7" x14ac:dyDescent="0.25">
      <c r="B296">
        <v>1990</v>
      </c>
      <c r="C296">
        <v>10</v>
      </c>
      <c r="D296">
        <v>20</v>
      </c>
      <c r="E296">
        <v>63</v>
      </c>
      <c r="F296">
        <v>42</v>
      </c>
      <c r="G296">
        <f t="shared" si="4"/>
        <v>52.5</v>
      </c>
    </row>
    <row r="297" spans="2:7" x14ac:dyDescent="0.25">
      <c r="B297">
        <v>1990</v>
      </c>
      <c r="C297">
        <v>10</v>
      </c>
      <c r="D297">
        <v>21</v>
      </c>
      <c r="E297">
        <v>66</v>
      </c>
      <c r="F297">
        <v>47</v>
      </c>
      <c r="G297">
        <f t="shared" si="4"/>
        <v>56.5</v>
      </c>
    </row>
    <row r="298" spans="2:7" x14ac:dyDescent="0.25">
      <c r="B298">
        <v>1990</v>
      </c>
      <c r="C298">
        <v>10</v>
      </c>
      <c r="D298">
        <v>22</v>
      </c>
      <c r="E298">
        <v>69</v>
      </c>
      <c r="F298">
        <v>57</v>
      </c>
      <c r="G298">
        <f t="shared" si="4"/>
        <v>63</v>
      </c>
    </row>
    <row r="299" spans="2:7" x14ac:dyDescent="0.25">
      <c r="B299">
        <v>1990</v>
      </c>
      <c r="C299">
        <v>10</v>
      </c>
      <c r="D299">
        <v>23</v>
      </c>
      <c r="E299">
        <v>66</v>
      </c>
      <c r="F299">
        <v>61</v>
      </c>
      <c r="G299">
        <f t="shared" si="4"/>
        <v>63.5</v>
      </c>
    </row>
    <row r="300" spans="2:7" x14ac:dyDescent="0.25">
      <c r="B300">
        <v>1990</v>
      </c>
      <c r="C300">
        <v>10</v>
      </c>
      <c r="D300">
        <v>24</v>
      </c>
      <c r="E300">
        <v>66</v>
      </c>
      <c r="F300">
        <v>52</v>
      </c>
      <c r="G300">
        <f t="shared" si="4"/>
        <v>59</v>
      </c>
    </row>
    <row r="301" spans="2:7" x14ac:dyDescent="0.25">
      <c r="B301">
        <v>1990</v>
      </c>
      <c r="C301">
        <v>10</v>
      </c>
      <c r="D301">
        <v>25</v>
      </c>
      <c r="E301">
        <v>63</v>
      </c>
      <c r="F301">
        <v>46</v>
      </c>
      <c r="G301">
        <f t="shared" si="4"/>
        <v>54.5</v>
      </c>
    </row>
    <row r="302" spans="2:7" x14ac:dyDescent="0.25">
      <c r="B302">
        <v>1990</v>
      </c>
      <c r="C302">
        <v>10</v>
      </c>
      <c r="D302">
        <v>26</v>
      </c>
      <c r="E302">
        <v>51</v>
      </c>
      <c r="F302">
        <v>40</v>
      </c>
      <c r="G302">
        <f t="shared" si="4"/>
        <v>45.5</v>
      </c>
    </row>
    <row r="303" spans="2:7" x14ac:dyDescent="0.25">
      <c r="B303">
        <v>1990</v>
      </c>
      <c r="C303">
        <v>10</v>
      </c>
      <c r="D303">
        <v>27</v>
      </c>
      <c r="E303">
        <v>54</v>
      </c>
      <c r="F303">
        <v>35</v>
      </c>
      <c r="G303">
        <f t="shared" si="4"/>
        <v>44.5</v>
      </c>
    </row>
    <row r="304" spans="2:7" x14ac:dyDescent="0.25">
      <c r="B304">
        <v>1990</v>
      </c>
      <c r="C304">
        <v>10</v>
      </c>
      <c r="D304">
        <v>28</v>
      </c>
      <c r="E304">
        <v>56</v>
      </c>
      <c r="F304">
        <v>45</v>
      </c>
      <c r="G304">
        <f t="shared" si="4"/>
        <v>50.5</v>
      </c>
    </row>
    <row r="305" spans="2:7" x14ac:dyDescent="0.25">
      <c r="B305">
        <v>1990</v>
      </c>
      <c r="C305">
        <v>10</v>
      </c>
      <c r="D305">
        <v>29</v>
      </c>
      <c r="E305">
        <v>51</v>
      </c>
      <c r="F305">
        <v>42</v>
      </c>
      <c r="G305">
        <f t="shared" si="4"/>
        <v>46.5</v>
      </c>
    </row>
    <row r="306" spans="2:7" x14ac:dyDescent="0.25">
      <c r="B306">
        <v>1990</v>
      </c>
      <c r="C306">
        <v>10</v>
      </c>
      <c r="D306">
        <v>30</v>
      </c>
      <c r="E306">
        <v>60</v>
      </c>
      <c r="F306">
        <v>40</v>
      </c>
      <c r="G306">
        <f t="shared" si="4"/>
        <v>50</v>
      </c>
    </row>
    <row r="307" spans="2:7" x14ac:dyDescent="0.25">
      <c r="B307">
        <v>1990</v>
      </c>
      <c r="C307">
        <v>10</v>
      </c>
      <c r="D307">
        <v>31</v>
      </c>
      <c r="E307">
        <v>64</v>
      </c>
      <c r="F307">
        <v>48</v>
      </c>
      <c r="G307">
        <f t="shared" si="4"/>
        <v>56</v>
      </c>
    </row>
    <row r="308" spans="2:7" x14ac:dyDescent="0.25">
      <c r="B308">
        <v>1990</v>
      </c>
      <c r="C308">
        <v>11</v>
      </c>
      <c r="D308">
        <v>1</v>
      </c>
      <c r="E308">
        <v>66</v>
      </c>
      <c r="F308">
        <v>46</v>
      </c>
      <c r="G308">
        <f t="shared" si="4"/>
        <v>56</v>
      </c>
    </row>
    <row r="309" spans="2:7" x14ac:dyDescent="0.25">
      <c r="B309">
        <v>1990</v>
      </c>
      <c r="C309">
        <v>11</v>
      </c>
      <c r="D309">
        <v>2</v>
      </c>
      <c r="E309">
        <v>73</v>
      </c>
      <c r="F309">
        <v>54</v>
      </c>
      <c r="G309">
        <f t="shared" si="4"/>
        <v>63.5</v>
      </c>
    </row>
    <row r="310" spans="2:7" x14ac:dyDescent="0.25">
      <c r="B310">
        <v>1990</v>
      </c>
      <c r="C310">
        <v>11</v>
      </c>
      <c r="D310">
        <v>3</v>
      </c>
      <c r="E310">
        <v>78</v>
      </c>
      <c r="F310">
        <v>58</v>
      </c>
      <c r="G310">
        <f t="shared" si="4"/>
        <v>68</v>
      </c>
    </row>
    <row r="311" spans="2:7" x14ac:dyDescent="0.25">
      <c r="B311">
        <v>1990</v>
      </c>
      <c r="C311">
        <v>11</v>
      </c>
      <c r="D311">
        <v>4</v>
      </c>
      <c r="E311">
        <v>73</v>
      </c>
      <c r="F311">
        <v>58</v>
      </c>
      <c r="G311">
        <f t="shared" si="4"/>
        <v>65.5</v>
      </c>
    </row>
    <row r="312" spans="2:7" x14ac:dyDescent="0.25">
      <c r="B312">
        <v>1990</v>
      </c>
      <c r="C312">
        <v>11</v>
      </c>
      <c r="D312">
        <v>5</v>
      </c>
      <c r="E312">
        <v>64</v>
      </c>
      <c r="F312">
        <v>53</v>
      </c>
      <c r="G312">
        <f t="shared" si="4"/>
        <v>58.5</v>
      </c>
    </row>
    <row r="313" spans="2:7" x14ac:dyDescent="0.25">
      <c r="B313">
        <v>1990</v>
      </c>
      <c r="C313">
        <v>11</v>
      </c>
      <c r="D313">
        <v>6</v>
      </c>
      <c r="E313">
        <v>63</v>
      </c>
      <c r="F313">
        <v>45</v>
      </c>
      <c r="G313">
        <f t="shared" si="4"/>
        <v>54</v>
      </c>
    </row>
    <row r="314" spans="2:7" x14ac:dyDescent="0.25">
      <c r="B314">
        <v>1990</v>
      </c>
      <c r="C314">
        <v>11</v>
      </c>
      <c r="D314">
        <v>7</v>
      </c>
      <c r="E314">
        <v>54</v>
      </c>
      <c r="F314">
        <v>41</v>
      </c>
      <c r="G314">
        <f t="shared" si="4"/>
        <v>47.5</v>
      </c>
    </row>
    <row r="315" spans="2:7" x14ac:dyDescent="0.25">
      <c r="B315">
        <v>1990</v>
      </c>
      <c r="C315">
        <v>11</v>
      </c>
      <c r="D315">
        <v>8</v>
      </c>
      <c r="E315">
        <v>49</v>
      </c>
      <c r="F315">
        <v>36</v>
      </c>
      <c r="G315">
        <f t="shared" si="4"/>
        <v>42.5</v>
      </c>
    </row>
    <row r="316" spans="2:7" x14ac:dyDescent="0.25">
      <c r="B316">
        <v>1990</v>
      </c>
      <c r="C316">
        <v>11</v>
      </c>
      <c r="D316">
        <v>9</v>
      </c>
      <c r="E316">
        <v>51</v>
      </c>
      <c r="F316">
        <v>32</v>
      </c>
      <c r="G316">
        <f t="shared" si="4"/>
        <v>41.5</v>
      </c>
    </row>
    <row r="317" spans="2:7" x14ac:dyDescent="0.25">
      <c r="B317">
        <v>1990</v>
      </c>
      <c r="C317">
        <v>11</v>
      </c>
      <c r="D317">
        <v>10</v>
      </c>
      <c r="E317">
        <v>62</v>
      </c>
      <c r="F317">
        <v>45</v>
      </c>
      <c r="G317">
        <f t="shared" si="4"/>
        <v>53.5</v>
      </c>
    </row>
    <row r="318" spans="2:7" x14ac:dyDescent="0.25">
      <c r="B318">
        <v>1990</v>
      </c>
      <c r="C318">
        <v>11</v>
      </c>
      <c r="D318">
        <v>11</v>
      </c>
      <c r="E318">
        <v>49</v>
      </c>
      <c r="F318">
        <v>40</v>
      </c>
      <c r="G318">
        <f t="shared" si="4"/>
        <v>44.5</v>
      </c>
    </row>
    <row r="319" spans="2:7" x14ac:dyDescent="0.25">
      <c r="B319">
        <v>1990</v>
      </c>
      <c r="C319">
        <v>11</v>
      </c>
      <c r="D319">
        <v>12</v>
      </c>
      <c r="E319">
        <v>48</v>
      </c>
      <c r="F319">
        <v>36</v>
      </c>
      <c r="G319">
        <f t="shared" si="4"/>
        <v>42</v>
      </c>
    </row>
    <row r="320" spans="2:7" x14ac:dyDescent="0.25">
      <c r="B320">
        <v>1990</v>
      </c>
      <c r="C320">
        <v>11</v>
      </c>
      <c r="D320">
        <v>13</v>
      </c>
      <c r="E320">
        <v>42</v>
      </c>
      <c r="F320">
        <v>34</v>
      </c>
      <c r="G320">
        <f t="shared" si="4"/>
        <v>38</v>
      </c>
    </row>
    <row r="321" spans="2:7" x14ac:dyDescent="0.25">
      <c r="B321">
        <v>1990</v>
      </c>
      <c r="C321">
        <v>11</v>
      </c>
      <c r="D321">
        <v>14</v>
      </c>
      <c r="E321">
        <v>50</v>
      </c>
      <c r="F321">
        <v>33</v>
      </c>
      <c r="G321">
        <f t="shared" si="4"/>
        <v>41.5</v>
      </c>
    </row>
    <row r="322" spans="2:7" x14ac:dyDescent="0.25">
      <c r="B322">
        <v>1990</v>
      </c>
      <c r="C322">
        <v>11</v>
      </c>
      <c r="D322">
        <v>15</v>
      </c>
      <c r="E322">
        <v>67</v>
      </c>
      <c r="F322">
        <v>41</v>
      </c>
      <c r="G322">
        <f t="shared" si="4"/>
        <v>54</v>
      </c>
    </row>
    <row r="323" spans="2:7" x14ac:dyDescent="0.25">
      <c r="B323">
        <v>1990</v>
      </c>
      <c r="C323">
        <v>11</v>
      </c>
      <c r="D323">
        <v>16</v>
      </c>
      <c r="E323">
        <v>71</v>
      </c>
      <c r="F323">
        <v>53</v>
      </c>
      <c r="G323">
        <f t="shared" si="4"/>
        <v>62</v>
      </c>
    </row>
    <row r="324" spans="2:7" x14ac:dyDescent="0.25">
      <c r="B324">
        <v>1990</v>
      </c>
      <c r="C324">
        <v>11</v>
      </c>
      <c r="D324">
        <v>17</v>
      </c>
      <c r="E324">
        <v>59</v>
      </c>
      <c r="F324">
        <v>41</v>
      </c>
      <c r="G324">
        <f t="shared" si="4"/>
        <v>50</v>
      </c>
    </row>
    <row r="325" spans="2:7" x14ac:dyDescent="0.25">
      <c r="B325">
        <v>1990</v>
      </c>
      <c r="C325">
        <v>11</v>
      </c>
      <c r="D325">
        <v>18</v>
      </c>
      <c r="E325">
        <v>44</v>
      </c>
      <c r="F325">
        <v>33</v>
      </c>
      <c r="G325">
        <f t="shared" ref="G325:G388" si="5">+(E325+F325)/2</f>
        <v>38.5</v>
      </c>
    </row>
    <row r="326" spans="2:7" x14ac:dyDescent="0.25">
      <c r="B326">
        <v>1990</v>
      </c>
      <c r="C326">
        <v>11</v>
      </c>
      <c r="D326">
        <v>19</v>
      </c>
      <c r="E326">
        <v>50</v>
      </c>
      <c r="F326">
        <v>30</v>
      </c>
      <c r="G326">
        <f t="shared" si="5"/>
        <v>40</v>
      </c>
    </row>
    <row r="327" spans="2:7" x14ac:dyDescent="0.25">
      <c r="B327">
        <v>1990</v>
      </c>
      <c r="C327">
        <v>11</v>
      </c>
      <c r="D327">
        <v>20</v>
      </c>
      <c r="E327">
        <v>54</v>
      </c>
      <c r="F327">
        <v>36</v>
      </c>
      <c r="G327">
        <f t="shared" si="5"/>
        <v>45</v>
      </c>
    </row>
    <row r="328" spans="2:7" x14ac:dyDescent="0.25">
      <c r="B328">
        <v>1990</v>
      </c>
      <c r="C328">
        <v>11</v>
      </c>
      <c r="D328">
        <v>21</v>
      </c>
      <c r="E328">
        <v>55</v>
      </c>
      <c r="F328">
        <v>39</v>
      </c>
      <c r="G328">
        <f t="shared" si="5"/>
        <v>47</v>
      </c>
    </row>
    <row r="329" spans="2:7" x14ac:dyDescent="0.25">
      <c r="B329">
        <v>1990</v>
      </c>
      <c r="C329">
        <v>11</v>
      </c>
      <c r="D329">
        <v>22</v>
      </c>
      <c r="E329">
        <v>56</v>
      </c>
      <c r="F329">
        <v>39</v>
      </c>
      <c r="G329">
        <f t="shared" si="5"/>
        <v>47.5</v>
      </c>
    </row>
    <row r="330" spans="2:7" x14ac:dyDescent="0.25">
      <c r="B330">
        <v>1990</v>
      </c>
      <c r="C330">
        <v>11</v>
      </c>
      <c r="D330">
        <v>23</v>
      </c>
      <c r="E330">
        <v>51</v>
      </c>
      <c r="F330">
        <v>48</v>
      </c>
      <c r="G330">
        <f t="shared" si="5"/>
        <v>49.5</v>
      </c>
    </row>
    <row r="331" spans="2:7" x14ac:dyDescent="0.25">
      <c r="B331">
        <v>1990</v>
      </c>
      <c r="C331">
        <v>11</v>
      </c>
      <c r="D331">
        <v>24</v>
      </c>
      <c r="E331">
        <v>51</v>
      </c>
      <c r="F331">
        <v>43</v>
      </c>
      <c r="G331">
        <f t="shared" si="5"/>
        <v>47</v>
      </c>
    </row>
    <row r="332" spans="2:7" x14ac:dyDescent="0.25">
      <c r="B332">
        <v>1990</v>
      </c>
      <c r="C332">
        <v>11</v>
      </c>
      <c r="D332">
        <v>25</v>
      </c>
      <c r="E332">
        <v>65</v>
      </c>
      <c r="F332">
        <v>44</v>
      </c>
      <c r="G332">
        <f t="shared" si="5"/>
        <v>54.5</v>
      </c>
    </row>
    <row r="333" spans="2:7" x14ac:dyDescent="0.25">
      <c r="B333">
        <v>1990</v>
      </c>
      <c r="C333">
        <v>11</v>
      </c>
      <c r="D333">
        <v>26</v>
      </c>
      <c r="E333">
        <v>56</v>
      </c>
      <c r="F333">
        <v>43</v>
      </c>
      <c r="G333">
        <f t="shared" si="5"/>
        <v>49.5</v>
      </c>
    </row>
    <row r="334" spans="2:7" x14ac:dyDescent="0.25">
      <c r="B334">
        <v>1990</v>
      </c>
      <c r="C334">
        <v>11</v>
      </c>
      <c r="D334">
        <v>27</v>
      </c>
      <c r="E334">
        <v>64</v>
      </c>
      <c r="F334">
        <v>44</v>
      </c>
      <c r="G334">
        <f t="shared" si="5"/>
        <v>54</v>
      </c>
    </row>
    <row r="335" spans="2:7" x14ac:dyDescent="0.25">
      <c r="B335">
        <v>1990</v>
      </c>
      <c r="C335">
        <v>11</v>
      </c>
      <c r="D335">
        <v>28</v>
      </c>
      <c r="E335">
        <v>69</v>
      </c>
      <c r="F335">
        <v>55</v>
      </c>
      <c r="G335">
        <f t="shared" si="5"/>
        <v>62</v>
      </c>
    </row>
    <row r="336" spans="2:7" x14ac:dyDescent="0.25">
      <c r="B336">
        <v>1990</v>
      </c>
      <c r="C336">
        <v>11</v>
      </c>
      <c r="D336">
        <v>29</v>
      </c>
      <c r="E336">
        <v>69</v>
      </c>
      <c r="F336">
        <v>38</v>
      </c>
      <c r="G336">
        <f t="shared" si="5"/>
        <v>53.5</v>
      </c>
    </row>
    <row r="337" spans="2:7" x14ac:dyDescent="0.25">
      <c r="B337">
        <v>1990</v>
      </c>
      <c r="C337">
        <v>11</v>
      </c>
      <c r="D337">
        <v>30</v>
      </c>
      <c r="E337">
        <v>45</v>
      </c>
      <c r="F337">
        <v>34</v>
      </c>
      <c r="G337">
        <f t="shared" si="5"/>
        <v>39.5</v>
      </c>
    </row>
    <row r="338" spans="2:7" x14ac:dyDescent="0.25">
      <c r="B338">
        <v>1990</v>
      </c>
      <c r="C338">
        <v>12</v>
      </c>
      <c r="D338">
        <v>1</v>
      </c>
      <c r="E338">
        <v>53</v>
      </c>
      <c r="F338">
        <v>36</v>
      </c>
      <c r="G338">
        <f t="shared" si="5"/>
        <v>44.5</v>
      </c>
    </row>
    <row r="339" spans="2:7" x14ac:dyDescent="0.25">
      <c r="B339">
        <v>1990</v>
      </c>
      <c r="C339">
        <v>12</v>
      </c>
      <c r="D339">
        <v>2</v>
      </c>
      <c r="E339">
        <v>57</v>
      </c>
      <c r="F339">
        <v>42</v>
      </c>
      <c r="G339">
        <f t="shared" si="5"/>
        <v>49.5</v>
      </c>
    </row>
    <row r="340" spans="2:7" x14ac:dyDescent="0.25">
      <c r="B340">
        <v>1990</v>
      </c>
      <c r="C340">
        <v>12</v>
      </c>
      <c r="D340">
        <v>3</v>
      </c>
      <c r="E340">
        <v>53</v>
      </c>
      <c r="F340">
        <v>38</v>
      </c>
      <c r="G340">
        <f t="shared" si="5"/>
        <v>45.5</v>
      </c>
    </row>
    <row r="341" spans="2:7" x14ac:dyDescent="0.25">
      <c r="B341">
        <v>1990</v>
      </c>
      <c r="C341">
        <v>12</v>
      </c>
      <c r="D341">
        <v>4</v>
      </c>
      <c r="E341">
        <v>60</v>
      </c>
      <c r="F341">
        <v>35</v>
      </c>
      <c r="G341">
        <f t="shared" si="5"/>
        <v>47.5</v>
      </c>
    </row>
    <row r="342" spans="2:7" x14ac:dyDescent="0.25">
      <c r="B342">
        <v>1990</v>
      </c>
      <c r="C342">
        <v>12</v>
      </c>
      <c r="D342">
        <v>5</v>
      </c>
      <c r="E342">
        <v>36</v>
      </c>
      <c r="F342">
        <v>32</v>
      </c>
      <c r="G342">
        <f t="shared" si="5"/>
        <v>34</v>
      </c>
    </row>
    <row r="343" spans="2:7" x14ac:dyDescent="0.25">
      <c r="B343">
        <v>1990</v>
      </c>
      <c r="C343">
        <v>12</v>
      </c>
      <c r="D343">
        <v>6</v>
      </c>
      <c r="E343">
        <v>47</v>
      </c>
      <c r="F343">
        <v>31</v>
      </c>
      <c r="G343">
        <f t="shared" si="5"/>
        <v>39</v>
      </c>
    </row>
    <row r="344" spans="2:7" x14ac:dyDescent="0.25">
      <c r="B344">
        <v>1990</v>
      </c>
      <c r="C344">
        <v>12</v>
      </c>
      <c r="D344">
        <v>7</v>
      </c>
      <c r="E344">
        <v>47</v>
      </c>
      <c r="F344">
        <v>37</v>
      </c>
      <c r="G344">
        <f t="shared" si="5"/>
        <v>42</v>
      </c>
    </row>
    <row r="345" spans="2:7" x14ac:dyDescent="0.25">
      <c r="B345">
        <v>1990</v>
      </c>
      <c r="C345">
        <v>12</v>
      </c>
      <c r="D345">
        <v>8</v>
      </c>
      <c r="E345">
        <v>49</v>
      </c>
      <c r="F345">
        <v>38</v>
      </c>
      <c r="G345">
        <f t="shared" si="5"/>
        <v>43.5</v>
      </c>
    </row>
    <row r="346" spans="2:7" x14ac:dyDescent="0.25">
      <c r="B346">
        <v>1990</v>
      </c>
      <c r="C346">
        <v>12</v>
      </c>
      <c r="D346">
        <v>9</v>
      </c>
      <c r="E346">
        <v>49</v>
      </c>
      <c r="F346">
        <v>36</v>
      </c>
      <c r="G346">
        <f t="shared" si="5"/>
        <v>42.5</v>
      </c>
    </row>
    <row r="347" spans="2:7" x14ac:dyDescent="0.25">
      <c r="B347">
        <v>1990</v>
      </c>
      <c r="C347">
        <v>12</v>
      </c>
      <c r="D347">
        <v>10</v>
      </c>
      <c r="E347">
        <v>54</v>
      </c>
      <c r="F347">
        <v>36</v>
      </c>
      <c r="G347">
        <f t="shared" si="5"/>
        <v>45</v>
      </c>
    </row>
    <row r="348" spans="2:7" x14ac:dyDescent="0.25">
      <c r="B348">
        <v>1990</v>
      </c>
      <c r="C348">
        <v>12</v>
      </c>
      <c r="D348">
        <v>11</v>
      </c>
      <c r="E348">
        <v>39</v>
      </c>
      <c r="F348">
        <v>30</v>
      </c>
      <c r="G348">
        <f t="shared" si="5"/>
        <v>34.5</v>
      </c>
    </row>
    <row r="349" spans="2:7" x14ac:dyDescent="0.25">
      <c r="B349">
        <v>1990</v>
      </c>
      <c r="C349">
        <v>12</v>
      </c>
      <c r="D349">
        <v>12</v>
      </c>
      <c r="E349">
        <v>51</v>
      </c>
      <c r="F349">
        <v>35</v>
      </c>
      <c r="G349">
        <f t="shared" si="5"/>
        <v>43</v>
      </c>
    </row>
    <row r="350" spans="2:7" x14ac:dyDescent="0.25">
      <c r="B350">
        <v>1990</v>
      </c>
      <c r="C350">
        <v>12</v>
      </c>
      <c r="D350">
        <v>13</v>
      </c>
      <c r="E350">
        <v>60</v>
      </c>
      <c r="F350">
        <v>41</v>
      </c>
      <c r="G350">
        <f t="shared" si="5"/>
        <v>50.5</v>
      </c>
    </row>
    <row r="351" spans="2:7" x14ac:dyDescent="0.25">
      <c r="B351">
        <v>1990</v>
      </c>
      <c r="C351">
        <v>12</v>
      </c>
      <c r="D351">
        <v>14</v>
      </c>
      <c r="E351">
        <v>41</v>
      </c>
      <c r="F351">
        <v>30</v>
      </c>
      <c r="G351">
        <f t="shared" si="5"/>
        <v>35.5</v>
      </c>
    </row>
    <row r="352" spans="2:7" x14ac:dyDescent="0.25">
      <c r="B352">
        <v>1990</v>
      </c>
      <c r="C352">
        <v>12</v>
      </c>
      <c r="D352">
        <v>15</v>
      </c>
      <c r="E352">
        <v>49</v>
      </c>
      <c r="F352">
        <v>33</v>
      </c>
      <c r="G352">
        <f t="shared" si="5"/>
        <v>41</v>
      </c>
    </row>
    <row r="353" spans="2:7" x14ac:dyDescent="0.25">
      <c r="B353">
        <v>1990</v>
      </c>
      <c r="C353">
        <v>12</v>
      </c>
      <c r="D353">
        <v>16</v>
      </c>
      <c r="E353">
        <v>48</v>
      </c>
      <c r="F353">
        <v>40</v>
      </c>
      <c r="G353">
        <f t="shared" si="5"/>
        <v>44</v>
      </c>
    </row>
    <row r="354" spans="2:7" x14ac:dyDescent="0.25">
      <c r="B354">
        <v>1990</v>
      </c>
      <c r="C354">
        <v>12</v>
      </c>
      <c r="D354">
        <v>17</v>
      </c>
      <c r="E354">
        <v>49</v>
      </c>
      <c r="F354">
        <v>37</v>
      </c>
      <c r="G354">
        <f t="shared" si="5"/>
        <v>43</v>
      </c>
    </row>
    <row r="355" spans="2:7" x14ac:dyDescent="0.25">
      <c r="B355">
        <v>1990</v>
      </c>
      <c r="C355">
        <v>12</v>
      </c>
      <c r="D355">
        <v>18</v>
      </c>
      <c r="E355">
        <v>58</v>
      </c>
      <c r="F355">
        <v>39</v>
      </c>
      <c r="G355">
        <f t="shared" si="5"/>
        <v>48.5</v>
      </c>
    </row>
    <row r="356" spans="2:7" x14ac:dyDescent="0.25">
      <c r="B356">
        <v>1990</v>
      </c>
      <c r="C356">
        <v>12</v>
      </c>
      <c r="D356">
        <v>19</v>
      </c>
      <c r="E356">
        <v>52</v>
      </c>
      <c r="F356">
        <v>39</v>
      </c>
      <c r="G356">
        <f t="shared" si="5"/>
        <v>45.5</v>
      </c>
    </row>
    <row r="357" spans="2:7" x14ac:dyDescent="0.25">
      <c r="B357">
        <v>1990</v>
      </c>
      <c r="C357">
        <v>12</v>
      </c>
      <c r="D357">
        <v>20</v>
      </c>
      <c r="E357">
        <v>45</v>
      </c>
      <c r="F357">
        <v>32</v>
      </c>
      <c r="G357">
        <f t="shared" si="5"/>
        <v>38.5</v>
      </c>
    </row>
    <row r="358" spans="2:7" x14ac:dyDescent="0.25">
      <c r="B358">
        <v>1990</v>
      </c>
      <c r="C358">
        <v>12</v>
      </c>
      <c r="D358">
        <v>21</v>
      </c>
      <c r="E358">
        <v>59</v>
      </c>
      <c r="F358">
        <v>45</v>
      </c>
      <c r="G358">
        <f t="shared" si="5"/>
        <v>52</v>
      </c>
    </row>
    <row r="359" spans="2:7" x14ac:dyDescent="0.25">
      <c r="B359">
        <v>1990</v>
      </c>
      <c r="C359">
        <v>12</v>
      </c>
      <c r="D359">
        <v>22</v>
      </c>
      <c r="E359">
        <v>61</v>
      </c>
      <c r="F359">
        <v>58</v>
      </c>
      <c r="G359">
        <f t="shared" si="5"/>
        <v>59.5</v>
      </c>
    </row>
    <row r="360" spans="2:7" x14ac:dyDescent="0.25">
      <c r="B360">
        <v>1990</v>
      </c>
      <c r="C360">
        <v>12</v>
      </c>
      <c r="D360">
        <v>23</v>
      </c>
      <c r="E360">
        <v>66</v>
      </c>
      <c r="F360">
        <v>57</v>
      </c>
      <c r="G360">
        <f t="shared" si="5"/>
        <v>61.5</v>
      </c>
    </row>
    <row r="361" spans="2:7" x14ac:dyDescent="0.25">
      <c r="B361">
        <v>1990</v>
      </c>
      <c r="C361">
        <v>12</v>
      </c>
      <c r="D361">
        <v>24</v>
      </c>
      <c r="E361">
        <v>63</v>
      </c>
      <c r="F361">
        <v>29</v>
      </c>
      <c r="G361">
        <f t="shared" si="5"/>
        <v>46</v>
      </c>
    </row>
    <row r="362" spans="2:7" x14ac:dyDescent="0.25">
      <c r="B362">
        <v>1990</v>
      </c>
      <c r="C362">
        <v>12</v>
      </c>
      <c r="D362">
        <v>25</v>
      </c>
      <c r="E362">
        <v>31</v>
      </c>
      <c r="F362">
        <v>22</v>
      </c>
      <c r="G362">
        <f t="shared" si="5"/>
        <v>26.5</v>
      </c>
    </row>
    <row r="363" spans="2:7" x14ac:dyDescent="0.25">
      <c r="B363">
        <v>1990</v>
      </c>
      <c r="C363">
        <v>12</v>
      </c>
      <c r="D363">
        <v>26</v>
      </c>
      <c r="E363">
        <v>36</v>
      </c>
      <c r="F363">
        <v>25</v>
      </c>
      <c r="G363">
        <f t="shared" si="5"/>
        <v>30.5</v>
      </c>
    </row>
    <row r="364" spans="2:7" x14ac:dyDescent="0.25">
      <c r="B364">
        <v>1990</v>
      </c>
      <c r="C364">
        <v>12</v>
      </c>
      <c r="D364">
        <v>27</v>
      </c>
      <c r="E364">
        <v>28</v>
      </c>
      <c r="F364">
        <v>21</v>
      </c>
      <c r="G364">
        <f t="shared" si="5"/>
        <v>24.5</v>
      </c>
    </row>
    <row r="365" spans="2:7" x14ac:dyDescent="0.25">
      <c r="B365">
        <v>1990</v>
      </c>
      <c r="C365">
        <v>12</v>
      </c>
      <c r="D365">
        <v>28</v>
      </c>
      <c r="E365">
        <v>36</v>
      </c>
      <c r="F365">
        <v>24</v>
      </c>
      <c r="G365">
        <f t="shared" si="5"/>
        <v>30</v>
      </c>
    </row>
    <row r="366" spans="2:7" x14ac:dyDescent="0.25">
      <c r="B366">
        <v>1990</v>
      </c>
      <c r="C366">
        <v>12</v>
      </c>
      <c r="D366">
        <v>29</v>
      </c>
      <c r="E366">
        <v>43</v>
      </c>
      <c r="F366">
        <v>35</v>
      </c>
      <c r="G366">
        <f t="shared" si="5"/>
        <v>39</v>
      </c>
    </row>
    <row r="367" spans="2:7" x14ac:dyDescent="0.25">
      <c r="B367">
        <v>1990</v>
      </c>
      <c r="C367">
        <v>12</v>
      </c>
      <c r="D367">
        <v>30</v>
      </c>
      <c r="E367">
        <v>60</v>
      </c>
      <c r="F367">
        <v>40</v>
      </c>
      <c r="G367">
        <f t="shared" si="5"/>
        <v>50</v>
      </c>
    </row>
    <row r="368" spans="2:7" x14ac:dyDescent="0.25">
      <c r="B368">
        <v>1990</v>
      </c>
      <c r="C368">
        <v>12</v>
      </c>
      <c r="D368">
        <v>31</v>
      </c>
      <c r="E368">
        <v>60</v>
      </c>
      <c r="F368">
        <v>27</v>
      </c>
      <c r="G368">
        <f t="shared" si="5"/>
        <v>43.5</v>
      </c>
    </row>
    <row r="369" spans="2:7" x14ac:dyDescent="0.25">
      <c r="B369">
        <v>1991</v>
      </c>
      <c r="C369">
        <v>1</v>
      </c>
      <c r="D369">
        <v>1</v>
      </c>
      <c r="E369">
        <v>39</v>
      </c>
      <c r="F369">
        <v>25</v>
      </c>
      <c r="G369">
        <f t="shared" si="5"/>
        <v>32</v>
      </c>
    </row>
    <row r="370" spans="2:7" x14ac:dyDescent="0.25">
      <c r="B370">
        <v>1991</v>
      </c>
      <c r="C370">
        <v>1</v>
      </c>
      <c r="D370">
        <v>2</v>
      </c>
      <c r="E370">
        <v>50</v>
      </c>
      <c r="F370">
        <v>35</v>
      </c>
      <c r="G370">
        <f t="shared" si="5"/>
        <v>42.5</v>
      </c>
    </row>
    <row r="371" spans="2:7" x14ac:dyDescent="0.25">
      <c r="B371">
        <v>1991</v>
      </c>
      <c r="C371">
        <v>1</v>
      </c>
      <c r="D371">
        <v>3</v>
      </c>
      <c r="E371">
        <v>40</v>
      </c>
      <c r="F371">
        <v>32</v>
      </c>
      <c r="G371">
        <f t="shared" si="5"/>
        <v>36</v>
      </c>
    </row>
    <row r="372" spans="2:7" x14ac:dyDescent="0.25">
      <c r="B372">
        <v>1991</v>
      </c>
      <c r="C372">
        <v>1</v>
      </c>
      <c r="D372">
        <v>4</v>
      </c>
      <c r="E372">
        <v>36</v>
      </c>
      <c r="F372">
        <v>27</v>
      </c>
      <c r="G372">
        <f t="shared" si="5"/>
        <v>31.5</v>
      </c>
    </row>
    <row r="373" spans="2:7" x14ac:dyDescent="0.25">
      <c r="B373">
        <v>1991</v>
      </c>
      <c r="C373">
        <v>1</v>
      </c>
      <c r="D373">
        <v>5</v>
      </c>
      <c r="E373">
        <v>41</v>
      </c>
      <c r="F373">
        <v>27</v>
      </c>
      <c r="G373">
        <f t="shared" si="5"/>
        <v>34</v>
      </c>
    </row>
    <row r="374" spans="2:7" x14ac:dyDescent="0.25">
      <c r="B374">
        <v>1991</v>
      </c>
      <c r="C374">
        <v>1</v>
      </c>
      <c r="D374">
        <v>6</v>
      </c>
      <c r="E374">
        <v>44</v>
      </c>
      <c r="F374">
        <v>37</v>
      </c>
      <c r="G374">
        <f t="shared" si="5"/>
        <v>40.5</v>
      </c>
    </row>
    <row r="375" spans="2:7" x14ac:dyDescent="0.25">
      <c r="B375">
        <v>1991</v>
      </c>
      <c r="C375">
        <v>1</v>
      </c>
      <c r="D375">
        <v>7</v>
      </c>
      <c r="E375">
        <v>39</v>
      </c>
      <c r="F375">
        <v>23</v>
      </c>
      <c r="G375">
        <f t="shared" si="5"/>
        <v>31</v>
      </c>
    </row>
    <row r="376" spans="2:7" x14ac:dyDescent="0.25">
      <c r="B376">
        <v>1991</v>
      </c>
      <c r="C376">
        <v>1</v>
      </c>
      <c r="D376">
        <v>8</v>
      </c>
      <c r="E376">
        <v>29</v>
      </c>
      <c r="F376">
        <v>19</v>
      </c>
      <c r="G376">
        <f t="shared" si="5"/>
        <v>24</v>
      </c>
    </row>
    <row r="377" spans="2:7" x14ac:dyDescent="0.25">
      <c r="B377">
        <v>1991</v>
      </c>
      <c r="C377">
        <v>1</v>
      </c>
      <c r="D377">
        <v>9</v>
      </c>
      <c r="E377">
        <v>36</v>
      </c>
      <c r="F377">
        <v>27</v>
      </c>
      <c r="G377">
        <f t="shared" si="5"/>
        <v>31.5</v>
      </c>
    </row>
    <row r="378" spans="2:7" x14ac:dyDescent="0.25">
      <c r="B378">
        <v>1991</v>
      </c>
      <c r="C378">
        <v>1</v>
      </c>
      <c r="D378">
        <v>10</v>
      </c>
      <c r="E378">
        <v>41</v>
      </c>
      <c r="F378">
        <v>28</v>
      </c>
      <c r="G378">
        <f t="shared" si="5"/>
        <v>34.5</v>
      </c>
    </row>
    <row r="379" spans="2:7" x14ac:dyDescent="0.25">
      <c r="B379">
        <v>1991</v>
      </c>
      <c r="C379">
        <v>1</v>
      </c>
      <c r="D379">
        <v>11</v>
      </c>
      <c r="E379">
        <v>33</v>
      </c>
      <c r="F379">
        <v>21</v>
      </c>
      <c r="G379">
        <f t="shared" si="5"/>
        <v>27</v>
      </c>
    </row>
    <row r="380" spans="2:7" x14ac:dyDescent="0.25">
      <c r="B380">
        <v>1991</v>
      </c>
      <c r="C380">
        <v>1</v>
      </c>
      <c r="D380">
        <v>12</v>
      </c>
      <c r="E380">
        <v>37</v>
      </c>
      <c r="F380">
        <v>31</v>
      </c>
      <c r="G380">
        <f t="shared" si="5"/>
        <v>34</v>
      </c>
    </row>
    <row r="381" spans="2:7" x14ac:dyDescent="0.25">
      <c r="B381">
        <v>1991</v>
      </c>
      <c r="C381">
        <v>1</v>
      </c>
      <c r="D381">
        <v>13</v>
      </c>
      <c r="E381">
        <v>37</v>
      </c>
      <c r="F381">
        <v>25</v>
      </c>
      <c r="G381">
        <f t="shared" si="5"/>
        <v>31</v>
      </c>
    </row>
    <row r="382" spans="2:7" x14ac:dyDescent="0.25">
      <c r="B382">
        <v>1991</v>
      </c>
      <c r="C382">
        <v>1</v>
      </c>
      <c r="D382">
        <v>14</v>
      </c>
      <c r="E382">
        <v>38</v>
      </c>
      <c r="F382">
        <v>22</v>
      </c>
      <c r="G382">
        <f t="shared" si="5"/>
        <v>30</v>
      </c>
    </row>
    <row r="383" spans="2:7" x14ac:dyDescent="0.25">
      <c r="B383">
        <v>1991</v>
      </c>
      <c r="C383">
        <v>1</v>
      </c>
      <c r="D383">
        <v>15</v>
      </c>
      <c r="E383">
        <v>50</v>
      </c>
      <c r="F383">
        <v>34</v>
      </c>
      <c r="G383">
        <f t="shared" si="5"/>
        <v>42</v>
      </c>
    </row>
    <row r="384" spans="2:7" x14ac:dyDescent="0.25">
      <c r="B384">
        <v>1991</v>
      </c>
      <c r="C384">
        <v>1</v>
      </c>
      <c r="D384">
        <v>16</v>
      </c>
      <c r="E384">
        <v>55</v>
      </c>
      <c r="F384">
        <v>38</v>
      </c>
      <c r="G384">
        <f t="shared" si="5"/>
        <v>46.5</v>
      </c>
    </row>
    <row r="385" spans="2:7" x14ac:dyDescent="0.25">
      <c r="B385">
        <v>1991</v>
      </c>
      <c r="C385">
        <v>1</v>
      </c>
      <c r="D385">
        <v>17</v>
      </c>
      <c r="E385">
        <v>49</v>
      </c>
      <c r="F385">
        <v>40</v>
      </c>
      <c r="G385">
        <f t="shared" si="5"/>
        <v>44.5</v>
      </c>
    </row>
    <row r="386" spans="2:7" x14ac:dyDescent="0.25">
      <c r="B386">
        <v>1991</v>
      </c>
      <c r="C386">
        <v>1</v>
      </c>
      <c r="D386">
        <v>18</v>
      </c>
      <c r="E386">
        <v>42</v>
      </c>
      <c r="F386">
        <v>37</v>
      </c>
      <c r="G386">
        <f t="shared" si="5"/>
        <v>39.5</v>
      </c>
    </row>
    <row r="387" spans="2:7" x14ac:dyDescent="0.25">
      <c r="B387">
        <v>1991</v>
      </c>
      <c r="C387">
        <v>1</v>
      </c>
      <c r="D387">
        <v>19</v>
      </c>
      <c r="E387">
        <v>49</v>
      </c>
      <c r="F387">
        <v>35</v>
      </c>
      <c r="G387">
        <f t="shared" si="5"/>
        <v>42</v>
      </c>
    </row>
    <row r="388" spans="2:7" x14ac:dyDescent="0.25">
      <c r="B388">
        <v>1991</v>
      </c>
      <c r="C388">
        <v>1</v>
      </c>
      <c r="D388">
        <v>20</v>
      </c>
      <c r="E388">
        <v>52</v>
      </c>
      <c r="F388">
        <v>42</v>
      </c>
      <c r="G388">
        <f t="shared" si="5"/>
        <v>47</v>
      </c>
    </row>
    <row r="389" spans="2:7" x14ac:dyDescent="0.25">
      <c r="B389">
        <v>1991</v>
      </c>
      <c r="C389">
        <v>1</v>
      </c>
      <c r="D389">
        <v>21</v>
      </c>
      <c r="E389">
        <v>45</v>
      </c>
      <c r="F389">
        <v>16</v>
      </c>
      <c r="G389">
        <f t="shared" ref="G389:G452" si="6">+(E389+F389)/2</f>
        <v>30.5</v>
      </c>
    </row>
    <row r="390" spans="2:7" x14ac:dyDescent="0.25">
      <c r="B390">
        <v>1991</v>
      </c>
      <c r="C390">
        <v>1</v>
      </c>
      <c r="D390">
        <v>22</v>
      </c>
      <c r="E390">
        <v>20</v>
      </c>
      <c r="F390">
        <v>10</v>
      </c>
      <c r="G390">
        <f t="shared" si="6"/>
        <v>15</v>
      </c>
    </row>
    <row r="391" spans="2:7" x14ac:dyDescent="0.25">
      <c r="B391">
        <v>1991</v>
      </c>
      <c r="C391">
        <v>1</v>
      </c>
      <c r="D391">
        <v>23</v>
      </c>
      <c r="E391">
        <v>35</v>
      </c>
      <c r="F391">
        <v>17</v>
      </c>
      <c r="G391">
        <f t="shared" si="6"/>
        <v>26</v>
      </c>
    </row>
    <row r="392" spans="2:7" x14ac:dyDescent="0.25">
      <c r="B392">
        <v>1991</v>
      </c>
      <c r="C392">
        <v>1</v>
      </c>
      <c r="D392">
        <v>24</v>
      </c>
      <c r="E392">
        <v>39</v>
      </c>
      <c r="F392">
        <v>26</v>
      </c>
      <c r="G392">
        <f t="shared" si="6"/>
        <v>32.5</v>
      </c>
    </row>
    <row r="393" spans="2:7" x14ac:dyDescent="0.25">
      <c r="B393">
        <v>1991</v>
      </c>
      <c r="C393">
        <v>1</v>
      </c>
      <c r="D393">
        <v>25</v>
      </c>
      <c r="E393">
        <v>26</v>
      </c>
      <c r="F393">
        <v>17</v>
      </c>
      <c r="G393">
        <f t="shared" si="6"/>
        <v>21.5</v>
      </c>
    </row>
    <row r="394" spans="2:7" x14ac:dyDescent="0.25">
      <c r="B394">
        <v>1991</v>
      </c>
      <c r="C394">
        <v>1</v>
      </c>
      <c r="D394">
        <v>26</v>
      </c>
      <c r="E394">
        <v>34</v>
      </c>
      <c r="F394">
        <v>20</v>
      </c>
      <c r="G394">
        <f t="shared" si="6"/>
        <v>27</v>
      </c>
    </row>
    <row r="395" spans="2:7" x14ac:dyDescent="0.25">
      <c r="B395">
        <v>1991</v>
      </c>
      <c r="C395">
        <v>1</v>
      </c>
      <c r="D395">
        <v>27</v>
      </c>
      <c r="E395">
        <v>41</v>
      </c>
      <c r="F395">
        <v>28</v>
      </c>
      <c r="G395">
        <f t="shared" si="6"/>
        <v>34.5</v>
      </c>
    </row>
    <row r="396" spans="2:7" x14ac:dyDescent="0.25">
      <c r="B396">
        <v>1991</v>
      </c>
      <c r="C396">
        <v>1</v>
      </c>
      <c r="D396">
        <v>28</v>
      </c>
      <c r="E396">
        <v>49</v>
      </c>
      <c r="F396">
        <v>40</v>
      </c>
      <c r="G396">
        <f t="shared" si="6"/>
        <v>44.5</v>
      </c>
    </row>
    <row r="397" spans="2:7" x14ac:dyDescent="0.25">
      <c r="B397">
        <v>1991</v>
      </c>
      <c r="C397">
        <v>1</v>
      </c>
      <c r="D397">
        <v>29</v>
      </c>
      <c r="E397">
        <v>50</v>
      </c>
      <c r="F397">
        <v>36</v>
      </c>
      <c r="G397">
        <f t="shared" si="6"/>
        <v>43</v>
      </c>
    </row>
    <row r="398" spans="2:7" x14ac:dyDescent="0.25">
      <c r="B398">
        <v>1991</v>
      </c>
      <c r="C398">
        <v>1</v>
      </c>
      <c r="D398">
        <v>30</v>
      </c>
      <c r="E398">
        <v>53</v>
      </c>
      <c r="F398">
        <v>43</v>
      </c>
      <c r="G398">
        <f t="shared" si="6"/>
        <v>48</v>
      </c>
    </row>
    <row r="399" spans="2:7" x14ac:dyDescent="0.25">
      <c r="B399">
        <v>1991</v>
      </c>
      <c r="C399">
        <v>1</v>
      </c>
      <c r="D399">
        <v>31</v>
      </c>
      <c r="E399">
        <v>49</v>
      </c>
      <c r="F399">
        <v>26</v>
      </c>
      <c r="G399">
        <f t="shared" si="6"/>
        <v>37.5</v>
      </c>
    </row>
    <row r="400" spans="2:7" x14ac:dyDescent="0.25">
      <c r="B400">
        <v>1991</v>
      </c>
      <c r="C400">
        <v>2</v>
      </c>
      <c r="D400">
        <v>1</v>
      </c>
      <c r="E400">
        <v>35</v>
      </c>
      <c r="F400">
        <v>23</v>
      </c>
      <c r="G400">
        <f t="shared" si="6"/>
        <v>29</v>
      </c>
    </row>
    <row r="401" spans="2:7" x14ac:dyDescent="0.25">
      <c r="B401">
        <v>1991</v>
      </c>
      <c r="C401">
        <v>2</v>
      </c>
      <c r="D401">
        <v>2</v>
      </c>
      <c r="E401">
        <v>51</v>
      </c>
      <c r="F401">
        <v>32</v>
      </c>
      <c r="G401">
        <f t="shared" si="6"/>
        <v>41.5</v>
      </c>
    </row>
    <row r="402" spans="2:7" x14ac:dyDescent="0.25">
      <c r="B402">
        <v>1991</v>
      </c>
      <c r="C402">
        <v>2</v>
      </c>
      <c r="D402">
        <v>3</v>
      </c>
      <c r="E402">
        <v>64</v>
      </c>
      <c r="F402">
        <v>40</v>
      </c>
      <c r="G402">
        <f t="shared" si="6"/>
        <v>52</v>
      </c>
    </row>
    <row r="403" spans="2:7" x14ac:dyDescent="0.25">
      <c r="B403">
        <v>1991</v>
      </c>
      <c r="C403">
        <v>2</v>
      </c>
      <c r="D403">
        <v>4</v>
      </c>
      <c r="E403">
        <v>68</v>
      </c>
      <c r="F403">
        <v>46</v>
      </c>
      <c r="G403">
        <f t="shared" si="6"/>
        <v>57</v>
      </c>
    </row>
    <row r="404" spans="2:7" x14ac:dyDescent="0.25">
      <c r="B404">
        <v>1991</v>
      </c>
      <c r="C404">
        <v>2</v>
      </c>
      <c r="D404">
        <v>5</v>
      </c>
      <c r="E404">
        <v>70</v>
      </c>
      <c r="F404">
        <v>51</v>
      </c>
      <c r="G404">
        <f t="shared" si="6"/>
        <v>60.5</v>
      </c>
    </row>
    <row r="405" spans="2:7" x14ac:dyDescent="0.25">
      <c r="B405">
        <v>1991</v>
      </c>
      <c r="C405">
        <v>2</v>
      </c>
      <c r="D405">
        <v>6</v>
      </c>
      <c r="E405">
        <v>58</v>
      </c>
      <c r="F405">
        <v>41</v>
      </c>
      <c r="G405">
        <f t="shared" si="6"/>
        <v>49.5</v>
      </c>
    </row>
    <row r="406" spans="2:7" x14ac:dyDescent="0.25">
      <c r="B406">
        <v>1991</v>
      </c>
      <c r="C406">
        <v>2</v>
      </c>
      <c r="D406">
        <v>7</v>
      </c>
      <c r="E406">
        <v>44</v>
      </c>
      <c r="F406">
        <v>40</v>
      </c>
      <c r="G406">
        <f t="shared" si="6"/>
        <v>42</v>
      </c>
    </row>
    <row r="407" spans="2:7" x14ac:dyDescent="0.25">
      <c r="B407">
        <v>1991</v>
      </c>
      <c r="C407">
        <v>2</v>
      </c>
      <c r="D407">
        <v>8</v>
      </c>
      <c r="E407">
        <v>47</v>
      </c>
      <c r="F407">
        <v>40</v>
      </c>
      <c r="G407">
        <f t="shared" si="6"/>
        <v>43.5</v>
      </c>
    </row>
    <row r="408" spans="2:7" x14ac:dyDescent="0.25">
      <c r="B408">
        <v>1991</v>
      </c>
      <c r="C408">
        <v>2</v>
      </c>
      <c r="D408">
        <v>9</v>
      </c>
      <c r="E408">
        <v>55</v>
      </c>
      <c r="F408">
        <v>39</v>
      </c>
      <c r="G408">
        <f t="shared" si="6"/>
        <v>47</v>
      </c>
    </row>
    <row r="409" spans="2:7" x14ac:dyDescent="0.25">
      <c r="B409">
        <v>1991</v>
      </c>
      <c r="C409">
        <v>2</v>
      </c>
      <c r="D409">
        <v>10</v>
      </c>
      <c r="E409">
        <v>49</v>
      </c>
      <c r="F409">
        <v>37</v>
      </c>
      <c r="G409">
        <f t="shared" si="6"/>
        <v>43</v>
      </c>
    </row>
    <row r="410" spans="2:7" x14ac:dyDescent="0.25">
      <c r="B410">
        <v>1991</v>
      </c>
      <c r="C410">
        <v>2</v>
      </c>
      <c r="D410">
        <v>11</v>
      </c>
      <c r="E410">
        <v>39</v>
      </c>
      <c r="F410">
        <v>23</v>
      </c>
      <c r="G410">
        <f t="shared" si="6"/>
        <v>31</v>
      </c>
    </row>
    <row r="411" spans="2:7" x14ac:dyDescent="0.25">
      <c r="B411">
        <v>1991</v>
      </c>
      <c r="C411">
        <v>2</v>
      </c>
      <c r="D411">
        <v>12</v>
      </c>
      <c r="E411">
        <v>30</v>
      </c>
      <c r="F411">
        <v>17</v>
      </c>
      <c r="G411">
        <f t="shared" si="6"/>
        <v>23.5</v>
      </c>
    </row>
    <row r="412" spans="2:7" x14ac:dyDescent="0.25">
      <c r="B412">
        <v>1991</v>
      </c>
      <c r="C412">
        <v>2</v>
      </c>
      <c r="D412">
        <v>13</v>
      </c>
      <c r="E412">
        <v>41</v>
      </c>
      <c r="F412">
        <v>29</v>
      </c>
      <c r="G412">
        <f t="shared" si="6"/>
        <v>35</v>
      </c>
    </row>
    <row r="413" spans="2:7" x14ac:dyDescent="0.25">
      <c r="B413">
        <v>1991</v>
      </c>
      <c r="C413">
        <v>2</v>
      </c>
      <c r="D413">
        <v>14</v>
      </c>
      <c r="E413">
        <v>52</v>
      </c>
      <c r="F413">
        <v>34</v>
      </c>
      <c r="G413">
        <f t="shared" si="6"/>
        <v>43</v>
      </c>
    </row>
    <row r="414" spans="2:7" x14ac:dyDescent="0.25">
      <c r="B414">
        <v>1991</v>
      </c>
      <c r="C414">
        <v>2</v>
      </c>
      <c r="D414">
        <v>15</v>
      </c>
      <c r="E414">
        <v>40</v>
      </c>
      <c r="F414">
        <v>22</v>
      </c>
      <c r="G414">
        <f t="shared" si="6"/>
        <v>31</v>
      </c>
    </row>
    <row r="415" spans="2:7" x14ac:dyDescent="0.25">
      <c r="B415">
        <v>1991</v>
      </c>
      <c r="C415">
        <v>2</v>
      </c>
      <c r="D415">
        <v>16</v>
      </c>
      <c r="E415">
        <v>27</v>
      </c>
      <c r="F415">
        <v>14</v>
      </c>
      <c r="G415">
        <f t="shared" si="6"/>
        <v>20.5</v>
      </c>
    </row>
    <row r="416" spans="2:7" x14ac:dyDescent="0.25">
      <c r="B416">
        <v>1991</v>
      </c>
      <c r="C416">
        <v>2</v>
      </c>
      <c r="D416">
        <v>17</v>
      </c>
      <c r="E416">
        <v>38</v>
      </c>
      <c r="F416">
        <v>22</v>
      </c>
      <c r="G416">
        <f t="shared" si="6"/>
        <v>30</v>
      </c>
    </row>
    <row r="417" spans="2:7" x14ac:dyDescent="0.25">
      <c r="B417">
        <v>1991</v>
      </c>
      <c r="C417">
        <v>2</v>
      </c>
      <c r="D417">
        <v>18</v>
      </c>
      <c r="E417">
        <v>38</v>
      </c>
      <c r="F417">
        <v>32</v>
      </c>
      <c r="G417">
        <f t="shared" si="6"/>
        <v>35</v>
      </c>
    </row>
    <row r="418" spans="2:7" x14ac:dyDescent="0.25">
      <c r="B418">
        <v>1991</v>
      </c>
      <c r="C418">
        <v>2</v>
      </c>
      <c r="D418">
        <v>19</v>
      </c>
      <c r="E418">
        <v>57</v>
      </c>
      <c r="F418">
        <v>38</v>
      </c>
      <c r="G418">
        <f t="shared" si="6"/>
        <v>47.5</v>
      </c>
    </row>
    <row r="419" spans="2:7" x14ac:dyDescent="0.25">
      <c r="B419">
        <v>1991</v>
      </c>
      <c r="C419">
        <v>2</v>
      </c>
      <c r="D419">
        <v>20</v>
      </c>
      <c r="E419">
        <v>61</v>
      </c>
      <c r="F419">
        <v>40</v>
      </c>
      <c r="G419">
        <f t="shared" si="6"/>
        <v>50.5</v>
      </c>
    </row>
    <row r="420" spans="2:7" x14ac:dyDescent="0.25">
      <c r="B420">
        <v>1991</v>
      </c>
      <c r="C420">
        <v>2</v>
      </c>
      <c r="D420">
        <v>21</v>
      </c>
      <c r="E420">
        <v>56</v>
      </c>
      <c r="F420">
        <v>35</v>
      </c>
      <c r="G420">
        <f t="shared" si="6"/>
        <v>45.5</v>
      </c>
    </row>
    <row r="421" spans="2:7" x14ac:dyDescent="0.25">
      <c r="B421">
        <v>1991</v>
      </c>
      <c r="C421">
        <v>2</v>
      </c>
      <c r="D421">
        <v>22</v>
      </c>
      <c r="E421">
        <v>66</v>
      </c>
      <c r="F421">
        <v>38</v>
      </c>
      <c r="G421">
        <f t="shared" si="6"/>
        <v>52</v>
      </c>
    </row>
    <row r="422" spans="2:7" x14ac:dyDescent="0.25">
      <c r="B422">
        <v>1991</v>
      </c>
      <c r="C422">
        <v>2</v>
      </c>
      <c r="D422">
        <v>23</v>
      </c>
      <c r="E422">
        <v>39</v>
      </c>
      <c r="F422">
        <v>23</v>
      </c>
      <c r="G422">
        <f t="shared" si="6"/>
        <v>31</v>
      </c>
    </row>
    <row r="423" spans="2:7" x14ac:dyDescent="0.25">
      <c r="B423">
        <v>1991</v>
      </c>
      <c r="C423">
        <v>2</v>
      </c>
      <c r="D423">
        <v>24</v>
      </c>
      <c r="E423">
        <v>45</v>
      </c>
      <c r="F423">
        <v>25</v>
      </c>
      <c r="G423">
        <f t="shared" si="6"/>
        <v>35</v>
      </c>
    </row>
    <row r="424" spans="2:7" x14ac:dyDescent="0.25">
      <c r="B424">
        <v>1991</v>
      </c>
      <c r="C424">
        <v>2</v>
      </c>
      <c r="D424">
        <v>25</v>
      </c>
      <c r="E424">
        <v>46</v>
      </c>
      <c r="F424">
        <v>35</v>
      </c>
      <c r="G424">
        <f t="shared" si="6"/>
        <v>40.5</v>
      </c>
    </row>
    <row r="425" spans="2:7" x14ac:dyDescent="0.25">
      <c r="B425">
        <v>1991</v>
      </c>
      <c r="C425">
        <v>2</v>
      </c>
      <c r="D425">
        <v>26</v>
      </c>
      <c r="E425">
        <v>35</v>
      </c>
      <c r="F425">
        <v>31</v>
      </c>
      <c r="G425">
        <f t="shared" si="6"/>
        <v>33</v>
      </c>
    </row>
    <row r="426" spans="2:7" x14ac:dyDescent="0.25">
      <c r="B426">
        <v>1991</v>
      </c>
      <c r="C426">
        <v>2</v>
      </c>
      <c r="D426">
        <v>27</v>
      </c>
      <c r="E426">
        <v>36</v>
      </c>
      <c r="F426">
        <v>26</v>
      </c>
      <c r="G426">
        <f t="shared" si="6"/>
        <v>31</v>
      </c>
    </row>
    <row r="427" spans="2:7" x14ac:dyDescent="0.25">
      <c r="B427">
        <v>1991</v>
      </c>
      <c r="C427">
        <v>2</v>
      </c>
      <c r="D427">
        <v>28</v>
      </c>
      <c r="E427">
        <v>45</v>
      </c>
      <c r="F427">
        <v>32</v>
      </c>
      <c r="G427">
        <f t="shared" si="6"/>
        <v>38.5</v>
      </c>
    </row>
    <row r="428" spans="2:7" x14ac:dyDescent="0.25">
      <c r="B428">
        <v>1991</v>
      </c>
      <c r="C428">
        <v>3</v>
      </c>
      <c r="D428">
        <v>1</v>
      </c>
      <c r="E428">
        <v>60</v>
      </c>
      <c r="F428">
        <v>38</v>
      </c>
      <c r="G428">
        <f t="shared" si="6"/>
        <v>49</v>
      </c>
    </row>
    <row r="429" spans="2:7" x14ac:dyDescent="0.25">
      <c r="B429">
        <v>1991</v>
      </c>
      <c r="C429">
        <v>3</v>
      </c>
      <c r="D429">
        <v>2</v>
      </c>
      <c r="E429">
        <v>71</v>
      </c>
      <c r="F429">
        <v>50</v>
      </c>
      <c r="G429">
        <f t="shared" si="6"/>
        <v>60.5</v>
      </c>
    </row>
    <row r="430" spans="2:7" x14ac:dyDescent="0.25">
      <c r="B430">
        <v>1991</v>
      </c>
      <c r="C430">
        <v>3</v>
      </c>
      <c r="D430">
        <v>3</v>
      </c>
      <c r="E430">
        <v>65</v>
      </c>
      <c r="F430">
        <v>48</v>
      </c>
      <c r="G430">
        <f t="shared" si="6"/>
        <v>56.5</v>
      </c>
    </row>
    <row r="431" spans="2:7" x14ac:dyDescent="0.25">
      <c r="B431">
        <v>1991</v>
      </c>
      <c r="C431">
        <v>3</v>
      </c>
      <c r="D431">
        <v>4</v>
      </c>
      <c r="E431">
        <v>58</v>
      </c>
      <c r="F431">
        <v>41</v>
      </c>
      <c r="G431">
        <f t="shared" si="6"/>
        <v>49.5</v>
      </c>
    </row>
    <row r="432" spans="2:7" x14ac:dyDescent="0.25">
      <c r="B432">
        <v>1991</v>
      </c>
      <c r="C432">
        <v>3</v>
      </c>
      <c r="D432">
        <v>5</v>
      </c>
      <c r="E432">
        <v>52</v>
      </c>
      <c r="F432">
        <v>38</v>
      </c>
      <c r="G432">
        <f t="shared" si="6"/>
        <v>45</v>
      </c>
    </row>
    <row r="433" spans="2:7" x14ac:dyDescent="0.25">
      <c r="B433">
        <v>1991</v>
      </c>
      <c r="C433">
        <v>3</v>
      </c>
      <c r="D433">
        <v>6</v>
      </c>
      <c r="E433">
        <v>58</v>
      </c>
      <c r="F433">
        <v>38</v>
      </c>
      <c r="G433">
        <f t="shared" si="6"/>
        <v>48</v>
      </c>
    </row>
    <row r="434" spans="2:7" x14ac:dyDescent="0.25">
      <c r="B434">
        <v>1991</v>
      </c>
      <c r="C434">
        <v>3</v>
      </c>
      <c r="D434">
        <v>7</v>
      </c>
      <c r="E434">
        <v>53</v>
      </c>
      <c r="F434">
        <v>34</v>
      </c>
      <c r="G434">
        <f t="shared" si="6"/>
        <v>43.5</v>
      </c>
    </row>
    <row r="435" spans="2:7" x14ac:dyDescent="0.25">
      <c r="B435">
        <v>1991</v>
      </c>
      <c r="C435">
        <v>3</v>
      </c>
      <c r="D435">
        <v>8</v>
      </c>
      <c r="E435">
        <v>42</v>
      </c>
      <c r="F435">
        <v>28</v>
      </c>
      <c r="G435">
        <f t="shared" si="6"/>
        <v>35</v>
      </c>
    </row>
    <row r="436" spans="2:7" x14ac:dyDescent="0.25">
      <c r="B436">
        <v>1991</v>
      </c>
      <c r="C436">
        <v>3</v>
      </c>
      <c r="D436">
        <v>9</v>
      </c>
      <c r="E436">
        <v>44</v>
      </c>
      <c r="F436">
        <v>27</v>
      </c>
      <c r="G436">
        <f t="shared" si="6"/>
        <v>35.5</v>
      </c>
    </row>
    <row r="437" spans="2:7" x14ac:dyDescent="0.25">
      <c r="B437">
        <v>1991</v>
      </c>
      <c r="C437">
        <v>3</v>
      </c>
      <c r="D437">
        <v>10</v>
      </c>
      <c r="E437">
        <v>44</v>
      </c>
      <c r="F437">
        <v>27</v>
      </c>
      <c r="G437">
        <f t="shared" si="6"/>
        <v>35.5</v>
      </c>
    </row>
    <row r="438" spans="2:7" x14ac:dyDescent="0.25">
      <c r="B438">
        <v>1991</v>
      </c>
      <c r="C438">
        <v>3</v>
      </c>
      <c r="D438">
        <v>11</v>
      </c>
      <c r="E438">
        <v>41</v>
      </c>
      <c r="F438">
        <v>25</v>
      </c>
      <c r="G438">
        <f t="shared" si="6"/>
        <v>33</v>
      </c>
    </row>
    <row r="439" spans="2:7" x14ac:dyDescent="0.25">
      <c r="B439">
        <v>1991</v>
      </c>
      <c r="C439">
        <v>3</v>
      </c>
      <c r="D439">
        <v>12</v>
      </c>
      <c r="E439">
        <v>47</v>
      </c>
      <c r="F439">
        <v>24</v>
      </c>
      <c r="G439">
        <f t="shared" si="6"/>
        <v>35.5</v>
      </c>
    </row>
    <row r="440" spans="2:7" x14ac:dyDescent="0.25">
      <c r="B440">
        <v>1991</v>
      </c>
      <c r="C440">
        <v>3</v>
      </c>
      <c r="D440">
        <v>13</v>
      </c>
      <c r="E440">
        <v>43</v>
      </c>
      <c r="F440">
        <v>29</v>
      </c>
      <c r="G440">
        <f t="shared" si="6"/>
        <v>36</v>
      </c>
    </row>
    <row r="441" spans="2:7" x14ac:dyDescent="0.25">
      <c r="B441">
        <v>1991</v>
      </c>
      <c r="C441">
        <v>3</v>
      </c>
      <c r="D441">
        <v>14</v>
      </c>
      <c r="E441">
        <v>39</v>
      </c>
      <c r="F441">
        <v>35</v>
      </c>
      <c r="G441">
        <f t="shared" si="6"/>
        <v>37</v>
      </c>
    </row>
    <row r="442" spans="2:7" x14ac:dyDescent="0.25">
      <c r="B442">
        <v>1991</v>
      </c>
      <c r="C442">
        <v>3</v>
      </c>
      <c r="D442">
        <v>15</v>
      </c>
      <c r="E442">
        <v>39</v>
      </c>
      <c r="F442">
        <v>33</v>
      </c>
      <c r="G442">
        <f t="shared" si="6"/>
        <v>36</v>
      </c>
    </row>
    <row r="443" spans="2:7" x14ac:dyDescent="0.25">
      <c r="B443">
        <v>1991</v>
      </c>
      <c r="C443">
        <v>3</v>
      </c>
      <c r="D443">
        <v>16</v>
      </c>
      <c r="E443">
        <v>55</v>
      </c>
      <c r="F443">
        <v>34</v>
      </c>
      <c r="G443">
        <f t="shared" si="6"/>
        <v>44.5</v>
      </c>
    </row>
    <row r="444" spans="2:7" x14ac:dyDescent="0.25">
      <c r="B444">
        <v>1991</v>
      </c>
      <c r="C444">
        <v>3</v>
      </c>
      <c r="D444">
        <v>17</v>
      </c>
      <c r="E444">
        <v>61</v>
      </c>
      <c r="F444">
        <v>39</v>
      </c>
      <c r="G444">
        <f t="shared" si="6"/>
        <v>50</v>
      </c>
    </row>
    <row r="445" spans="2:7" x14ac:dyDescent="0.25">
      <c r="B445">
        <v>1991</v>
      </c>
      <c r="C445">
        <v>3</v>
      </c>
      <c r="D445">
        <v>18</v>
      </c>
      <c r="E445">
        <v>50</v>
      </c>
      <c r="F445">
        <v>44</v>
      </c>
      <c r="G445">
        <f t="shared" si="6"/>
        <v>47</v>
      </c>
    </row>
    <row r="446" spans="2:7" x14ac:dyDescent="0.25">
      <c r="B446">
        <v>1991</v>
      </c>
      <c r="C446">
        <v>3</v>
      </c>
      <c r="D446">
        <v>19</v>
      </c>
      <c r="E446">
        <v>56</v>
      </c>
      <c r="F446">
        <v>42</v>
      </c>
      <c r="G446">
        <f t="shared" si="6"/>
        <v>49</v>
      </c>
    </row>
    <row r="447" spans="2:7" x14ac:dyDescent="0.25">
      <c r="B447">
        <v>1991</v>
      </c>
      <c r="C447">
        <v>3</v>
      </c>
      <c r="D447">
        <v>20</v>
      </c>
      <c r="E447">
        <v>56</v>
      </c>
      <c r="F447">
        <v>43</v>
      </c>
      <c r="G447">
        <f t="shared" si="6"/>
        <v>49.5</v>
      </c>
    </row>
    <row r="448" spans="2:7" x14ac:dyDescent="0.25">
      <c r="B448">
        <v>1991</v>
      </c>
      <c r="C448">
        <v>3</v>
      </c>
      <c r="D448">
        <v>21</v>
      </c>
      <c r="E448">
        <v>48</v>
      </c>
      <c r="F448">
        <v>39</v>
      </c>
      <c r="G448">
        <f t="shared" si="6"/>
        <v>43.5</v>
      </c>
    </row>
    <row r="449" spans="2:7" x14ac:dyDescent="0.25">
      <c r="B449">
        <v>1991</v>
      </c>
      <c r="C449">
        <v>3</v>
      </c>
      <c r="D449">
        <v>22</v>
      </c>
      <c r="E449">
        <v>47</v>
      </c>
      <c r="F449">
        <v>39</v>
      </c>
      <c r="G449">
        <f t="shared" si="6"/>
        <v>43</v>
      </c>
    </row>
    <row r="450" spans="2:7" x14ac:dyDescent="0.25">
      <c r="B450">
        <v>1991</v>
      </c>
      <c r="C450">
        <v>3</v>
      </c>
      <c r="D450">
        <v>23</v>
      </c>
      <c r="E450">
        <v>40</v>
      </c>
      <c r="F450">
        <v>38</v>
      </c>
      <c r="G450">
        <f t="shared" si="6"/>
        <v>39</v>
      </c>
    </row>
    <row r="451" spans="2:7" x14ac:dyDescent="0.25">
      <c r="B451">
        <v>1991</v>
      </c>
      <c r="C451">
        <v>3</v>
      </c>
      <c r="D451">
        <v>24</v>
      </c>
      <c r="E451">
        <v>52</v>
      </c>
      <c r="F451">
        <v>38</v>
      </c>
      <c r="G451">
        <f t="shared" si="6"/>
        <v>45</v>
      </c>
    </row>
    <row r="452" spans="2:7" x14ac:dyDescent="0.25">
      <c r="B452">
        <v>1991</v>
      </c>
      <c r="C452">
        <v>3</v>
      </c>
      <c r="D452">
        <v>25</v>
      </c>
      <c r="E452">
        <v>52</v>
      </c>
      <c r="F452">
        <v>43</v>
      </c>
      <c r="G452">
        <f t="shared" si="6"/>
        <v>47.5</v>
      </c>
    </row>
    <row r="453" spans="2:7" x14ac:dyDescent="0.25">
      <c r="B453">
        <v>1991</v>
      </c>
      <c r="C453">
        <v>3</v>
      </c>
      <c r="D453">
        <v>26</v>
      </c>
      <c r="E453">
        <v>56</v>
      </c>
      <c r="F453">
        <v>39</v>
      </c>
      <c r="G453">
        <f t="shared" ref="G453:G516" si="7">+(E453+F453)/2</f>
        <v>47.5</v>
      </c>
    </row>
    <row r="454" spans="2:7" x14ac:dyDescent="0.25">
      <c r="B454">
        <v>1991</v>
      </c>
      <c r="C454">
        <v>3</v>
      </c>
      <c r="D454">
        <v>27</v>
      </c>
      <c r="E454">
        <v>53</v>
      </c>
      <c r="F454">
        <v>43</v>
      </c>
      <c r="G454">
        <f t="shared" si="7"/>
        <v>48</v>
      </c>
    </row>
    <row r="455" spans="2:7" x14ac:dyDescent="0.25">
      <c r="B455">
        <v>1991</v>
      </c>
      <c r="C455">
        <v>3</v>
      </c>
      <c r="D455">
        <v>28</v>
      </c>
      <c r="E455">
        <v>77</v>
      </c>
      <c r="F455">
        <v>48</v>
      </c>
      <c r="G455">
        <f t="shared" si="7"/>
        <v>62.5</v>
      </c>
    </row>
    <row r="456" spans="2:7" x14ac:dyDescent="0.25">
      <c r="B456">
        <v>1991</v>
      </c>
      <c r="C456">
        <v>3</v>
      </c>
      <c r="D456">
        <v>29</v>
      </c>
      <c r="E456">
        <v>61</v>
      </c>
      <c r="F456">
        <v>43</v>
      </c>
      <c r="G456">
        <f t="shared" si="7"/>
        <v>52</v>
      </c>
    </row>
    <row r="457" spans="2:7" x14ac:dyDescent="0.25">
      <c r="B457">
        <v>1991</v>
      </c>
      <c r="C457">
        <v>3</v>
      </c>
      <c r="D457">
        <v>30</v>
      </c>
      <c r="E457">
        <v>47</v>
      </c>
      <c r="F457">
        <v>33</v>
      </c>
      <c r="G457">
        <f t="shared" si="7"/>
        <v>40</v>
      </c>
    </row>
    <row r="458" spans="2:7" x14ac:dyDescent="0.25">
      <c r="B458">
        <v>1991</v>
      </c>
      <c r="C458">
        <v>3</v>
      </c>
      <c r="D458">
        <v>31</v>
      </c>
      <c r="E458">
        <v>48</v>
      </c>
      <c r="F458">
        <v>31</v>
      </c>
      <c r="G458">
        <f t="shared" si="7"/>
        <v>39.5</v>
      </c>
    </row>
    <row r="459" spans="2:7" x14ac:dyDescent="0.25">
      <c r="B459">
        <v>1991</v>
      </c>
      <c r="C459">
        <v>4</v>
      </c>
      <c r="D459">
        <v>1</v>
      </c>
      <c r="E459">
        <v>49</v>
      </c>
      <c r="F459">
        <v>37</v>
      </c>
      <c r="G459">
        <f t="shared" si="7"/>
        <v>43</v>
      </c>
    </row>
    <row r="460" spans="2:7" x14ac:dyDescent="0.25">
      <c r="B460">
        <v>1991</v>
      </c>
      <c r="C460">
        <v>4</v>
      </c>
      <c r="D460">
        <v>2</v>
      </c>
      <c r="E460">
        <v>51</v>
      </c>
      <c r="F460">
        <v>37</v>
      </c>
      <c r="G460">
        <f t="shared" si="7"/>
        <v>44</v>
      </c>
    </row>
    <row r="461" spans="2:7" x14ac:dyDescent="0.25">
      <c r="B461">
        <v>1991</v>
      </c>
      <c r="C461">
        <v>4</v>
      </c>
      <c r="D461">
        <v>3</v>
      </c>
      <c r="E461">
        <v>57</v>
      </c>
      <c r="F461">
        <v>36</v>
      </c>
      <c r="G461">
        <f t="shared" si="7"/>
        <v>46.5</v>
      </c>
    </row>
    <row r="462" spans="2:7" x14ac:dyDescent="0.25">
      <c r="B462">
        <v>1991</v>
      </c>
      <c r="C462">
        <v>4</v>
      </c>
      <c r="D462">
        <v>4</v>
      </c>
      <c r="E462">
        <v>65</v>
      </c>
      <c r="F462">
        <v>40</v>
      </c>
      <c r="G462">
        <f t="shared" si="7"/>
        <v>52.5</v>
      </c>
    </row>
    <row r="463" spans="2:7" x14ac:dyDescent="0.25">
      <c r="B463">
        <v>1991</v>
      </c>
      <c r="C463">
        <v>4</v>
      </c>
      <c r="D463">
        <v>5</v>
      </c>
      <c r="E463">
        <v>64</v>
      </c>
      <c r="F463">
        <v>46</v>
      </c>
      <c r="G463">
        <f t="shared" si="7"/>
        <v>55</v>
      </c>
    </row>
    <row r="464" spans="2:7" x14ac:dyDescent="0.25">
      <c r="B464">
        <v>1991</v>
      </c>
      <c r="C464">
        <v>4</v>
      </c>
      <c r="D464">
        <v>6</v>
      </c>
      <c r="E464">
        <v>77</v>
      </c>
      <c r="F464">
        <v>53</v>
      </c>
      <c r="G464">
        <f t="shared" si="7"/>
        <v>65</v>
      </c>
    </row>
    <row r="465" spans="2:7" x14ac:dyDescent="0.25">
      <c r="B465">
        <v>1991</v>
      </c>
      <c r="C465">
        <v>4</v>
      </c>
      <c r="D465">
        <v>7</v>
      </c>
      <c r="E465">
        <v>87</v>
      </c>
      <c r="F465">
        <v>63</v>
      </c>
      <c r="G465">
        <f t="shared" si="7"/>
        <v>75</v>
      </c>
    </row>
    <row r="466" spans="2:7" x14ac:dyDescent="0.25">
      <c r="B466">
        <v>1991</v>
      </c>
      <c r="C466">
        <v>4</v>
      </c>
      <c r="D466">
        <v>8</v>
      </c>
      <c r="E466">
        <v>90</v>
      </c>
      <c r="F466">
        <v>66</v>
      </c>
      <c r="G466">
        <f t="shared" si="7"/>
        <v>78</v>
      </c>
    </row>
    <row r="467" spans="2:7" x14ac:dyDescent="0.25">
      <c r="B467">
        <v>1991</v>
      </c>
      <c r="C467">
        <v>4</v>
      </c>
      <c r="D467">
        <v>9</v>
      </c>
      <c r="E467">
        <v>86</v>
      </c>
      <c r="F467">
        <v>68</v>
      </c>
      <c r="G467">
        <f t="shared" si="7"/>
        <v>77</v>
      </c>
    </row>
    <row r="468" spans="2:7" x14ac:dyDescent="0.25">
      <c r="B468">
        <v>1991</v>
      </c>
      <c r="C468">
        <v>4</v>
      </c>
      <c r="D468">
        <v>10</v>
      </c>
      <c r="E468">
        <v>75</v>
      </c>
      <c r="F468">
        <v>49</v>
      </c>
      <c r="G468">
        <f t="shared" si="7"/>
        <v>62</v>
      </c>
    </row>
    <row r="469" spans="2:7" x14ac:dyDescent="0.25">
      <c r="B469">
        <v>1991</v>
      </c>
      <c r="C469">
        <v>4</v>
      </c>
      <c r="D469">
        <v>11</v>
      </c>
      <c r="E469">
        <v>60</v>
      </c>
      <c r="F469">
        <v>42</v>
      </c>
      <c r="G469">
        <f t="shared" si="7"/>
        <v>51</v>
      </c>
    </row>
    <row r="470" spans="2:7" x14ac:dyDescent="0.25">
      <c r="B470">
        <v>1991</v>
      </c>
      <c r="C470">
        <v>4</v>
      </c>
      <c r="D470">
        <v>12</v>
      </c>
      <c r="E470">
        <v>59</v>
      </c>
      <c r="F470">
        <v>38</v>
      </c>
      <c r="G470">
        <f t="shared" si="7"/>
        <v>48.5</v>
      </c>
    </row>
    <row r="471" spans="2:7" x14ac:dyDescent="0.25">
      <c r="B471">
        <v>1991</v>
      </c>
      <c r="C471">
        <v>4</v>
      </c>
      <c r="D471">
        <v>13</v>
      </c>
      <c r="E471">
        <v>52</v>
      </c>
      <c r="F471">
        <v>40</v>
      </c>
      <c r="G471">
        <f t="shared" si="7"/>
        <v>46</v>
      </c>
    </row>
    <row r="472" spans="2:7" x14ac:dyDescent="0.25">
      <c r="B472">
        <v>1991</v>
      </c>
      <c r="C472">
        <v>4</v>
      </c>
      <c r="D472">
        <v>14</v>
      </c>
      <c r="E472">
        <v>57</v>
      </c>
      <c r="F472">
        <v>40</v>
      </c>
      <c r="G472">
        <f t="shared" si="7"/>
        <v>48.5</v>
      </c>
    </row>
    <row r="473" spans="2:7" x14ac:dyDescent="0.25">
      <c r="B473">
        <v>1991</v>
      </c>
      <c r="C473">
        <v>4</v>
      </c>
      <c r="D473">
        <v>15</v>
      </c>
      <c r="E473">
        <v>52</v>
      </c>
      <c r="F473">
        <v>43</v>
      </c>
      <c r="G473">
        <f t="shared" si="7"/>
        <v>47.5</v>
      </c>
    </row>
    <row r="474" spans="2:7" x14ac:dyDescent="0.25">
      <c r="B474">
        <v>1991</v>
      </c>
      <c r="C474">
        <v>4</v>
      </c>
      <c r="D474">
        <v>16</v>
      </c>
      <c r="E474">
        <v>76</v>
      </c>
      <c r="F474">
        <v>50</v>
      </c>
      <c r="G474">
        <f t="shared" si="7"/>
        <v>63</v>
      </c>
    </row>
    <row r="475" spans="2:7" x14ac:dyDescent="0.25">
      <c r="B475">
        <v>1991</v>
      </c>
      <c r="C475">
        <v>4</v>
      </c>
      <c r="D475">
        <v>17</v>
      </c>
      <c r="E475">
        <v>61</v>
      </c>
      <c r="F475">
        <v>46</v>
      </c>
      <c r="G475">
        <f t="shared" si="7"/>
        <v>53.5</v>
      </c>
    </row>
    <row r="476" spans="2:7" x14ac:dyDescent="0.25">
      <c r="B476">
        <v>1991</v>
      </c>
      <c r="C476">
        <v>4</v>
      </c>
      <c r="D476">
        <v>18</v>
      </c>
      <c r="E476">
        <v>51</v>
      </c>
      <c r="F476">
        <v>45</v>
      </c>
      <c r="G476">
        <f t="shared" si="7"/>
        <v>48</v>
      </c>
    </row>
    <row r="477" spans="2:7" x14ac:dyDescent="0.25">
      <c r="B477">
        <v>1991</v>
      </c>
      <c r="C477">
        <v>4</v>
      </c>
      <c r="D477">
        <v>19</v>
      </c>
      <c r="E477">
        <v>57</v>
      </c>
      <c r="F477">
        <v>40</v>
      </c>
      <c r="G477">
        <f t="shared" si="7"/>
        <v>48.5</v>
      </c>
    </row>
    <row r="478" spans="2:7" x14ac:dyDescent="0.25">
      <c r="B478">
        <v>1991</v>
      </c>
      <c r="C478">
        <v>4</v>
      </c>
      <c r="D478">
        <v>20</v>
      </c>
      <c r="E478">
        <v>50</v>
      </c>
      <c r="F478">
        <v>43</v>
      </c>
      <c r="G478">
        <f t="shared" si="7"/>
        <v>46.5</v>
      </c>
    </row>
    <row r="479" spans="2:7" x14ac:dyDescent="0.25">
      <c r="B479">
        <v>1991</v>
      </c>
      <c r="C479">
        <v>4</v>
      </c>
      <c r="D479">
        <v>21</v>
      </c>
      <c r="E479">
        <v>46</v>
      </c>
      <c r="F479">
        <v>41</v>
      </c>
      <c r="G479">
        <f t="shared" si="7"/>
        <v>43.5</v>
      </c>
    </row>
    <row r="480" spans="2:7" x14ac:dyDescent="0.25">
      <c r="B480">
        <v>1991</v>
      </c>
      <c r="C480">
        <v>4</v>
      </c>
      <c r="D480">
        <v>22</v>
      </c>
      <c r="E480">
        <v>56</v>
      </c>
      <c r="F480">
        <v>40</v>
      </c>
      <c r="G480">
        <f t="shared" si="7"/>
        <v>48</v>
      </c>
    </row>
    <row r="481" spans="2:7" x14ac:dyDescent="0.25">
      <c r="B481">
        <v>1991</v>
      </c>
      <c r="C481">
        <v>4</v>
      </c>
      <c r="D481">
        <v>23</v>
      </c>
      <c r="E481">
        <v>70</v>
      </c>
      <c r="F481">
        <v>46</v>
      </c>
      <c r="G481">
        <f t="shared" si="7"/>
        <v>58</v>
      </c>
    </row>
    <row r="482" spans="2:7" x14ac:dyDescent="0.25">
      <c r="B482">
        <v>1991</v>
      </c>
      <c r="C482">
        <v>4</v>
      </c>
      <c r="D482">
        <v>24</v>
      </c>
      <c r="E482">
        <v>63</v>
      </c>
      <c r="F482">
        <v>50</v>
      </c>
      <c r="G482">
        <f t="shared" si="7"/>
        <v>56.5</v>
      </c>
    </row>
    <row r="483" spans="2:7" x14ac:dyDescent="0.25">
      <c r="B483">
        <v>1991</v>
      </c>
      <c r="C483">
        <v>4</v>
      </c>
      <c r="D483">
        <v>25</v>
      </c>
      <c r="E483">
        <v>74</v>
      </c>
      <c r="F483">
        <v>48</v>
      </c>
      <c r="G483">
        <f t="shared" si="7"/>
        <v>61</v>
      </c>
    </row>
    <row r="484" spans="2:7" x14ac:dyDescent="0.25">
      <c r="B484">
        <v>1991</v>
      </c>
      <c r="C484">
        <v>4</v>
      </c>
      <c r="D484">
        <v>26</v>
      </c>
      <c r="E484">
        <v>76</v>
      </c>
      <c r="F484">
        <v>51</v>
      </c>
      <c r="G484">
        <f t="shared" si="7"/>
        <v>63.5</v>
      </c>
    </row>
    <row r="485" spans="2:7" x14ac:dyDescent="0.25">
      <c r="B485">
        <v>1991</v>
      </c>
      <c r="C485">
        <v>4</v>
      </c>
      <c r="D485">
        <v>27</v>
      </c>
      <c r="E485">
        <v>79</v>
      </c>
      <c r="F485">
        <v>56</v>
      </c>
      <c r="G485">
        <f t="shared" si="7"/>
        <v>67.5</v>
      </c>
    </row>
    <row r="486" spans="2:7" x14ac:dyDescent="0.25">
      <c r="B486">
        <v>1991</v>
      </c>
      <c r="C486">
        <v>4</v>
      </c>
      <c r="D486">
        <v>28</v>
      </c>
      <c r="E486">
        <v>68</v>
      </c>
      <c r="F486">
        <v>53</v>
      </c>
      <c r="G486">
        <f t="shared" si="7"/>
        <v>60.5</v>
      </c>
    </row>
    <row r="487" spans="2:7" x14ac:dyDescent="0.25">
      <c r="B487">
        <v>1991</v>
      </c>
      <c r="C487">
        <v>4</v>
      </c>
      <c r="D487">
        <v>29</v>
      </c>
      <c r="E487">
        <v>62</v>
      </c>
      <c r="F487">
        <v>50</v>
      </c>
      <c r="G487">
        <f t="shared" si="7"/>
        <v>56</v>
      </c>
    </row>
    <row r="488" spans="2:7" x14ac:dyDescent="0.25">
      <c r="B488">
        <v>1991</v>
      </c>
      <c r="C488">
        <v>4</v>
      </c>
      <c r="D488">
        <v>30</v>
      </c>
      <c r="E488">
        <v>63</v>
      </c>
      <c r="F488">
        <v>50</v>
      </c>
      <c r="G488">
        <f t="shared" si="7"/>
        <v>56.5</v>
      </c>
    </row>
    <row r="489" spans="2:7" x14ac:dyDescent="0.25">
      <c r="B489">
        <v>1991</v>
      </c>
      <c r="C489">
        <v>5</v>
      </c>
      <c r="D489">
        <v>1</v>
      </c>
      <c r="E489">
        <v>69</v>
      </c>
      <c r="F489">
        <v>54</v>
      </c>
      <c r="G489">
        <f t="shared" si="7"/>
        <v>61.5</v>
      </c>
    </row>
    <row r="490" spans="2:7" x14ac:dyDescent="0.25">
      <c r="B490">
        <v>1991</v>
      </c>
      <c r="C490">
        <v>5</v>
      </c>
      <c r="D490">
        <v>2</v>
      </c>
      <c r="E490">
        <v>69</v>
      </c>
      <c r="F490">
        <v>52</v>
      </c>
      <c r="G490">
        <f t="shared" si="7"/>
        <v>60.5</v>
      </c>
    </row>
    <row r="491" spans="2:7" x14ac:dyDescent="0.25">
      <c r="B491">
        <v>1991</v>
      </c>
      <c r="C491">
        <v>5</v>
      </c>
      <c r="D491">
        <v>3</v>
      </c>
      <c r="E491">
        <v>63</v>
      </c>
      <c r="F491">
        <v>49</v>
      </c>
      <c r="G491">
        <f t="shared" si="7"/>
        <v>56</v>
      </c>
    </row>
    <row r="492" spans="2:7" x14ac:dyDescent="0.25">
      <c r="B492">
        <v>1991</v>
      </c>
      <c r="C492">
        <v>5</v>
      </c>
      <c r="D492">
        <v>4</v>
      </c>
      <c r="E492">
        <v>73</v>
      </c>
      <c r="F492">
        <v>47</v>
      </c>
      <c r="G492">
        <f t="shared" si="7"/>
        <v>60</v>
      </c>
    </row>
    <row r="493" spans="2:7" x14ac:dyDescent="0.25">
      <c r="B493">
        <v>1991</v>
      </c>
      <c r="C493">
        <v>5</v>
      </c>
      <c r="D493">
        <v>5</v>
      </c>
      <c r="E493">
        <v>70</v>
      </c>
      <c r="F493">
        <v>51</v>
      </c>
      <c r="G493">
        <f t="shared" si="7"/>
        <v>60.5</v>
      </c>
    </row>
    <row r="494" spans="2:7" x14ac:dyDescent="0.25">
      <c r="B494">
        <v>1991</v>
      </c>
      <c r="C494">
        <v>5</v>
      </c>
      <c r="D494">
        <v>6</v>
      </c>
      <c r="E494">
        <v>63</v>
      </c>
      <c r="F494">
        <v>55</v>
      </c>
      <c r="G494">
        <f t="shared" si="7"/>
        <v>59</v>
      </c>
    </row>
    <row r="495" spans="2:7" x14ac:dyDescent="0.25">
      <c r="B495">
        <v>1991</v>
      </c>
      <c r="C495">
        <v>5</v>
      </c>
      <c r="D495">
        <v>7</v>
      </c>
      <c r="E495">
        <v>69</v>
      </c>
      <c r="F495">
        <v>53</v>
      </c>
      <c r="G495">
        <f t="shared" si="7"/>
        <v>61</v>
      </c>
    </row>
    <row r="496" spans="2:7" x14ac:dyDescent="0.25">
      <c r="B496">
        <v>1991</v>
      </c>
      <c r="C496">
        <v>5</v>
      </c>
      <c r="D496">
        <v>8</v>
      </c>
      <c r="E496">
        <v>75</v>
      </c>
      <c r="F496">
        <v>50</v>
      </c>
      <c r="G496">
        <f t="shared" si="7"/>
        <v>62.5</v>
      </c>
    </row>
    <row r="497" spans="2:7" x14ac:dyDescent="0.25">
      <c r="B497">
        <v>1991</v>
      </c>
      <c r="C497">
        <v>5</v>
      </c>
      <c r="D497">
        <v>9</v>
      </c>
      <c r="E497">
        <v>64</v>
      </c>
      <c r="F497">
        <v>52</v>
      </c>
      <c r="G497">
        <f t="shared" si="7"/>
        <v>58</v>
      </c>
    </row>
    <row r="498" spans="2:7" x14ac:dyDescent="0.25">
      <c r="B498">
        <v>1991</v>
      </c>
      <c r="C498">
        <v>5</v>
      </c>
      <c r="D498">
        <v>10</v>
      </c>
      <c r="E498">
        <v>70</v>
      </c>
      <c r="F498">
        <v>54</v>
      </c>
      <c r="G498">
        <f t="shared" si="7"/>
        <v>62</v>
      </c>
    </row>
    <row r="499" spans="2:7" x14ac:dyDescent="0.25">
      <c r="B499">
        <v>1991</v>
      </c>
      <c r="C499">
        <v>5</v>
      </c>
      <c r="D499">
        <v>11</v>
      </c>
      <c r="E499">
        <v>80</v>
      </c>
      <c r="F499">
        <v>54</v>
      </c>
      <c r="G499">
        <f t="shared" si="7"/>
        <v>67</v>
      </c>
    </row>
    <row r="500" spans="2:7" x14ac:dyDescent="0.25">
      <c r="B500">
        <v>1991</v>
      </c>
      <c r="C500">
        <v>5</v>
      </c>
      <c r="D500">
        <v>12</v>
      </c>
      <c r="E500">
        <v>89</v>
      </c>
      <c r="F500">
        <v>59</v>
      </c>
      <c r="G500">
        <f t="shared" si="7"/>
        <v>74</v>
      </c>
    </row>
    <row r="501" spans="2:7" x14ac:dyDescent="0.25">
      <c r="B501">
        <v>1991</v>
      </c>
      <c r="C501">
        <v>5</v>
      </c>
      <c r="D501">
        <v>13</v>
      </c>
      <c r="E501">
        <v>84</v>
      </c>
      <c r="F501">
        <v>66</v>
      </c>
      <c r="G501">
        <f t="shared" si="7"/>
        <v>75</v>
      </c>
    </row>
    <row r="502" spans="2:7" x14ac:dyDescent="0.25">
      <c r="B502">
        <v>1991</v>
      </c>
      <c r="C502">
        <v>5</v>
      </c>
      <c r="D502">
        <v>14</v>
      </c>
      <c r="E502">
        <v>84</v>
      </c>
      <c r="F502">
        <v>63</v>
      </c>
      <c r="G502">
        <f t="shared" si="7"/>
        <v>73.5</v>
      </c>
    </row>
    <row r="503" spans="2:7" x14ac:dyDescent="0.25">
      <c r="B503">
        <v>1991</v>
      </c>
      <c r="C503">
        <v>5</v>
      </c>
      <c r="D503">
        <v>15</v>
      </c>
      <c r="E503">
        <v>84</v>
      </c>
      <c r="F503">
        <v>61</v>
      </c>
      <c r="G503">
        <f t="shared" si="7"/>
        <v>72.5</v>
      </c>
    </row>
    <row r="504" spans="2:7" x14ac:dyDescent="0.25">
      <c r="B504">
        <v>1991</v>
      </c>
      <c r="C504">
        <v>5</v>
      </c>
      <c r="D504">
        <v>16</v>
      </c>
      <c r="E504">
        <v>87</v>
      </c>
      <c r="F504">
        <v>64</v>
      </c>
      <c r="G504">
        <f t="shared" si="7"/>
        <v>75.5</v>
      </c>
    </row>
    <row r="505" spans="2:7" x14ac:dyDescent="0.25">
      <c r="B505">
        <v>1991</v>
      </c>
      <c r="C505">
        <v>5</v>
      </c>
      <c r="D505">
        <v>17</v>
      </c>
      <c r="E505">
        <v>83</v>
      </c>
      <c r="F505">
        <v>64</v>
      </c>
      <c r="G505">
        <f t="shared" si="7"/>
        <v>73.5</v>
      </c>
    </row>
    <row r="506" spans="2:7" x14ac:dyDescent="0.25">
      <c r="B506">
        <v>1991</v>
      </c>
      <c r="C506">
        <v>5</v>
      </c>
      <c r="D506">
        <v>18</v>
      </c>
      <c r="E506">
        <v>74</v>
      </c>
      <c r="F506">
        <v>51</v>
      </c>
      <c r="G506">
        <f t="shared" si="7"/>
        <v>62.5</v>
      </c>
    </row>
    <row r="507" spans="2:7" x14ac:dyDescent="0.25">
      <c r="B507">
        <v>1991</v>
      </c>
      <c r="C507">
        <v>5</v>
      </c>
      <c r="D507">
        <v>19</v>
      </c>
      <c r="E507">
        <v>65</v>
      </c>
      <c r="F507">
        <v>49</v>
      </c>
      <c r="G507">
        <f t="shared" si="7"/>
        <v>57</v>
      </c>
    </row>
    <row r="508" spans="2:7" x14ac:dyDescent="0.25">
      <c r="B508">
        <v>1991</v>
      </c>
      <c r="C508">
        <v>5</v>
      </c>
      <c r="D508">
        <v>20</v>
      </c>
      <c r="E508">
        <v>73</v>
      </c>
      <c r="F508">
        <v>48</v>
      </c>
      <c r="G508">
        <f t="shared" si="7"/>
        <v>60.5</v>
      </c>
    </row>
    <row r="509" spans="2:7" x14ac:dyDescent="0.25">
      <c r="B509">
        <v>1991</v>
      </c>
      <c r="C509">
        <v>5</v>
      </c>
      <c r="D509">
        <v>21</v>
      </c>
      <c r="E509">
        <v>82</v>
      </c>
      <c r="F509">
        <v>51</v>
      </c>
      <c r="G509">
        <f t="shared" si="7"/>
        <v>66.5</v>
      </c>
    </row>
    <row r="510" spans="2:7" x14ac:dyDescent="0.25">
      <c r="B510">
        <v>1991</v>
      </c>
      <c r="C510">
        <v>5</v>
      </c>
      <c r="D510">
        <v>22</v>
      </c>
      <c r="E510">
        <v>90</v>
      </c>
      <c r="F510">
        <v>65</v>
      </c>
      <c r="G510">
        <f t="shared" si="7"/>
        <v>77.5</v>
      </c>
    </row>
    <row r="511" spans="2:7" x14ac:dyDescent="0.25">
      <c r="B511">
        <v>1991</v>
      </c>
      <c r="C511">
        <v>5</v>
      </c>
      <c r="D511">
        <v>23</v>
      </c>
      <c r="E511">
        <v>78</v>
      </c>
      <c r="F511">
        <v>60</v>
      </c>
      <c r="G511">
        <f t="shared" si="7"/>
        <v>69</v>
      </c>
    </row>
    <row r="512" spans="2:7" x14ac:dyDescent="0.25">
      <c r="B512">
        <v>1991</v>
      </c>
      <c r="C512">
        <v>5</v>
      </c>
      <c r="D512">
        <v>24</v>
      </c>
      <c r="E512">
        <v>85</v>
      </c>
      <c r="F512">
        <v>60</v>
      </c>
      <c r="G512">
        <f t="shared" si="7"/>
        <v>72.5</v>
      </c>
    </row>
    <row r="513" spans="2:7" x14ac:dyDescent="0.25">
      <c r="B513">
        <v>1991</v>
      </c>
      <c r="C513">
        <v>5</v>
      </c>
      <c r="D513">
        <v>25</v>
      </c>
      <c r="E513">
        <v>93</v>
      </c>
      <c r="F513">
        <v>71</v>
      </c>
      <c r="G513">
        <f t="shared" si="7"/>
        <v>82</v>
      </c>
    </row>
    <row r="514" spans="2:7" x14ac:dyDescent="0.25">
      <c r="B514">
        <v>1991</v>
      </c>
      <c r="C514">
        <v>5</v>
      </c>
      <c r="D514">
        <v>26</v>
      </c>
      <c r="E514">
        <v>81</v>
      </c>
      <c r="F514">
        <v>64</v>
      </c>
      <c r="G514">
        <f t="shared" si="7"/>
        <v>72.5</v>
      </c>
    </row>
    <row r="515" spans="2:7" x14ac:dyDescent="0.25">
      <c r="B515">
        <v>1991</v>
      </c>
      <c r="C515">
        <v>5</v>
      </c>
      <c r="D515">
        <v>27</v>
      </c>
      <c r="E515">
        <v>89</v>
      </c>
      <c r="F515">
        <v>63</v>
      </c>
      <c r="G515">
        <f t="shared" si="7"/>
        <v>76</v>
      </c>
    </row>
    <row r="516" spans="2:7" x14ac:dyDescent="0.25">
      <c r="B516">
        <v>1991</v>
      </c>
      <c r="C516">
        <v>5</v>
      </c>
      <c r="D516">
        <v>28</v>
      </c>
      <c r="E516">
        <v>90</v>
      </c>
      <c r="F516">
        <v>72</v>
      </c>
      <c r="G516">
        <f t="shared" si="7"/>
        <v>81</v>
      </c>
    </row>
    <row r="517" spans="2:7" x14ac:dyDescent="0.25">
      <c r="B517">
        <v>1991</v>
      </c>
      <c r="C517">
        <v>5</v>
      </c>
      <c r="D517">
        <v>29</v>
      </c>
      <c r="E517">
        <v>89</v>
      </c>
      <c r="F517">
        <v>69</v>
      </c>
      <c r="G517">
        <f t="shared" ref="G517:G580" si="8">+(E517+F517)/2</f>
        <v>79</v>
      </c>
    </row>
    <row r="518" spans="2:7" x14ac:dyDescent="0.25">
      <c r="B518">
        <v>1991</v>
      </c>
      <c r="C518">
        <v>5</v>
      </c>
      <c r="D518">
        <v>30</v>
      </c>
      <c r="E518">
        <v>90</v>
      </c>
      <c r="F518">
        <v>70</v>
      </c>
      <c r="G518">
        <f t="shared" si="8"/>
        <v>80</v>
      </c>
    </row>
    <row r="519" spans="2:7" x14ac:dyDescent="0.25">
      <c r="B519">
        <v>1991</v>
      </c>
      <c r="C519">
        <v>5</v>
      </c>
      <c r="D519">
        <v>31</v>
      </c>
      <c r="E519">
        <v>91</v>
      </c>
      <c r="F519">
        <v>71</v>
      </c>
      <c r="G519">
        <f t="shared" si="8"/>
        <v>81</v>
      </c>
    </row>
    <row r="520" spans="2:7" x14ac:dyDescent="0.25">
      <c r="B520">
        <v>1991</v>
      </c>
      <c r="C520">
        <v>6</v>
      </c>
      <c r="D520">
        <v>1</v>
      </c>
      <c r="E520">
        <v>88</v>
      </c>
      <c r="F520">
        <v>72</v>
      </c>
      <c r="G520">
        <f t="shared" si="8"/>
        <v>80</v>
      </c>
    </row>
    <row r="521" spans="2:7" x14ac:dyDescent="0.25">
      <c r="B521">
        <v>1991</v>
      </c>
      <c r="C521">
        <v>6</v>
      </c>
      <c r="D521">
        <v>2</v>
      </c>
      <c r="E521">
        <v>85</v>
      </c>
      <c r="F521">
        <v>65</v>
      </c>
      <c r="G521">
        <f t="shared" si="8"/>
        <v>75</v>
      </c>
    </row>
    <row r="522" spans="2:7" x14ac:dyDescent="0.25">
      <c r="B522">
        <v>1991</v>
      </c>
      <c r="C522">
        <v>6</v>
      </c>
      <c r="D522">
        <v>3</v>
      </c>
      <c r="E522">
        <v>85</v>
      </c>
      <c r="F522">
        <v>62</v>
      </c>
      <c r="G522">
        <f t="shared" si="8"/>
        <v>73.5</v>
      </c>
    </row>
    <row r="523" spans="2:7" x14ac:dyDescent="0.25">
      <c r="B523">
        <v>1991</v>
      </c>
      <c r="C523">
        <v>6</v>
      </c>
      <c r="D523">
        <v>4</v>
      </c>
      <c r="E523">
        <v>74</v>
      </c>
      <c r="F523">
        <v>56</v>
      </c>
      <c r="G523">
        <f t="shared" si="8"/>
        <v>65</v>
      </c>
    </row>
    <row r="524" spans="2:7" x14ac:dyDescent="0.25">
      <c r="B524">
        <v>1991</v>
      </c>
      <c r="C524">
        <v>6</v>
      </c>
      <c r="D524">
        <v>5</v>
      </c>
      <c r="E524">
        <v>73</v>
      </c>
      <c r="F524">
        <v>53</v>
      </c>
      <c r="G524">
        <f t="shared" si="8"/>
        <v>63</v>
      </c>
    </row>
    <row r="525" spans="2:7" x14ac:dyDescent="0.25">
      <c r="B525">
        <v>1991</v>
      </c>
      <c r="C525">
        <v>6</v>
      </c>
      <c r="D525">
        <v>6</v>
      </c>
      <c r="E525">
        <v>76</v>
      </c>
      <c r="F525">
        <v>53</v>
      </c>
      <c r="G525">
        <f t="shared" si="8"/>
        <v>64.5</v>
      </c>
    </row>
    <row r="526" spans="2:7" x14ac:dyDescent="0.25">
      <c r="B526">
        <v>1991</v>
      </c>
      <c r="C526">
        <v>6</v>
      </c>
      <c r="D526">
        <v>7</v>
      </c>
      <c r="E526">
        <v>83</v>
      </c>
      <c r="F526">
        <v>58</v>
      </c>
      <c r="G526">
        <f t="shared" si="8"/>
        <v>70.5</v>
      </c>
    </row>
    <row r="527" spans="2:7" x14ac:dyDescent="0.25">
      <c r="B527">
        <v>1991</v>
      </c>
      <c r="C527">
        <v>6</v>
      </c>
      <c r="D527">
        <v>8</v>
      </c>
      <c r="E527">
        <v>87</v>
      </c>
      <c r="F527">
        <v>62</v>
      </c>
      <c r="G527">
        <f t="shared" si="8"/>
        <v>74.5</v>
      </c>
    </row>
    <row r="528" spans="2:7" x14ac:dyDescent="0.25">
      <c r="B528">
        <v>1991</v>
      </c>
      <c r="C528">
        <v>6</v>
      </c>
      <c r="D528">
        <v>9</v>
      </c>
      <c r="E528">
        <v>85</v>
      </c>
      <c r="F528">
        <v>65</v>
      </c>
      <c r="G528">
        <f t="shared" si="8"/>
        <v>75</v>
      </c>
    </row>
    <row r="529" spans="2:7" x14ac:dyDescent="0.25">
      <c r="B529">
        <v>1991</v>
      </c>
      <c r="C529">
        <v>6</v>
      </c>
      <c r="D529">
        <v>10</v>
      </c>
      <c r="E529">
        <v>89</v>
      </c>
      <c r="F529">
        <v>65</v>
      </c>
      <c r="G529">
        <f t="shared" si="8"/>
        <v>77</v>
      </c>
    </row>
    <row r="530" spans="2:7" x14ac:dyDescent="0.25">
      <c r="B530">
        <v>1991</v>
      </c>
      <c r="C530">
        <v>6</v>
      </c>
      <c r="D530">
        <v>11</v>
      </c>
      <c r="E530">
        <v>90</v>
      </c>
      <c r="F530">
        <v>66</v>
      </c>
      <c r="G530">
        <f t="shared" si="8"/>
        <v>78</v>
      </c>
    </row>
    <row r="531" spans="2:7" x14ac:dyDescent="0.25">
      <c r="B531">
        <v>1991</v>
      </c>
      <c r="C531">
        <v>6</v>
      </c>
      <c r="D531">
        <v>12</v>
      </c>
      <c r="E531">
        <v>83</v>
      </c>
      <c r="F531">
        <v>62</v>
      </c>
      <c r="G531">
        <f t="shared" si="8"/>
        <v>72.5</v>
      </c>
    </row>
    <row r="532" spans="2:7" x14ac:dyDescent="0.25">
      <c r="B532">
        <v>1991</v>
      </c>
      <c r="C532">
        <v>6</v>
      </c>
      <c r="D532">
        <v>13</v>
      </c>
      <c r="E532">
        <v>77</v>
      </c>
      <c r="F532">
        <v>55</v>
      </c>
      <c r="G532">
        <f t="shared" si="8"/>
        <v>66</v>
      </c>
    </row>
    <row r="533" spans="2:7" x14ac:dyDescent="0.25">
      <c r="B533">
        <v>1991</v>
      </c>
      <c r="C533">
        <v>6</v>
      </c>
      <c r="D533">
        <v>14</v>
      </c>
      <c r="E533">
        <v>81</v>
      </c>
      <c r="F533">
        <v>57</v>
      </c>
      <c r="G533">
        <f t="shared" si="8"/>
        <v>69</v>
      </c>
    </row>
    <row r="534" spans="2:7" x14ac:dyDescent="0.25">
      <c r="B534">
        <v>1991</v>
      </c>
      <c r="C534">
        <v>6</v>
      </c>
      <c r="D534">
        <v>15</v>
      </c>
      <c r="E534">
        <v>92</v>
      </c>
      <c r="F534">
        <v>66</v>
      </c>
      <c r="G534">
        <f t="shared" si="8"/>
        <v>79</v>
      </c>
    </row>
    <row r="535" spans="2:7" x14ac:dyDescent="0.25">
      <c r="B535">
        <v>1991</v>
      </c>
      <c r="C535">
        <v>6</v>
      </c>
      <c r="D535">
        <v>16</v>
      </c>
      <c r="E535">
        <v>94</v>
      </c>
      <c r="F535">
        <v>76</v>
      </c>
      <c r="G535">
        <f t="shared" si="8"/>
        <v>85</v>
      </c>
    </row>
    <row r="536" spans="2:7" x14ac:dyDescent="0.25">
      <c r="B536">
        <v>1991</v>
      </c>
      <c r="C536">
        <v>6</v>
      </c>
      <c r="D536">
        <v>17</v>
      </c>
      <c r="E536">
        <v>86</v>
      </c>
      <c r="F536">
        <v>68</v>
      </c>
      <c r="G536">
        <f t="shared" si="8"/>
        <v>77</v>
      </c>
    </row>
    <row r="537" spans="2:7" x14ac:dyDescent="0.25">
      <c r="B537">
        <v>1991</v>
      </c>
      <c r="C537">
        <v>6</v>
      </c>
      <c r="D537">
        <v>18</v>
      </c>
      <c r="E537">
        <v>73</v>
      </c>
      <c r="F537">
        <v>62</v>
      </c>
      <c r="G537">
        <f t="shared" si="8"/>
        <v>67.5</v>
      </c>
    </row>
    <row r="538" spans="2:7" x14ac:dyDescent="0.25">
      <c r="B538">
        <v>1991</v>
      </c>
      <c r="C538">
        <v>6</v>
      </c>
      <c r="D538">
        <v>19</v>
      </c>
      <c r="E538">
        <v>66</v>
      </c>
      <c r="F538">
        <v>62</v>
      </c>
      <c r="G538">
        <f t="shared" si="8"/>
        <v>64</v>
      </c>
    </row>
    <row r="539" spans="2:7" x14ac:dyDescent="0.25">
      <c r="B539">
        <v>1991</v>
      </c>
      <c r="C539">
        <v>6</v>
      </c>
      <c r="D539">
        <v>20</v>
      </c>
      <c r="E539">
        <v>92</v>
      </c>
      <c r="F539">
        <v>66</v>
      </c>
      <c r="G539">
        <f t="shared" si="8"/>
        <v>79</v>
      </c>
    </row>
    <row r="540" spans="2:7" x14ac:dyDescent="0.25">
      <c r="B540">
        <v>1991</v>
      </c>
      <c r="C540">
        <v>6</v>
      </c>
      <c r="D540">
        <v>21</v>
      </c>
      <c r="E540">
        <v>93</v>
      </c>
      <c r="F540">
        <v>70</v>
      </c>
      <c r="G540">
        <f t="shared" si="8"/>
        <v>81.5</v>
      </c>
    </row>
    <row r="541" spans="2:7" x14ac:dyDescent="0.25">
      <c r="B541">
        <v>1991</v>
      </c>
      <c r="C541">
        <v>6</v>
      </c>
      <c r="D541">
        <v>22</v>
      </c>
      <c r="E541">
        <v>79</v>
      </c>
      <c r="F541">
        <v>64</v>
      </c>
      <c r="G541">
        <f t="shared" si="8"/>
        <v>71.5</v>
      </c>
    </row>
    <row r="542" spans="2:7" x14ac:dyDescent="0.25">
      <c r="B542">
        <v>1991</v>
      </c>
      <c r="C542">
        <v>6</v>
      </c>
      <c r="D542">
        <v>23</v>
      </c>
      <c r="E542">
        <v>73</v>
      </c>
      <c r="F542">
        <v>61</v>
      </c>
      <c r="G542">
        <f t="shared" si="8"/>
        <v>67</v>
      </c>
    </row>
    <row r="543" spans="2:7" x14ac:dyDescent="0.25">
      <c r="B543">
        <v>1991</v>
      </c>
      <c r="C543">
        <v>6</v>
      </c>
      <c r="D543">
        <v>24</v>
      </c>
      <c r="E543">
        <v>83</v>
      </c>
      <c r="F543">
        <v>59</v>
      </c>
      <c r="G543">
        <f t="shared" si="8"/>
        <v>71</v>
      </c>
    </row>
    <row r="544" spans="2:7" x14ac:dyDescent="0.25">
      <c r="B544">
        <v>1991</v>
      </c>
      <c r="C544">
        <v>6</v>
      </c>
      <c r="D544">
        <v>25</v>
      </c>
      <c r="E544">
        <v>86</v>
      </c>
      <c r="F544">
        <v>64</v>
      </c>
      <c r="G544">
        <f t="shared" si="8"/>
        <v>75</v>
      </c>
    </row>
    <row r="545" spans="2:7" x14ac:dyDescent="0.25">
      <c r="B545">
        <v>1991</v>
      </c>
      <c r="C545">
        <v>6</v>
      </c>
      <c r="D545">
        <v>26</v>
      </c>
      <c r="E545">
        <v>86</v>
      </c>
      <c r="F545">
        <v>65</v>
      </c>
      <c r="G545">
        <f t="shared" si="8"/>
        <v>75.5</v>
      </c>
    </row>
    <row r="546" spans="2:7" x14ac:dyDescent="0.25">
      <c r="B546">
        <v>1991</v>
      </c>
      <c r="C546">
        <v>6</v>
      </c>
      <c r="D546">
        <v>27</v>
      </c>
      <c r="E546">
        <v>91</v>
      </c>
      <c r="F546">
        <v>67</v>
      </c>
      <c r="G546">
        <f t="shared" si="8"/>
        <v>79</v>
      </c>
    </row>
    <row r="547" spans="2:7" x14ac:dyDescent="0.25">
      <c r="B547">
        <v>1991</v>
      </c>
      <c r="C547">
        <v>6</v>
      </c>
      <c r="D547">
        <v>28</v>
      </c>
      <c r="E547">
        <v>96</v>
      </c>
      <c r="F547">
        <v>71</v>
      </c>
      <c r="G547">
        <f t="shared" si="8"/>
        <v>83.5</v>
      </c>
    </row>
    <row r="548" spans="2:7" x14ac:dyDescent="0.25">
      <c r="B548">
        <v>1991</v>
      </c>
      <c r="C548">
        <v>6</v>
      </c>
      <c r="D548">
        <v>29</v>
      </c>
      <c r="E548">
        <v>97</v>
      </c>
      <c r="F548">
        <v>75</v>
      </c>
      <c r="G548">
        <f t="shared" si="8"/>
        <v>86</v>
      </c>
    </row>
    <row r="549" spans="2:7" x14ac:dyDescent="0.25">
      <c r="B549">
        <v>1991</v>
      </c>
      <c r="C549">
        <v>6</v>
      </c>
      <c r="D549">
        <v>30</v>
      </c>
      <c r="E549">
        <v>90</v>
      </c>
      <c r="F549">
        <v>64</v>
      </c>
      <c r="G549">
        <f t="shared" si="8"/>
        <v>77</v>
      </c>
    </row>
    <row r="550" spans="2:7" x14ac:dyDescent="0.25">
      <c r="B550">
        <v>1991</v>
      </c>
      <c r="C550">
        <v>7</v>
      </c>
      <c r="D550">
        <v>1</v>
      </c>
      <c r="E550">
        <v>86</v>
      </c>
      <c r="F550">
        <v>63</v>
      </c>
      <c r="G550">
        <f t="shared" si="8"/>
        <v>74.5</v>
      </c>
    </row>
    <row r="551" spans="2:7" x14ac:dyDescent="0.25">
      <c r="B551">
        <v>1991</v>
      </c>
      <c r="C551">
        <v>7</v>
      </c>
      <c r="D551">
        <v>2</v>
      </c>
      <c r="E551">
        <v>84</v>
      </c>
      <c r="F551">
        <v>67</v>
      </c>
      <c r="G551">
        <f t="shared" si="8"/>
        <v>75.5</v>
      </c>
    </row>
    <row r="552" spans="2:7" x14ac:dyDescent="0.25">
      <c r="B552">
        <v>1991</v>
      </c>
      <c r="C552">
        <v>7</v>
      </c>
      <c r="D552">
        <v>3</v>
      </c>
      <c r="E552">
        <v>77</v>
      </c>
      <c r="F552">
        <v>66</v>
      </c>
      <c r="G552">
        <f t="shared" si="8"/>
        <v>71.5</v>
      </c>
    </row>
    <row r="553" spans="2:7" x14ac:dyDescent="0.25">
      <c r="B553">
        <v>1991</v>
      </c>
      <c r="C553">
        <v>7</v>
      </c>
      <c r="D553">
        <v>4</v>
      </c>
      <c r="E553">
        <v>82</v>
      </c>
      <c r="F553">
        <v>63</v>
      </c>
      <c r="G553">
        <f t="shared" si="8"/>
        <v>72.5</v>
      </c>
    </row>
    <row r="554" spans="2:7" x14ac:dyDescent="0.25">
      <c r="B554">
        <v>1991</v>
      </c>
      <c r="C554">
        <v>7</v>
      </c>
      <c r="D554">
        <v>5</v>
      </c>
      <c r="E554">
        <v>68</v>
      </c>
      <c r="F554">
        <v>64</v>
      </c>
      <c r="G554">
        <f t="shared" si="8"/>
        <v>66</v>
      </c>
    </row>
    <row r="555" spans="2:7" x14ac:dyDescent="0.25">
      <c r="B555">
        <v>1991</v>
      </c>
      <c r="C555">
        <v>7</v>
      </c>
      <c r="D555">
        <v>6</v>
      </c>
      <c r="E555">
        <v>84</v>
      </c>
      <c r="F555">
        <v>65</v>
      </c>
      <c r="G555">
        <f t="shared" si="8"/>
        <v>74.5</v>
      </c>
    </row>
    <row r="556" spans="2:7" x14ac:dyDescent="0.25">
      <c r="B556">
        <v>1991</v>
      </c>
      <c r="C556">
        <v>7</v>
      </c>
      <c r="D556">
        <v>7</v>
      </c>
      <c r="E556">
        <v>87</v>
      </c>
      <c r="F556">
        <v>71</v>
      </c>
      <c r="G556">
        <f t="shared" si="8"/>
        <v>79</v>
      </c>
    </row>
    <row r="557" spans="2:7" x14ac:dyDescent="0.25">
      <c r="B557">
        <v>1991</v>
      </c>
      <c r="C557">
        <v>7</v>
      </c>
      <c r="D557">
        <v>8</v>
      </c>
      <c r="E557">
        <v>92</v>
      </c>
      <c r="F557">
        <v>72</v>
      </c>
      <c r="G557">
        <f t="shared" si="8"/>
        <v>82</v>
      </c>
    </row>
    <row r="558" spans="2:7" x14ac:dyDescent="0.25">
      <c r="B558">
        <v>1991</v>
      </c>
      <c r="C558">
        <v>7</v>
      </c>
      <c r="D558">
        <v>9</v>
      </c>
      <c r="E558">
        <v>90</v>
      </c>
      <c r="F558">
        <v>69</v>
      </c>
      <c r="G558">
        <f t="shared" si="8"/>
        <v>79.5</v>
      </c>
    </row>
    <row r="559" spans="2:7" x14ac:dyDescent="0.25">
      <c r="B559">
        <v>1991</v>
      </c>
      <c r="C559">
        <v>7</v>
      </c>
      <c r="D559">
        <v>10</v>
      </c>
      <c r="E559">
        <v>88</v>
      </c>
      <c r="F559">
        <v>64</v>
      </c>
      <c r="G559">
        <f t="shared" si="8"/>
        <v>76</v>
      </c>
    </row>
    <row r="560" spans="2:7" x14ac:dyDescent="0.25">
      <c r="B560">
        <v>1991</v>
      </c>
      <c r="C560">
        <v>7</v>
      </c>
      <c r="D560">
        <v>11</v>
      </c>
      <c r="E560">
        <v>91</v>
      </c>
      <c r="F560">
        <v>68</v>
      </c>
      <c r="G560">
        <f t="shared" si="8"/>
        <v>79.5</v>
      </c>
    </row>
    <row r="561" spans="2:7" x14ac:dyDescent="0.25">
      <c r="B561">
        <v>1991</v>
      </c>
      <c r="C561">
        <v>7</v>
      </c>
      <c r="D561">
        <v>12</v>
      </c>
      <c r="E561">
        <v>87</v>
      </c>
      <c r="F561">
        <v>66</v>
      </c>
      <c r="G561">
        <f t="shared" si="8"/>
        <v>76.5</v>
      </c>
    </row>
    <row r="562" spans="2:7" x14ac:dyDescent="0.25">
      <c r="B562">
        <v>1991</v>
      </c>
      <c r="C562">
        <v>7</v>
      </c>
      <c r="D562">
        <v>13</v>
      </c>
      <c r="E562">
        <v>79</v>
      </c>
      <c r="F562">
        <v>65</v>
      </c>
      <c r="G562">
        <f t="shared" si="8"/>
        <v>72</v>
      </c>
    </row>
    <row r="563" spans="2:7" x14ac:dyDescent="0.25">
      <c r="B563">
        <v>1991</v>
      </c>
      <c r="C563">
        <v>7</v>
      </c>
      <c r="D563">
        <v>14</v>
      </c>
      <c r="E563">
        <v>89</v>
      </c>
      <c r="F563">
        <v>68</v>
      </c>
      <c r="G563">
        <f t="shared" si="8"/>
        <v>78.5</v>
      </c>
    </row>
    <row r="564" spans="2:7" x14ac:dyDescent="0.25">
      <c r="B564">
        <v>1991</v>
      </c>
      <c r="C564">
        <v>7</v>
      </c>
      <c r="D564">
        <v>15</v>
      </c>
      <c r="E564">
        <v>90</v>
      </c>
      <c r="F564">
        <v>65</v>
      </c>
      <c r="G564">
        <f t="shared" si="8"/>
        <v>77.5</v>
      </c>
    </row>
    <row r="565" spans="2:7" x14ac:dyDescent="0.25">
      <c r="B565">
        <v>1991</v>
      </c>
      <c r="C565">
        <v>7</v>
      </c>
      <c r="D565">
        <v>16</v>
      </c>
      <c r="E565">
        <v>93</v>
      </c>
      <c r="F565">
        <v>67</v>
      </c>
      <c r="G565">
        <f t="shared" si="8"/>
        <v>80</v>
      </c>
    </row>
    <row r="566" spans="2:7" x14ac:dyDescent="0.25">
      <c r="B566">
        <v>1991</v>
      </c>
      <c r="C566">
        <v>7</v>
      </c>
      <c r="D566">
        <v>17</v>
      </c>
      <c r="E566">
        <v>96</v>
      </c>
      <c r="F566">
        <v>71</v>
      </c>
      <c r="G566">
        <f t="shared" si="8"/>
        <v>83.5</v>
      </c>
    </row>
    <row r="567" spans="2:7" x14ac:dyDescent="0.25">
      <c r="B567">
        <v>1991</v>
      </c>
      <c r="C567">
        <v>7</v>
      </c>
      <c r="D567">
        <v>18</v>
      </c>
      <c r="E567">
        <v>99</v>
      </c>
      <c r="F567">
        <v>75</v>
      </c>
      <c r="G567">
        <f t="shared" si="8"/>
        <v>87</v>
      </c>
    </row>
    <row r="568" spans="2:7" x14ac:dyDescent="0.25">
      <c r="B568">
        <v>1991</v>
      </c>
      <c r="C568">
        <v>7</v>
      </c>
      <c r="D568">
        <v>19</v>
      </c>
      <c r="E568">
        <v>96</v>
      </c>
      <c r="F568">
        <v>74</v>
      </c>
      <c r="G568">
        <f t="shared" si="8"/>
        <v>85</v>
      </c>
    </row>
    <row r="569" spans="2:7" x14ac:dyDescent="0.25">
      <c r="B569">
        <v>1991</v>
      </c>
      <c r="C569">
        <v>7</v>
      </c>
      <c r="D569">
        <v>20</v>
      </c>
      <c r="E569">
        <v>100</v>
      </c>
      <c r="F569">
        <v>76</v>
      </c>
      <c r="G569">
        <f t="shared" si="8"/>
        <v>88</v>
      </c>
    </row>
    <row r="570" spans="2:7" x14ac:dyDescent="0.25">
      <c r="B570">
        <v>1991</v>
      </c>
      <c r="C570">
        <v>7</v>
      </c>
      <c r="D570">
        <v>21</v>
      </c>
      <c r="E570">
        <v>102</v>
      </c>
      <c r="F570">
        <v>74</v>
      </c>
      <c r="G570">
        <f t="shared" si="8"/>
        <v>88</v>
      </c>
    </row>
    <row r="571" spans="2:7" x14ac:dyDescent="0.25">
      <c r="B571">
        <v>1991</v>
      </c>
      <c r="C571">
        <v>7</v>
      </c>
      <c r="D571">
        <v>22</v>
      </c>
      <c r="E571">
        <v>89</v>
      </c>
      <c r="F571">
        <v>73</v>
      </c>
      <c r="G571">
        <f t="shared" si="8"/>
        <v>81</v>
      </c>
    </row>
    <row r="572" spans="2:7" x14ac:dyDescent="0.25">
      <c r="B572">
        <v>1991</v>
      </c>
      <c r="C572">
        <v>7</v>
      </c>
      <c r="D572">
        <v>23</v>
      </c>
      <c r="E572">
        <v>99</v>
      </c>
      <c r="F572">
        <v>72</v>
      </c>
      <c r="G572">
        <f t="shared" si="8"/>
        <v>85.5</v>
      </c>
    </row>
    <row r="573" spans="2:7" x14ac:dyDescent="0.25">
      <c r="B573">
        <v>1991</v>
      </c>
      <c r="C573">
        <v>7</v>
      </c>
      <c r="D573">
        <v>24</v>
      </c>
      <c r="E573">
        <v>90</v>
      </c>
      <c r="F573">
        <v>69</v>
      </c>
      <c r="G573">
        <f t="shared" si="8"/>
        <v>79.5</v>
      </c>
    </row>
    <row r="574" spans="2:7" x14ac:dyDescent="0.25">
      <c r="B574">
        <v>1991</v>
      </c>
      <c r="C574">
        <v>7</v>
      </c>
      <c r="D574">
        <v>25</v>
      </c>
      <c r="E574">
        <v>77</v>
      </c>
      <c r="F574">
        <v>68</v>
      </c>
      <c r="G574">
        <f t="shared" si="8"/>
        <v>72.5</v>
      </c>
    </row>
    <row r="575" spans="2:7" x14ac:dyDescent="0.25">
      <c r="B575">
        <v>1991</v>
      </c>
      <c r="C575">
        <v>7</v>
      </c>
      <c r="D575">
        <v>26</v>
      </c>
      <c r="E575">
        <v>83</v>
      </c>
      <c r="F575">
        <v>69</v>
      </c>
      <c r="G575">
        <f t="shared" si="8"/>
        <v>76</v>
      </c>
    </row>
    <row r="576" spans="2:7" x14ac:dyDescent="0.25">
      <c r="B576">
        <v>1991</v>
      </c>
      <c r="C576">
        <v>7</v>
      </c>
      <c r="D576">
        <v>27</v>
      </c>
      <c r="E576">
        <v>79</v>
      </c>
      <c r="F576">
        <v>68</v>
      </c>
      <c r="G576">
        <f t="shared" si="8"/>
        <v>73.5</v>
      </c>
    </row>
    <row r="577" spans="2:7" x14ac:dyDescent="0.25">
      <c r="B577">
        <v>1991</v>
      </c>
      <c r="C577">
        <v>7</v>
      </c>
      <c r="D577">
        <v>28</v>
      </c>
      <c r="E577">
        <v>86</v>
      </c>
      <c r="F577">
        <v>65</v>
      </c>
      <c r="G577">
        <f t="shared" si="8"/>
        <v>75.5</v>
      </c>
    </row>
    <row r="578" spans="2:7" x14ac:dyDescent="0.25">
      <c r="B578">
        <v>1991</v>
      </c>
      <c r="C578">
        <v>7</v>
      </c>
      <c r="D578">
        <v>29</v>
      </c>
      <c r="E578">
        <v>72</v>
      </c>
      <c r="F578">
        <v>65</v>
      </c>
      <c r="G578">
        <f t="shared" si="8"/>
        <v>68.5</v>
      </c>
    </row>
    <row r="579" spans="2:7" x14ac:dyDescent="0.25">
      <c r="B579">
        <v>1991</v>
      </c>
      <c r="C579">
        <v>7</v>
      </c>
      <c r="D579">
        <v>30</v>
      </c>
      <c r="E579">
        <v>81</v>
      </c>
      <c r="F579">
        <v>67</v>
      </c>
      <c r="G579">
        <f t="shared" si="8"/>
        <v>74</v>
      </c>
    </row>
    <row r="580" spans="2:7" x14ac:dyDescent="0.25">
      <c r="B580">
        <v>1991</v>
      </c>
      <c r="C580">
        <v>7</v>
      </c>
      <c r="D580">
        <v>31</v>
      </c>
      <c r="E580">
        <v>85</v>
      </c>
      <c r="F580">
        <v>68</v>
      </c>
      <c r="G580">
        <f t="shared" si="8"/>
        <v>76.5</v>
      </c>
    </row>
    <row r="581" spans="2:7" x14ac:dyDescent="0.25">
      <c r="B581">
        <v>1991</v>
      </c>
      <c r="C581">
        <v>8</v>
      </c>
      <c r="D581">
        <v>1</v>
      </c>
      <c r="E581">
        <v>90</v>
      </c>
      <c r="F581">
        <v>68</v>
      </c>
      <c r="G581">
        <f t="shared" ref="G581:G644" si="9">+(E581+F581)/2</f>
        <v>79</v>
      </c>
    </row>
    <row r="582" spans="2:7" x14ac:dyDescent="0.25">
      <c r="B582">
        <v>1991</v>
      </c>
      <c r="C582">
        <v>8</v>
      </c>
      <c r="D582">
        <v>2</v>
      </c>
      <c r="E582">
        <v>93</v>
      </c>
      <c r="F582">
        <v>73</v>
      </c>
      <c r="G582">
        <f t="shared" si="9"/>
        <v>83</v>
      </c>
    </row>
    <row r="583" spans="2:7" x14ac:dyDescent="0.25">
      <c r="B583">
        <v>1991</v>
      </c>
      <c r="C583">
        <v>8</v>
      </c>
      <c r="D583">
        <v>3</v>
      </c>
      <c r="E583">
        <v>86</v>
      </c>
      <c r="F583">
        <v>73</v>
      </c>
      <c r="G583">
        <f t="shared" si="9"/>
        <v>79.5</v>
      </c>
    </row>
    <row r="584" spans="2:7" x14ac:dyDescent="0.25">
      <c r="B584">
        <v>1991</v>
      </c>
      <c r="C584">
        <v>8</v>
      </c>
      <c r="D584">
        <v>4</v>
      </c>
      <c r="E584">
        <v>88</v>
      </c>
      <c r="F584">
        <v>70</v>
      </c>
      <c r="G584">
        <f t="shared" si="9"/>
        <v>79</v>
      </c>
    </row>
    <row r="585" spans="2:7" x14ac:dyDescent="0.25">
      <c r="B585">
        <v>1991</v>
      </c>
      <c r="C585">
        <v>8</v>
      </c>
      <c r="D585">
        <v>5</v>
      </c>
      <c r="E585">
        <v>84</v>
      </c>
      <c r="F585">
        <v>67</v>
      </c>
      <c r="G585">
        <f t="shared" si="9"/>
        <v>75.5</v>
      </c>
    </row>
    <row r="586" spans="2:7" x14ac:dyDescent="0.25">
      <c r="B586">
        <v>1991</v>
      </c>
      <c r="C586">
        <v>8</v>
      </c>
      <c r="D586">
        <v>6</v>
      </c>
      <c r="E586">
        <v>84</v>
      </c>
      <c r="F586">
        <v>63</v>
      </c>
      <c r="G586">
        <f t="shared" si="9"/>
        <v>73.5</v>
      </c>
    </row>
    <row r="587" spans="2:7" x14ac:dyDescent="0.25">
      <c r="B587">
        <v>1991</v>
      </c>
      <c r="C587">
        <v>8</v>
      </c>
      <c r="D587">
        <v>7</v>
      </c>
      <c r="E587">
        <v>87</v>
      </c>
      <c r="F587">
        <v>65</v>
      </c>
      <c r="G587">
        <f t="shared" si="9"/>
        <v>76</v>
      </c>
    </row>
    <row r="588" spans="2:7" x14ac:dyDescent="0.25">
      <c r="B588">
        <v>1991</v>
      </c>
      <c r="C588">
        <v>8</v>
      </c>
      <c r="D588">
        <v>8</v>
      </c>
      <c r="E588">
        <v>90</v>
      </c>
      <c r="F588">
        <v>67</v>
      </c>
      <c r="G588">
        <f t="shared" si="9"/>
        <v>78.5</v>
      </c>
    </row>
    <row r="589" spans="2:7" x14ac:dyDescent="0.25">
      <c r="B589">
        <v>1991</v>
      </c>
      <c r="C589">
        <v>8</v>
      </c>
      <c r="D589">
        <v>9</v>
      </c>
      <c r="E589">
        <v>76</v>
      </c>
      <c r="F589">
        <v>68</v>
      </c>
      <c r="G589">
        <f t="shared" si="9"/>
        <v>72</v>
      </c>
    </row>
    <row r="590" spans="2:7" x14ac:dyDescent="0.25">
      <c r="B590">
        <v>1991</v>
      </c>
      <c r="C590">
        <v>8</v>
      </c>
      <c r="D590">
        <v>10</v>
      </c>
      <c r="E590">
        <v>84</v>
      </c>
      <c r="F590">
        <v>68</v>
      </c>
      <c r="G590">
        <f t="shared" si="9"/>
        <v>76</v>
      </c>
    </row>
    <row r="591" spans="2:7" x14ac:dyDescent="0.25">
      <c r="B591">
        <v>1991</v>
      </c>
      <c r="C591">
        <v>8</v>
      </c>
      <c r="D591">
        <v>11</v>
      </c>
      <c r="E591">
        <v>81</v>
      </c>
      <c r="F591">
        <v>66</v>
      </c>
      <c r="G591">
        <f t="shared" si="9"/>
        <v>73.5</v>
      </c>
    </row>
    <row r="592" spans="2:7" x14ac:dyDescent="0.25">
      <c r="B592">
        <v>1991</v>
      </c>
      <c r="C592">
        <v>8</v>
      </c>
      <c r="D592">
        <v>12</v>
      </c>
      <c r="E592">
        <v>85</v>
      </c>
      <c r="F592">
        <v>65</v>
      </c>
      <c r="G592">
        <f t="shared" si="9"/>
        <v>75</v>
      </c>
    </row>
    <row r="593" spans="2:7" x14ac:dyDescent="0.25">
      <c r="B593">
        <v>1991</v>
      </c>
      <c r="C593">
        <v>8</v>
      </c>
      <c r="D593">
        <v>13</v>
      </c>
      <c r="E593">
        <v>91</v>
      </c>
      <c r="F593">
        <v>68</v>
      </c>
      <c r="G593">
        <f t="shared" si="9"/>
        <v>79.5</v>
      </c>
    </row>
    <row r="594" spans="2:7" x14ac:dyDescent="0.25">
      <c r="B594">
        <v>1991</v>
      </c>
      <c r="C594">
        <v>8</v>
      </c>
      <c r="D594">
        <v>14</v>
      </c>
      <c r="E594">
        <v>91</v>
      </c>
      <c r="F594">
        <v>72</v>
      </c>
      <c r="G594">
        <f t="shared" si="9"/>
        <v>81.5</v>
      </c>
    </row>
    <row r="595" spans="2:7" x14ac:dyDescent="0.25">
      <c r="B595">
        <v>1991</v>
      </c>
      <c r="C595">
        <v>8</v>
      </c>
      <c r="D595">
        <v>15</v>
      </c>
      <c r="E595">
        <v>82</v>
      </c>
      <c r="F595">
        <v>71</v>
      </c>
      <c r="G595">
        <f t="shared" si="9"/>
        <v>76.5</v>
      </c>
    </row>
    <row r="596" spans="2:7" x14ac:dyDescent="0.25">
      <c r="B596">
        <v>1991</v>
      </c>
      <c r="C596">
        <v>8</v>
      </c>
      <c r="D596">
        <v>16</v>
      </c>
      <c r="E596">
        <v>91</v>
      </c>
      <c r="F596">
        <v>67</v>
      </c>
      <c r="G596">
        <f t="shared" si="9"/>
        <v>79</v>
      </c>
    </row>
    <row r="597" spans="2:7" x14ac:dyDescent="0.25">
      <c r="B597">
        <v>1991</v>
      </c>
      <c r="C597">
        <v>8</v>
      </c>
      <c r="D597">
        <v>17</v>
      </c>
      <c r="E597">
        <v>90</v>
      </c>
      <c r="F597">
        <v>74</v>
      </c>
      <c r="G597">
        <f t="shared" si="9"/>
        <v>82</v>
      </c>
    </row>
    <row r="598" spans="2:7" x14ac:dyDescent="0.25">
      <c r="B598">
        <v>1991</v>
      </c>
      <c r="C598">
        <v>8</v>
      </c>
      <c r="D598">
        <v>18</v>
      </c>
      <c r="E598">
        <v>89</v>
      </c>
      <c r="F598">
        <v>73</v>
      </c>
      <c r="G598">
        <f t="shared" si="9"/>
        <v>81</v>
      </c>
    </row>
    <row r="599" spans="2:7" x14ac:dyDescent="0.25">
      <c r="B599">
        <v>1991</v>
      </c>
      <c r="C599">
        <v>8</v>
      </c>
      <c r="D599">
        <v>19</v>
      </c>
      <c r="E599">
        <v>80</v>
      </c>
      <c r="F599">
        <v>67</v>
      </c>
      <c r="G599">
        <f t="shared" si="9"/>
        <v>73.5</v>
      </c>
    </row>
    <row r="600" spans="2:7" x14ac:dyDescent="0.25">
      <c r="B600">
        <v>1991</v>
      </c>
      <c r="C600">
        <v>8</v>
      </c>
      <c r="D600">
        <v>20</v>
      </c>
      <c r="E600">
        <v>76</v>
      </c>
      <c r="F600">
        <v>67</v>
      </c>
      <c r="G600">
        <f t="shared" si="9"/>
        <v>71.5</v>
      </c>
    </row>
    <row r="601" spans="2:7" x14ac:dyDescent="0.25">
      <c r="B601">
        <v>1991</v>
      </c>
      <c r="C601">
        <v>8</v>
      </c>
      <c r="D601">
        <v>21</v>
      </c>
      <c r="E601">
        <v>83</v>
      </c>
      <c r="F601">
        <v>65</v>
      </c>
      <c r="G601">
        <f t="shared" si="9"/>
        <v>74</v>
      </c>
    </row>
    <row r="602" spans="2:7" x14ac:dyDescent="0.25">
      <c r="B602">
        <v>1991</v>
      </c>
      <c r="C602">
        <v>8</v>
      </c>
      <c r="D602">
        <v>22</v>
      </c>
      <c r="E602">
        <v>84</v>
      </c>
      <c r="F602">
        <v>65</v>
      </c>
      <c r="G602">
        <f t="shared" si="9"/>
        <v>74.5</v>
      </c>
    </row>
    <row r="603" spans="2:7" x14ac:dyDescent="0.25">
      <c r="B603">
        <v>1991</v>
      </c>
      <c r="C603">
        <v>8</v>
      </c>
      <c r="D603">
        <v>23</v>
      </c>
      <c r="E603">
        <v>89</v>
      </c>
      <c r="F603">
        <v>69</v>
      </c>
      <c r="G603">
        <f t="shared" si="9"/>
        <v>79</v>
      </c>
    </row>
    <row r="604" spans="2:7" x14ac:dyDescent="0.25">
      <c r="B604">
        <v>1991</v>
      </c>
      <c r="C604">
        <v>8</v>
      </c>
      <c r="D604">
        <v>24</v>
      </c>
      <c r="E604">
        <v>78</v>
      </c>
      <c r="F604">
        <v>66</v>
      </c>
      <c r="G604">
        <f t="shared" si="9"/>
        <v>72</v>
      </c>
    </row>
    <row r="605" spans="2:7" x14ac:dyDescent="0.25">
      <c r="B605">
        <v>1991</v>
      </c>
      <c r="C605">
        <v>8</v>
      </c>
      <c r="D605">
        <v>25</v>
      </c>
      <c r="E605">
        <v>79</v>
      </c>
      <c r="F605">
        <v>64</v>
      </c>
      <c r="G605">
        <f t="shared" si="9"/>
        <v>71.5</v>
      </c>
    </row>
    <row r="606" spans="2:7" x14ac:dyDescent="0.25">
      <c r="B606">
        <v>1991</v>
      </c>
      <c r="C606">
        <v>8</v>
      </c>
      <c r="D606">
        <v>26</v>
      </c>
      <c r="E606">
        <v>81</v>
      </c>
      <c r="F606">
        <v>62</v>
      </c>
      <c r="G606">
        <f t="shared" si="9"/>
        <v>71.5</v>
      </c>
    </row>
    <row r="607" spans="2:7" x14ac:dyDescent="0.25">
      <c r="B607">
        <v>1991</v>
      </c>
      <c r="C607">
        <v>8</v>
      </c>
      <c r="D607">
        <v>27</v>
      </c>
      <c r="E607">
        <v>87</v>
      </c>
      <c r="F607">
        <v>67</v>
      </c>
      <c r="G607">
        <f t="shared" si="9"/>
        <v>77</v>
      </c>
    </row>
    <row r="608" spans="2:7" x14ac:dyDescent="0.25">
      <c r="B608">
        <v>1991</v>
      </c>
      <c r="C608">
        <v>8</v>
      </c>
      <c r="D608">
        <v>28</v>
      </c>
      <c r="E608">
        <v>92</v>
      </c>
      <c r="F608">
        <v>72</v>
      </c>
      <c r="G608">
        <f t="shared" si="9"/>
        <v>82</v>
      </c>
    </row>
    <row r="609" spans="2:7" x14ac:dyDescent="0.25">
      <c r="B609">
        <v>1991</v>
      </c>
      <c r="C609">
        <v>8</v>
      </c>
      <c r="D609">
        <v>29</v>
      </c>
      <c r="E609">
        <v>92</v>
      </c>
      <c r="F609">
        <v>74</v>
      </c>
      <c r="G609">
        <f t="shared" si="9"/>
        <v>83</v>
      </c>
    </row>
    <row r="610" spans="2:7" x14ac:dyDescent="0.25">
      <c r="B610">
        <v>1991</v>
      </c>
      <c r="C610">
        <v>8</v>
      </c>
      <c r="D610">
        <v>30</v>
      </c>
      <c r="E610">
        <v>94</v>
      </c>
      <c r="F610">
        <v>73</v>
      </c>
      <c r="G610">
        <f t="shared" si="9"/>
        <v>83.5</v>
      </c>
    </row>
    <row r="611" spans="2:7" x14ac:dyDescent="0.25">
      <c r="B611">
        <v>1991</v>
      </c>
      <c r="C611">
        <v>8</v>
      </c>
      <c r="D611">
        <v>31</v>
      </c>
      <c r="E611">
        <v>89</v>
      </c>
      <c r="F611">
        <v>65</v>
      </c>
      <c r="G611">
        <f t="shared" si="9"/>
        <v>77</v>
      </c>
    </row>
    <row r="612" spans="2:7" x14ac:dyDescent="0.25">
      <c r="B612">
        <v>1991</v>
      </c>
      <c r="C612">
        <v>9</v>
      </c>
      <c r="D612">
        <v>1</v>
      </c>
      <c r="E612">
        <v>72</v>
      </c>
      <c r="F612">
        <v>57</v>
      </c>
      <c r="G612">
        <f t="shared" si="9"/>
        <v>64.5</v>
      </c>
    </row>
    <row r="613" spans="2:7" x14ac:dyDescent="0.25">
      <c r="B613">
        <v>1991</v>
      </c>
      <c r="C613">
        <v>9</v>
      </c>
      <c r="D613">
        <v>2</v>
      </c>
      <c r="E613">
        <v>74</v>
      </c>
      <c r="F613">
        <v>53</v>
      </c>
      <c r="G613">
        <f t="shared" si="9"/>
        <v>63.5</v>
      </c>
    </row>
    <row r="614" spans="2:7" x14ac:dyDescent="0.25">
      <c r="B614">
        <v>1991</v>
      </c>
      <c r="C614">
        <v>9</v>
      </c>
      <c r="D614">
        <v>3</v>
      </c>
      <c r="E614">
        <v>79</v>
      </c>
      <c r="F614">
        <v>57</v>
      </c>
      <c r="G614">
        <f t="shared" si="9"/>
        <v>68</v>
      </c>
    </row>
    <row r="615" spans="2:7" x14ac:dyDescent="0.25">
      <c r="B615">
        <v>1991</v>
      </c>
      <c r="C615">
        <v>9</v>
      </c>
      <c r="D615">
        <v>4</v>
      </c>
      <c r="E615">
        <v>80</v>
      </c>
      <c r="F615">
        <v>65</v>
      </c>
      <c r="G615">
        <f t="shared" si="9"/>
        <v>72.5</v>
      </c>
    </row>
    <row r="616" spans="2:7" x14ac:dyDescent="0.25">
      <c r="B616">
        <v>1991</v>
      </c>
      <c r="C616">
        <v>9</v>
      </c>
      <c r="D616">
        <v>5</v>
      </c>
      <c r="E616">
        <v>79</v>
      </c>
      <c r="F616">
        <v>65</v>
      </c>
      <c r="G616">
        <f t="shared" si="9"/>
        <v>72</v>
      </c>
    </row>
    <row r="617" spans="2:7" x14ac:dyDescent="0.25">
      <c r="B617">
        <v>1991</v>
      </c>
      <c r="C617">
        <v>9</v>
      </c>
      <c r="D617">
        <v>6</v>
      </c>
      <c r="E617">
        <v>81</v>
      </c>
      <c r="F617">
        <v>63</v>
      </c>
      <c r="G617">
        <f t="shared" si="9"/>
        <v>72</v>
      </c>
    </row>
    <row r="618" spans="2:7" x14ac:dyDescent="0.25">
      <c r="B618">
        <v>1991</v>
      </c>
      <c r="C618">
        <v>9</v>
      </c>
      <c r="D618">
        <v>7</v>
      </c>
      <c r="E618">
        <v>85</v>
      </c>
      <c r="F618">
        <v>63</v>
      </c>
      <c r="G618">
        <f t="shared" si="9"/>
        <v>74</v>
      </c>
    </row>
    <row r="619" spans="2:7" x14ac:dyDescent="0.25">
      <c r="B619">
        <v>1991</v>
      </c>
      <c r="C619">
        <v>9</v>
      </c>
      <c r="D619">
        <v>8</v>
      </c>
      <c r="E619">
        <v>88</v>
      </c>
      <c r="F619">
        <v>65</v>
      </c>
      <c r="G619">
        <f t="shared" si="9"/>
        <v>76.5</v>
      </c>
    </row>
    <row r="620" spans="2:7" x14ac:dyDescent="0.25">
      <c r="B620">
        <v>1991</v>
      </c>
      <c r="C620">
        <v>9</v>
      </c>
      <c r="D620">
        <v>9</v>
      </c>
      <c r="E620">
        <v>84</v>
      </c>
      <c r="F620">
        <v>68</v>
      </c>
      <c r="G620">
        <f t="shared" si="9"/>
        <v>76</v>
      </c>
    </row>
    <row r="621" spans="2:7" x14ac:dyDescent="0.25">
      <c r="B621">
        <v>1991</v>
      </c>
      <c r="C621">
        <v>9</v>
      </c>
      <c r="D621">
        <v>10</v>
      </c>
      <c r="E621">
        <v>84</v>
      </c>
      <c r="F621">
        <v>69</v>
      </c>
      <c r="G621">
        <f t="shared" si="9"/>
        <v>76.5</v>
      </c>
    </row>
    <row r="622" spans="2:7" x14ac:dyDescent="0.25">
      <c r="B622">
        <v>1991</v>
      </c>
      <c r="C622">
        <v>9</v>
      </c>
      <c r="D622">
        <v>11</v>
      </c>
      <c r="E622">
        <v>83</v>
      </c>
      <c r="F622">
        <v>64</v>
      </c>
      <c r="G622">
        <f t="shared" si="9"/>
        <v>73.5</v>
      </c>
    </row>
    <row r="623" spans="2:7" x14ac:dyDescent="0.25">
      <c r="B623">
        <v>1991</v>
      </c>
      <c r="C623">
        <v>9</v>
      </c>
      <c r="D623">
        <v>12</v>
      </c>
      <c r="E623">
        <v>77</v>
      </c>
      <c r="F623">
        <v>57</v>
      </c>
      <c r="G623">
        <f t="shared" si="9"/>
        <v>67</v>
      </c>
    </row>
    <row r="624" spans="2:7" x14ac:dyDescent="0.25">
      <c r="B624">
        <v>1991</v>
      </c>
      <c r="C624">
        <v>9</v>
      </c>
      <c r="D624">
        <v>13</v>
      </c>
      <c r="E624">
        <v>79</v>
      </c>
      <c r="F624">
        <v>58</v>
      </c>
      <c r="G624">
        <f t="shared" si="9"/>
        <v>68.5</v>
      </c>
    </row>
    <row r="625" spans="2:7" x14ac:dyDescent="0.25">
      <c r="B625">
        <v>1991</v>
      </c>
      <c r="C625">
        <v>9</v>
      </c>
      <c r="D625">
        <v>14</v>
      </c>
      <c r="E625">
        <v>74</v>
      </c>
      <c r="F625">
        <v>63</v>
      </c>
      <c r="G625">
        <f t="shared" si="9"/>
        <v>68.5</v>
      </c>
    </row>
    <row r="626" spans="2:7" x14ac:dyDescent="0.25">
      <c r="B626">
        <v>1991</v>
      </c>
      <c r="C626">
        <v>9</v>
      </c>
      <c r="D626">
        <v>15</v>
      </c>
      <c r="E626">
        <v>75</v>
      </c>
      <c r="F626">
        <v>61</v>
      </c>
      <c r="G626">
        <f t="shared" si="9"/>
        <v>68</v>
      </c>
    </row>
    <row r="627" spans="2:7" x14ac:dyDescent="0.25">
      <c r="B627">
        <v>1991</v>
      </c>
      <c r="C627">
        <v>9</v>
      </c>
      <c r="D627">
        <v>16</v>
      </c>
      <c r="E627">
        <v>92</v>
      </c>
      <c r="F627">
        <v>70</v>
      </c>
      <c r="G627">
        <f t="shared" si="9"/>
        <v>81</v>
      </c>
    </row>
    <row r="628" spans="2:7" x14ac:dyDescent="0.25">
      <c r="B628">
        <v>1991</v>
      </c>
      <c r="C628">
        <v>9</v>
      </c>
      <c r="D628">
        <v>17</v>
      </c>
      <c r="E628">
        <v>93</v>
      </c>
      <c r="F628">
        <v>77</v>
      </c>
      <c r="G628">
        <f t="shared" si="9"/>
        <v>85</v>
      </c>
    </row>
    <row r="629" spans="2:7" x14ac:dyDescent="0.25">
      <c r="B629">
        <v>1991</v>
      </c>
      <c r="C629">
        <v>9</v>
      </c>
      <c r="D629">
        <v>18</v>
      </c>
      <c r="E629">
        <v>83</v>
      </c>
      <c r="F629">
        <v>71</v>
      </c>
      <c r="G629">
        <f t="shared" si="9"/>
        <v>77</v>
      </c>
    </row>
    <row r="630" spans="2:7" x14ac:dyDescent="0.25">
      <c r="B630">
        <v>1991</v>
      </c>
      <c r="C630">
        <v>9</v>
      </c>
      <c r="D630">
        <v>19</v>
      </c>
      <c r="E630">
        <v>81</v>
      </c>
      <c r="F630">
        <v>53</v>
      </c>
      <c r="G630">
        <f t="shared" si="9"/>
        <v>67</v>
      </c>
    </row>
    <row r="631" spans="2:7" x14ac:dyDescent="0.25">
      <c r="B631">
        <v>1991</v>
      </c>
      <c r="C631">
        <v>9</v>
      </c>
      <c r="D631">
        <v>20</v>
      </c>
      <c r="E631">
        <v>67</v>
      </c>
      <c r="F631">
        <v>51</v>
      </c>
      <c r="G631">
        <f t="shared" si="9"/>
        <v>59</v>
      </c>
    </row>
    <row r="632" spans="2:7" x14ac:dyDescent="0.25">
      <c r="B632">
        <v>1991</v>
      </c>
      <c r="C632">
        <v>9</v>
      </c>
      <c r="D632">
        <v>21</v>
      </c>
      <c r="E632">
        <v>65</v>
      </c>
      <c r="F632">
        <v>46</v>
      </c>
      <c r="G632">
        <f t="shared" si="9"/>
        <v>55.5</v>
      </c>
    </row>
    <row r="633" spans="2:7" x14ac:dyDescent="0.25">
      <c r="B633">
        <v>1991</v>
      </c>
      <c r="C633">
        <v>9</v>
      </c>
      <c r="D633">
        <v>22</v>
      </c>
      <c r="E633">
        <v>70</v>
      </c>
      <c r="F633">
        <v>50</v>
      </c>
      <c r="G633">
        <f t="shared" si="9"/>
        <v>60</v>
      </c>
    </row>
    <row r="634" spans="2:7" x14ac:dyDescent="0.25">
      <c r="B634">
        <v>1991</v>
      </c>
      <c r="C634">
        <v>9</v>
      </c>
      <c r="D634">
        <v>23</v>
      </c>
      <c r="E634">
        <v>68</v>
      </c>
      <c r="F634">
        <v>55</v>
      </c>
      <c r="G634">
        <f t="shared" si="9"/>
        <v>61.5</v>
      </c>
    </row>
    <row r="635" spans="2:7" x14ac:dyDescent="0.25">
      <c r="B635">
        <v>1991</v>
      </c>
      <c r="C635">
        <v>9</v>
      </c>
      <c r="D635">
        <v>24</v>
      </c>
      <c r="E635">
        <v>75</v>
      </c>
      <c r="F635">
        <v>56</v>
      </c>
      <c r="G635">
        <f t="shared" si="9"/>
        <v>65.5</v>
      </c>
    </row>
    <row r="636" spans="2:7" x14ac:dyDescent="0.25">
      <c r="B636">
        <v>1991</v>
      </c>
      <c r="C636">
        <v>9</v>
      </c>
      <c r="D636">
        <v>25</v>
      </c>
      <c r="E636">
        <v>69</v>
      </c>
      <c r="F636">
        <v>58</v>
      </c>
      <c r="G636">
        <f t="shared" si="9"/>
        <v>63.5</v>
      </c>
    </row>
    <row r="637" spans="2:7" x14ac:dyDescent="0.25">
      <c r="B637">
        <v>1991</v>
      </c>
      <c r="C637">
        <v>9</v>
      </c>
      <c r="D637">
        <v>26</v>
      </c>
      <c r="E637">
        <v>71</v>
      </c>
      <c r="F637">
        <v>56</v>
      </c>
      <c r="G637">
        <f t="shared" si="9"/>
        <v>63.5</v>
      </c>
    </row>
    <row r="638" spans="2:7" x14ac:dyDescent="0.25">
      <c r="B638">
        <v>1991</v>
      </c>
      <c r="C638">
        <v>9</v>
      </c>
      <c r="D638">
        <v>27</v>
      </c>
      <c r="E638">
        <v>64</v>
      </c>
      <c r="F638">
        <v>49</v>
      </c>
      <c r="G638">
        <f t="shared" si="9"/>
        <v>56.5</v>
      </c>
    </row>
    <row r="639" spans="2:7" x14ac:dyDescent="0.25">
      <c r="B639">
        <v>1991</v>
      </c>
      <c r="C639">
        <v>9</v>
      </c>
      <c r="D639">
        <v>28</v>
      </c>
      <c r="E639">
        <v>64</v>
      </c>
      <c r="F639">
        <v>45</v>
      </c>
      <c r="G639">
        <f t="shared" si="9"/>
        <v>54.5</v>
      </c>
    </row>
    <row r="640" spans="2:7" x14ac:dyDescent="0.25">
      <c r="B640">
        <v>1991</v>
      </c>
      <c r="C640">
        <v>9</v>
      </c>
      <c r="D640">
        <v>29</v>
      </c>
      <c r="E640">
        <v>73</v>
      </c>
      <c r="F640">
        <v>46</v>
      </c>
      <c r="G640">
        <f t="shared" si="9"/>
        <v>59.5</v>
      </c>
    </row>
    <row r="641" spans="2:7" x14ac:dyDescent="0.25">
      <c r="B641">
        <v>1991</v>
      </c>
      <c r="C641">
        <v>9</v>
      </c>
      <c r="D641">
        <v>30</v>
      </c>
      <c r="E641">
        <v>63</v>
      </c>
      <c r="F641">
        <v>44</v>
      </c>
      <c r="G641">
        <f t="shared" si="9"/>
        <v>53.5</v>
      </c>
    </row>
    <row r="642" spans="2:7" x14ac:dyDescent="0.25">
      <c r="B642">
        <v>1991</v>
      </c>
      <c r="C642">
        <v>10</v>
      </c>
      <c r="D642">
        <v>1</v>
      </c>
      <c r="E642">
        <v>74</v>
      </c>
      <c r="F642">
        <v>54</v>
      </c>
      <c r="G642">
        <f t="shared" si="9"/>
        <v>64</v>
      </c>
    </row>
    <row r="643" spans="2:7" x14ac:dyDescent="0.25">
      <c r="B643">
        <v>1991</v>
      </c>
      <c r="C643">
        <v>10</v>
      </c>
      <c r="D643">
        <v>2</v>
      </c>
      <c r="E643">
        <v>80</v>
      </c>
      <c r="F643">
        <v>63</v>
      </c>
      <c r="G643">
        <f t="shared" si="9"/>
        <v>71.5</v>
      </c>
    </row>
    <row r="644" spans="2:7" x14ac:dyDescent="0.25">
      <c r="B644">
        <v>1991</v>
      </c>
      <c r="C644">
        <v>10</v>
      </c>
      <c r="D644">
        <v>3</v>
      </c>
      <c r="E644">
        <v>78</v>
      </c>
      <c r="F644">
        <v>64</v>
      </c>
      <c r="G644">
        <f t="shared" si="9"/>
        <v>71</v>
      </c>
    </row>
    <row r="645" spans="2:7" x14ac:dyDescent="0.25">
      <c r="B645">
        <v>1991</v>
      </c>
      <c r="C645">
        <v>10</v>
      </c>
      <c r="D645">
        <v>4</v>
      </c>
      <c r="E645">
        <v>78</v>
      </c>
      <c r="F645">
        <v>62</v>
      </c>
      <c r="G645">
        <f t="shared" ref="G645:G708" si="10">+(E645+F645)/2</f>
        <v>70</v>
      </c>
    </row>
    <row r="646" spans="2:7" x14ac:dyDescent="0.25">
      <c r="B646">
        <v>1991</v>
      </c>
      <c r="C646">
        <v>10</v>
      </c>
      <c r="D646">
        <v>5</v>
      </c>
      <c r="E646">
        <v>73</v>
      </c>
      <c r="F646">
        <v>65</v>
      </c>
      <c r="G646">
        <f t="shared" si="10"/>
        <v>69</v>
      </c>
    </row>
    <row r="647" spans="2:7" x14ac:dyDescent="0.25">
      <c r="B647">
        <v>1991</v>
      </c>
      <c r="C647">
        <v>10</v>
      </c>
      <c r="D647">
        <v>6</v>
      </c>
      <c r="E647">
        <v>69</v>
      </c>
      <c r="F647">
        <v>50</v>
      </c>
      <c r="G647">
        <f t="shared" si="10"/>
        <v>59.5</v>
      </c>
    </row>
    <row r="648" spans="2:7" x14ac:dyDescent="0.25">
      <c r="B648">
        <v>1991</v>
      </c>
      <c r="C648">
        <v>10</v>
      </c>
      <c r="D648">
        <v>7</v>
      </c>
      <c r="E648">
        <v>59</v>
      </c>
      <c r="F648">
        <v>44</v>
      </c>
      <c r="G648">
        <f t="shared" si="10"/>
        <v>51.5</v>
      </c>
    </row>
    <row r="649" spans="2:7" x14ac:dyDescent="0.25">
      <c r="B649">
        <v>1991</v>
      </c>
      <c r="C649">
        <v>10</v>
      </c>
      <c r="D649">
        <v>8</v>
      </c>
      <c r="E649">
        <v>65</v>
      </c>
      <c r="F649">
        <v>42</v>
      </c>
      <c r="G649">
        <f t="shared" si="10"/>
        <v>53.5</v>
      </c>
    </row>
    <row r="650" spans="2:7" x14ac:dyDescent="0.25">
      <c r="B650">
        <v>1991</v>
      </c>
      <c r="C650">
        <v>10</v>
      </c>
      <c r="D650">
        <v>9</v>
      </c>
      <c r="E650">
        <v>68</v>
      </c>
      <c r="F650">
        <v>50</v>
      </c>
      <c r="G650">
        <f t="shared" si="10"/>
        <v>59</v>
      </c>
    </row>
    <row r="651" spans="2:7" x14ac:dyDescent="0.25">
      <c r="B651">
        <v>1991</v>
      </c>
      <c r="C651">
        <v>10</v>
      </c>
      <c r="D651">
        <v>10</v>
      </c>
      <c r="E651">
        <v>73</v>
      </c>
      <c r="F651">
        <v>55</v>
      </c>
      <c r="G651">
        <f t="shared" si="10"/>
        <v>64</v>
      </c>
    </row>
    <row r="652" spans="2:7" x14ac:dyDescent="0.25">
      <c r="B652">
        <v>1991</v>
      </c>
      <c r="C652">
        <v>10</v>
      </c>
      <c r="D652">
        <v>11</v>
      </c>
      <c r="E652">
        <v>61</v>
      </c>
      <c r="F652">
        <v>49</v>
      </c>
      <c r="G652">
        <f t="shared" si="10"/>
        <v>55</v>
      </c>
    </row>
    <row r="653" spans="2:7" x14ac:dyDescent="0.25">
      <c r="B653">
        <v>1991</v>
      </c>
      <c r="C653">
        <v>10</v>
      </c>
      <c r="D653">
        <v>12</v>
      </c>
      <c r="E653">
        <v>63</v>
      </c>
      <c r="F653">
        <v>43</v>
      </c>
      <c r="G653">
        <f t="shared" si="10"/>
        <v>53</v>
      </c>
    </row>
    <row r="654" spans="2:7" x14ac:dyDescent="0.25">
      <c r="B654">
        <v>1991</v>
      </c>
      <c r="C654">
        <v>10</v>
      </c>
      <c r="D654">
        <v>13</v>
      </c>
      <c r="E654">
        <v>63</v>
      </c>
      <c r="F654">
        <v>44</v>
      </c>
      <c r="G654">
        <f t="shared" si="10"/>
        <v>53.5</v>
      </c>
    </row>
    <row r="655" spans="2:7" x14ac:dyDescent="0.25">
      <c r="B655">
        <v>1991</v>
      </c>
      <c r="C655">
        <v>10</v>
      </c>
      <c r="D655">
        <v>14</v>
      </c>
      <c r="E655">
        <v>59</v>
      </c>
      <c r="F655">
        <v>40</v>
      </c>
      <c r="G655">
        <f t="shared" si="10"/>
        <v>49.5</v>
      </c>
    </row>
    <row r="656" spans="2:7" x14ac:dyDescent="0.25">
      <c r="B656">
        <v>1991</v>
      </c>
      <c r="C656">
        <v>10</v>
      </c>
      <c r="D656">
        <v>15</v>
      </c>
      <c r="E656">
        <v>64</v>
      </c>
      <c r="F656">
        <v>52</v>
      </c>
      <c r="G656">
        <f t="shared" si="10"/>
        <v>58</v>
      </c>
    </row>
    <row r="657" spans="2:7" x14ac:dyDescent="0.25">
      <c r="B657">
        <v>1991</v>
      </c>
      <c r="C657">
        <v>10</v>
      </c>
      <c r="D657">
        <v>16</v>
      </c>
      <c r="E657">
        <v>64</v>
      </c>
      <c r="F657">
        <v>52</v>
      </c>
      <c r="G657">
        <f t="shared" si="10"/>
        <v>58</v>
      </c>
    </row>
    <row r="658" spans="2:7" x14ac:dyDescent="0.25">
      <c r="B658">
        <v>1991</v>
      </c>
      <c r="C658">
        <v>10</v>
      </c>
      <c r="D658">
        <v>17</v>
      </c>
      <c r="E658">
        <v>53</v>
      </c>
      <c r="F658">
        <v>47</v>
      </c>
      <c r="G658">
        <f t="shared" si="10"/>
        <v>50</v>
      </c>
    </row>
    <row r="659" spans="2:7" x14ac:dyDescent="0.25">
      <c r="B659">
        <v>1991</v>
      </c>
      <c r="C659">
        <v>10</v>
      </c>
      <c r="D659">
        <v>18</v>
      </c>
      <c r="E659">
        <v>73</v>
      </c>
      <c r="F659">
        <v>50</v>
      </c>
      <c r="G659">
        <f t="shared" si="10"/>
        <v>61.5</v>
      </c>
    </row>
    <row r="660" spans="2:7" x14ac:dyDescent="0.25">
      <c r="B660">
        <v>1991</v>
      </c>
      <c r="C660">
        <v>10</v>
      </c>
      <c r="D660">
        <v>19</v>
      </c>
      <c r="E660">
        <v>75</v>
      </c>
      <c r="F660">
        <v>46</v>
      </c>
      <c r="G660">
        <f t="shared" si="10"/>
        <v>60.5</v>
      </c>
    </row>
    <row r="661" spans="2:7" x14ac:dyDescent="0.25">
      <c r="B661">
        <v>1991</v>
      </c>
      <c r="C661">
        <v>10</v>
      </c>
      <c r="D661">
        <v>20</v>
      </c>
      <c r="E661">
        <v>55</v>
      </c>
      <c r="F661">
        <v>40</v>
      </c>
      <c r="G661">
        <f t="shared" si="10"/>
        <v>47.5</v>
      </c>
    </row>
    <row r="662" spans="2:7" x14ac:dyDescent="0.25">
      <c r="B662">
        <v>1991</v>
      </c>
      <c r="C662">
        <v>10</v>
      </c>
      <c r="D662">
        <v>21</v>
      </c>
      <c r="E662">
        <v>58</v>
      </c>
      <c r="F662">
        <v>41</v>
      </c>
      <c r="G662">
        <f t="shared" si="10"/>
        <v>49.5</v>
      </c>
    </row>
    <row r="663" spans="2:7" x14ac:dyDescent="0.25">
      <c r="B663">
        <v>1991</v>
      </c>
      <c r="C663">
        <v>10</v>
      </c>
      <c r="D663">
        <v>22</v>
      </c>
      <c r="E663">
        <v>72</v>
      </c>
      <c r="F663">
        <v>47</v>
      </c>
      <c r="G663">
        <f t="shared" si="10"/>
        <v>59.5</v>
      </c>
    </row>
    <row r="664" spans="2:7" x14ac:dyDescent="0.25">
      <c r="B664">
        <v>1991</v>
      </c>
      <c r="C664">
        <v>10</v>
      </c>
      <c r="D664">
        <v>23</v>
      </c>
      <c r="E664">
        <v>72</v>
      </c>
      <c r="F664">
        <v>50</v>
      </c>
      <c r="G664">
        <f t="shared" si="10"/>
        <v>61</v>
      </c>
    </row>
    <row r="665" spans="2:7" x14ac:dyDescent="0.25">
      <c r="B665">
        <v>1991</v>
      </c>
      <c r="C665">
        <v>10</v>
      </c>
      <c r="D665">
        <v>24</v>
      </c>
      <c r="E665">
        <v>71</v>
      </c>
      <c r="F665">
        <v>55</v>
      </c>
      <c r="G665">
        <f t="shared" si="10"/>
        <v>63</v>
      </c>
    </row>
    <row r="666" spans="2:7" x14ac:dyDescent="0.25">
      <c r="B666">
        <v>1991</v>
      </c>
      <c r="C666">
        <v>10</v>
      </c>
      <c r="D666">
        <v>25</v>
      </c>
      <c r="E666">
        <v>70</v>
      </c>
      <c r="F666">
        <v>58</v>
      </c>
      <c r="G666">
        <f t="shared" si="10"/>
        <v>64</v>
      </c>
    </row>
    <row r="667" spans="2:7" x14ac:dyDescent="0.25">
      <c r="B667">
        <v>1991</v>
      </c>
      <c r="C667">
        <v>10</v>
      </c>
      <c r="D667">
        <v>26</v>
      </c>
      <c r="E667">
        <v>71</v>
      </c>
      <c r="F667">
        <v>56</v>
      </c>
      <c r="G667">
        <f t="shared" si="10"/>
        <v>63.5</v>
      </c>
    </row>
    <row r="668" spans="2:7" x14ac:dyDescent="0.25">
      <c r="B668">
        <v>1991</v>
      </c>
      <c r="C668">
        <v>10</v>
      </c>
      <c r="D668">
        <v>27</v>
      </c>
      <c r="E668">
        <v>75</v>
      </c>
      <c r="F668">
        <v>58</v>
      </c>
      <c r="G668">
        <f t="shared" si="10"/>
        <v>66.5</v>
      </c>
    </row>
    <row r="669" spans="2:7" x14ac:dyDescent="0.25">
      <c r="B669">
        <v>1991</v>
      </c>
      <c r="C669">
        <v>10</v>
      </c>
      <c r="D669">
        <v>28</v>
      </c>
      <c r="E669">
        <v>64</v>
      </c>
      <c r="F669">
        <v>44</v>
      </c>
      <c r="G669">
        <f t="shared" si="10"/>
        <v>54</v>
      </c>
    </row>
    <row r="670" spans="2:7" x14ac:dyDescent="0.25">
      <c r="B670">
        <v>1991</v>
      </c>
      <c r="C670">
        <v>10</v>
      </c>
      <c r="D670">
        <v>29</v>
      </c>
      <c r="E670">
        <v>54</v>
      </c>
      <c r="F670">
        <v>38</v>
      </c>
      <c r="G670">
        <f t="shared" si="10"/>
        <v>46</v>
      </c>
    </row>
    <row r="671" spans="2:7" x14ac:dyDescent="0.25">
      <c r="B671">
        <v>1991</v>
      </c>
      <c r="C671">
        <v>10</v>
      </c>
      <c r="D671">
        <v>30</v>
      </c>
      <c r="E671">
        <v>63</v>
      </c>
      <c r="F671">
        <v>41</v>
      </c>
      <c r="G671">
        <f t="shared" si="10"/>
        <v>52</v>
      </c>
    </row>
    <row r="672" spans="2:7" x14ac:dyDescent="0.25">
      <c r="B672">
        <v>1991</v>
      </c>
      <c r="C672">
        <v>10</v>
      </c>
      <c r="D672">
        <v>31</v>
      </c>
      <c r="E672">
        <v>56</v>
      </c>
      <c r="F672">
        <v>48</v>
      </c>
      <c r="G672">
        <f t="shared" si="10"/>
        <v>52</v>
      </c>
    </row>
    <row r="673" spans="2:7" x14ac:dyDescent="0.25">
      <c r="B673">
        <v>1991</v>
      </c>
      <c r="C673">
        <v>11</v>
      </c>
      <c r="D673">
        <v>1</v>
      </c>
      <c r="E673">
        <v>62</v>
      </c>
      <c r="F673">
        <v>52</v>
      </c>
      <c r="G673">
        <f t="shared" si="10"/>
        <v>57</v>
      </c>
    </row>
    <row r="674" spans="2:7" x14ac:dyDescent="0.25">
      <c r="B674">
        <v>1991</v>
      </c>
      <c r="C674">
        <v>11</v>
      </c>
      <c r="D674">
        <v>2</v>
      </c>
      <c r="E674">
        <v>66</v>
      </c>
      <c r="F674">
        <v>54</v>
      </c>
      <c r="G674">
        <f t="shared" si="10"/>
        <v>60</v>
      </c>
    </row>
    <row r="675" spans="2:7" x14ac:dyDescent="0.25">
      <c r="B675">
        <v>1991</v>
      </c>
      <c r="C675">
        <v>11</v>
      </c>
      <c r="D675">
        <v>3</v>
      </c>
      <c r="E675">
        <v>57</v>
      </c>
      <c r="F675">
        <v>45</v>
      </c>
      <c r="G675">
        <f t="shared" si="10"/>
        <v>51</v>
      </c>
    </row>
    <row r="676" spans="2:7" x14ac:dyDescent="0.25">
      <c r="B676">
        <v>1991</v>
      </c>
      <c r="C676">
        <v>11</v>
      </c>
      <c r="D676">
        <v>4</v>
      </c>
      <c r="E676">
        <v>49</v>
      </c>
      <c r="F676">
        <v>39</v>
      </c>
      <c r="G676">
        <f t="shared" si="10"/>
        <v>44</v>
      </c>
    </row>
    <row r="677" spans="2:7" x14ac:dyDescent="0.25">
      <c r="B677">
        <v>1991</v>
      </c>
      <c r="C677">
        <v>11</v>
      </c>
      <c r="D677">
        <v>5</v>
      </c>
      <c r="E677">
        <v>46</v>
      </c>
      <c r="F677">
        <v>35</v>
      </c>
      <c r="G677">
        <f t="shared" si="10"/>
        <v>40.5</v>
      </c>
    </row>
    <row r="678" spans="2:7" x14ac:dyDescent="0.25">
      <c r="B678">
        <v>1991</v>
      </c>
      <c r="C678">
        <v>11</v>
      </c>
      <c r="D678">
        <v>6</v>
      </c>
      <c r="E678">
        <v>52</v>
      </c>
      <c r="F678">
        <v>34</v>
      </c>
      <c r="G678">
        <f t="shared" si="10"/>
        <v>43</v>
      </c>
    </row>
    <row r="679" spans="2:7" x14ac:dyDescent="0.25">
      <c r="B679">
        <v>1991</v>
      </c>
      <c r="C679">
        <v>11</v>
      </c>
      <c r="D679">
        <v>7</v>
      </c>
      <c r="E679">
        <v>54</v>
      </c>
      <c r="F679">
        <v>39</v>
      </c>
      <c r="G679">
        <f t="shared" si="10"/>
        <v>46.5</v>
      </c>
    </row>
    <row r="680" spans="2:7" x14ac:dyDescent="0.25">
      <c r="B680">
        <v>1991</v>
      </c>
      <c r="C680">
        <v>11</v>
      </c>
      <c r="D680">
        <v>8</v>
      </c>
      <c r="E680">
        <v>44</v>
      </c>
      <c r="F680">
        <v>38</v>
      </c>
      <c r="G680">
        <f t="shared" si="10"/>
        <v>41</v>
      </c>
    </row>
    <row r="681" spans="2:7" x14ac:dyDescent="0.25">
      <c r="B681">
        <v>1991</v>
      </c>
      <c r="C681">
        <v>11</v>
      </c>
      <c r="D681">
        <v>9</v>
      </c>
      <c r="E681">
        <v>47</v>
      </c>
      <c r="F681">
        <v>34</v>
      </c>
      <c r="G681">
        <f t="shared" si="10"/>
        <v>40.5</v>
      </c>
    </row>
    <row r="682" spans="2:7" x14ac:dyDescent="0.25">
      <c r="B682">
        <v>1991</v>
      </c>
      <c r="C682">
        <v>11</v>
      </c>
      <c r="D682">
        <v>10</v>
      </c>
      <c r="E682">
        <v>41</v>
      </c>
      <c r="F682">
        <v>38</v>
      </c>
      <c r="G682">
        <f t="shared" si="10"/>
        <v>39.5</v>
      </c>
    </row>
    <row r="683" spans="2:7" x14ac:dyDescent="0.25">
      <c r="B683">
        <v>1991</v>
      </c>
      <c r="C683">
        <v>11</v>
      </c>
      <c r="D683">
        <v>11</v>
      </c>
      <c r="E683">
        <v>44</v>
      </c>
      <c r="F683">
        <v>37</v>
      </c>
      <c r="G683">
        <f t="shared" si="10"/>
        <v>40.5</v>
      </c>
    </row>
    <row r="684" spans="2:7" x14ac:dyDescent="0.25">
      <c r="B684">
        <v>1991</v>
      </c>
      <c r="C684">
        <v>11</v>
      </c>
      <c r="D684">
        <v>12</v>
      </c>
      <c r="E684">
        <v>48</v>
      </c>
      <c r="F684">
        <v>36</v>
      </c>
      <c r="G684">
        <f t="shared" si="10"/>
        <v>42</v>
      </c>
    </row>
    <row r="685" spans="2:7" x14ac:dyDescent="0.25">
      <c r="B685">
        <v>1991</v>
      </c>
      <c r="C685">
        <v>11</v>
      </c>
      <c r="D685">
        <v>13</v>
      </c>
      <c r="E685">
        <v>51</v>
      </c>
      <c r="F685">
        <v>38</v>
      </c>
      <c r="G685">
        <f t="shared" si="10"/>
        <v>44.5</v>
      </c>
    </row>
    <row r="686" spans="2:7" x14ac:dyDescent="0.25">
      <c r="B686">
        <v>1991</v>
      </c>
      <c r="C686">
        <v>11</v>
      </c>
      <c r="D686">
        <v>14</v>
      </c>
      <c r="E686">
        <v>61</v>
      </c>
      <c r="F686">
        <v>41</v>
      </c>
      <c r="G686">
        <f t="shared" si="10"/>
        <v>51</v>
      </c>
    </row>
    <row r="687" spans="2:7" x14ac:dyDescent="0.25">
      <c r="B687">
        <v>1991</v>
      </c>
      <c r="C687">
        <v>11</v>
      </c>
      <c r="D687">
        <v>15</v>
      </c>
      <c r="E687">
        <v>58</v>
      </c>
      <c r="F687">
        <v>44</v>
      </c>
      <c r="G687">
        <f t="shared" si="10"/>
        <v>51</v>
      </c>
    </row>
    <row r="688" spans="2:7" x14ac:dyDescent="0.25">
      <c r="B688">
        <v>1991</v>
      </c>
      <c r="C688">
        <v>11</v>
      </c>
      <c r="D688">
        <v>16</v>
      </c>
      <c r="E688">
        <v>63</v>
      </c>
      <c r="F688">
        <v>39</v>
      </c>
      <c r="G688">
        <f t="shared" si="10"/>
        <v>51</v>
      </c>
    </row>
    <row r="689" spans="2:7" x14ac:dyDescent="0.25">
      <c r="B689">
        <v>1991</v>
      </c>
      <c r="C689">
        <v>11</v>
      </c>
      <c r="D689">
        <v>17</v>
      </c>
      <c r="E689">
        <v>48</v>
      </c>
      <c r="F689">
        <v>33</v>
      </c>
      <c r="G689">
        <f t="shared" si="10"/>
        <v>40.5</v>
      </c>
    </row>
    <row r="690" spans="2:7" x14ac:dyDescent="0.25">
      <c r="B690">
        <v>1991</v>
      </c>
      <c r="C690">
        <v>11</v>
      </c>
      <c r="D690">
        <v>18</v>
      </c>
      <c r="E690">
        <v>54</v>
      </c>
      <c r="F690">
        <v>33</v>
      </c>
      <c r="G690">
        <f t="shared" si="10"/>
        <v>43.5</v>
      </c>
    </row>
    <row r="691" spans="2:7" x14ac:dyDescent="0.25">
      <c r="B691">
        <v>1991</v>
      </c>
      <c r="C691">
        <v>11</v>
      </c>
      <c r="D691">
        <v>19</v>
      </c>
      <c r="E691">
        <v>67</v>
      </c>
      <c r="F691">
        <v>45</v>
      </c>
      <c r="G691">
        <f t="shared" si="10"/>
        <v>56</v>
      </c>
    </row>
    <row r="692" spans="2:7" x14ac:dyDescent="0.25">
      <c r="B692">
        <v>1991</v>
      </c>
      <c r="C692">
        <v>11</v>
      </c>
      <c r="D692">
        <v>20</v>
      </c>
      <c r="E692">
        <v>74</v>
      </c>
      <c r="F692">
        <v>55</v>
      </c>
      <c r="G692">
        <f t="shared" si="10"/>
        <v>64.5</v>
      </c>
    </row>
    <row r="693" spans="2:7" x14ac:dyDescent="0.25">
      <c r="B693">
        <v>1991</v>
      </c>
      <c r="C693">
        <v>11</v>
      </c>
      <c r="D693">
        <v>21</v>
      </c>
      <c r="E693">
        <v>69</v>
      </c>
      <c r="F693">
        <v>62</v>
      </c>
      <c r="G693">
        <f t="shared" si="10"/>
        <v>65.5</v>
      </c>
    </row>
    <row r="694" spans="2:7" x14ac:dyDescent="0.25">
      <c r="B694">
        <v>1991</v>
      </c>
      <c r="C694">
        <v>11</v>
      </c>
      <c r="D694">
        <v>22</v>
      </c>
      <c r="E694">
        <v>65</v>
      </c>
      <c r="F694">
        <v>55</v>
      </c>
      <c r="G694">
        <f t="shared" si="10"/>
        <v>60</v>
      </c>
    </row>
    <row r="695" spans="2:7" x14ac:dyDescent="0.25">
      <c r="B695">
        <v>1991</v>
      </c>
      <c r="C695">
        <v>11</v>
      </c>
      <c r="D695">
        <v>23</v>
      </c>
      <c r="E695">
        <v>62</v>
      </c>
      <c r="F695">
        <v>53</v>
      </c>
      <c r="G695">
        <f t="shared" si="10"/>
        <v>57.5</v>
      </c>
    </row>
    <row r="696" spans="2:7" x14ac:dyDescent="0.25">
      <c r="B696">
        <v>1991</v>
      </c>
      <c r="C696">
        <v>11</v>
      </c>
      <c r="D696">
        <v>24</v>
      </c>
      <c r="E696">
        <v>58</v>
      </c>
      <c r="F696">
        <v>38</v>
      </c>
      <c r="G696">
        <f t="shared" si="10"/>
        <v>48</v>
      </c>
    </row>
    <row r="697" spans="2:7" x14ac:dyDescent="0.25">
      <c r="B697">
        <v>1991</v>
      </c>
      <c r="C697">
        <v>11</v>
      </c>
      <c r="D697">
        <v>25</v>
      </c>
      <c r="E697">
        <v>44</v>
      </c>
      <c r="F697">
        <v>33</v>
      </c>
      <c r="G697">
        <f t="shared" si="10"/>
        <v>38.5</v>
      </c>
    </row>
    <row r="698" spans="2:7" x14ac:dyDescent="0.25">
      <c r="B698">
        <v>1991</v>
      </c>
      <c r="C698">
        <v>11</v>
      </c>
      <c r="D698">
        <v>26</v>
      </c>
      <c r="E698">
        <v>43</v>
      </c>
      <c r="F698">
        <v>31</v>
      </c>
      <c r="G698">
        <f t="shared" si="10"/>
        <v>37</v>
      </c>
    </row>
    <row r="699" spans="2:7" x14ac:dyDescent="0.25">
      <c r="B699">
        <v>1991</v>
      </c>
      <c r="C699">
        <v>11</v>
      </c>
      <c r="D699">
        <v>27</v>
      </c>
      <c r="E699">
        <v>42</v>
      </c>
      <c r="F699">
        <v>29</v>
      </c>
      <c r="G699">
        <f t="shared" si="10"/>
        <v>35.5</v>
      </c>
    </row>
    <row r="700" spans="2:7" x14ac:dyDescent="0.25">
      <c r="B700">
        <v>1991</v>
      </c>
      <c r="C700">
        <v>11</v>
      </c>
      <c r="D700">
        <v>28</v>
      </c>
      <c r="E700">
        <v>49</v>
      </c>
      <c r="F700">
        <v>37</v>
      </c>
      <c r="G700">
        <f t="shared" si="10"/>
        <v>43</v>
      </c>
    </row>
    <row r="701" spans="2:7" x14ac:dyDescent="0.25">
      <c r="B701">
        <v>1991</v>
      </c>
      <c r="C701">
        <v>11</v>
      </c>
      <c r="D701">
        <v>29</v>
      </c>
      <c r="E701">
        <v>66</v>
      </c>
      <c r="F701">
        <v>48</v>
      </c>
      <c r="G701">
        <f t="shared" si="10"/>
        <v>57</v>
      </c>
    </row>
    <row r="702" spans="2:7" x14ac:dyDescent="0.25">
      <c r="B702">
        <v>1991</v>
      </c>
      <c r="C702">
        <v>11</v>
      </c>
      <c r="D702">
        <v>30</v>
      </c>
      <c r="E702">
        <v>70</v>
      </c>
      <c r="F702">
        <v>48</v>
      </c>
      <c r="G702">
        <f t="shared" si="10"/>
        <v>59</v>
      </c>
    </row>
    <row r="703" spans="2:7" x14ac:dyDescent="0.25">
      <c r="B703">
        <v>1991</v>
      </c>
      <c r="C703">
        <v>12</v>
      </c>
      <c r="D703">
        <v>1</v>
      </c>
      <c r="E703">
        <v>66</v>
      </c>
      <c r="F703">
        <v>50</v>
      </c>
      <c r="G703">
        <f t="shared" si="10"/>
        <v>58</v>
      </c>
    </row>
    <row r="704" spans="2:7" x14ac:dyDescent="0.25">
      <c r="B704">
        <v>1991</v>
      </c>
      <c r="C704">
        <v>12</v>
      </c>
      <c r="D704">
        <v>2</v>
      </c>
      <c r="E704">
        <v>52</v>
      </c>
      <c r="F704">
        <v>39</v>
      </c>
      <c r="G704">
        <f t="shared" si="10"/>
        <v>45.5</v>
      </c>
    </row>
    <row r="705" spans="2:7" x14ac:dyDescent="0.25">
      <c r="B705">
        <v>1991</v>
      </c>
      <c r="C705">
        <v>12</v>
      </c>
      <c r="D705">
        <v>3</v>
      </c>
      <c r="E705">
        <v>48</v>
      </c>
      <c r="F705">
        <v>40</v>
      </c>
      <c r="G705">
        <f t="shared" si="10"/>
        <v>44</v>
      </c>
    </row>
    <row r="706" spans="2:7" x14ac:dyDescent="0.25">
      <c r="B706">
        <v>1991</v>
      </c>
      <c r="C706">
        <v>12</v>
      </c>
      <c r="D706">
        <v>4</v>
      </c>
      <c r="E706">
        <v>45</v>
      </c>
      <c r="F706">
        <v>27</v>
      </c>
      <c r="G706">
        <f t="shared" si="10"/>
        <v>36</v>
      </c>
    </row>
    <row r="707" spans="2:7" x14ac:dyDescent="0.25">
      <c r="B707">
        <v>1991</v>
      </c>
      <c r="C707">
        <v>12</v>
      </c>
      <c r="D707">
        <v>5</v>
      </c>
      <c r="E707">
        <v>33</v>
      </c>
      <c r="F707">
        <v>24</v>
      </c>
      <c r="G707">
        <f t="shared" si="10"/>
        <v>28.5</v>
      </c>
    </row>
    <row r="708" spans="2:7" x14ac:dyDescent="0.25">
      <c r="B708">
        <v>1991</v>
      </c>
      <c r="C708">
        <v>12</v>
      </c>
      <c r="D708">
        <v>6</v>
      </c>
      <c r="E708">
        <v>44</v>
      </c>
      <c r="F708">
        <v>27</v>
      </c>
      <c r="G708">
        <f t="shared" si="10"/>
        <v>35.5</v>
      </c>
    </row>
    <row r="709" spans="2:7" x14ac:dyDescent="0.25">
      <c r="B709">
        <v>1991</v>
      </c>
      <c r="C709">
        <v>12</v>
      </c>
      <c r="D709">
        <v>7</v>
      </c>
      <c r="E709">
        <v>50</v>
      </c>
      <c r="F709">
        <v>32</v>
      </c>
      <c r="G709">
        <f t="shared" ref="G709:G772" si="11">+(E709+F709)/2</f>
        <v>41</v>
      </c>
    </row>
    <row r="710" spans="2:7" x14ac:dyDescent="0.25">
      <c r="B710">
        <v>1991</v>
      </c>
      <c r="C710">
        <v>12</v>
      </c>
      <c r="D710">
        <v>8</v>
      </c>
      <c r="E710">
        <v>59</v>
      </c>
      <c r="F710">
        <v>45</v>
      </c>
      <c r="G710">
        <f t="shared" si="11"/>
        <v>52</v>
      </c>
    </row>
    <row r="711" spans="2:7" x14ac:dyDescent="0.25">
      <c r="B711">
        <v>1991</v>
      </c>
      <c r="C711">
        <v>12</v>
      </c>
      <c r="D711">
        <v>9</v>
      </c>
      <c r="E711">
        <v>64</v>
      </c>
      <c r="F711">
        <v>42</v>
      </c>
      <c r="G711">
        <f t="shared" si="11"/>
        <v>53</v>
      </c>
    </row>
    <row r="712" spans="2:7" x14ac:dyDescent="0.25">
      <c r="B712">
        <v>1991</v>
      </c>
      <c r="C712">
        <v>12</v>
      </c>
      <c r="D712">
        <v>10</v>
      </c>
      <c r="E712">
        <v>50</v>
      </c>
      <c r="F712">
        <v>41</v>
      </c>
      <c r="G712">
        <f t="shared" si="11"/>
        <v>45.5</v>
      </c>
    </row>
    <row r="713" spans="2:7" x14ac:dyDescent="0.25">
      <c r="B713">
        <v>1991</v>
      </c>
      <c r="C713">
        <v>12</v>
      </c>
      <c r="D713">
        <v>11</v>
      </c>
      <c r="E713">
        <v>53</v>
      </c>
      <c r="F713">
        <v>39</v>
      </c>
      <c r="G713">
        <f t="shared" si="11"/>
        <v>46</v>
      </c>
    </row>
    <row r="714" spans="2:7" x14ac:dyDescent="0.25">
      <c r="B714">
        <v>1991</v>
      </c>
      <c r="C714">
        <v>12</v>
      </c>
      <c r="D714">
        <v>12</v>
      </c>
      <c r="E714">
        <v>54</v>
      </c>
      <c r="F714">
        <v>46</v>
      </c>
      <c r="G714">
        <f t="shared" si="11"/>
        <v>50</v>
      </c>
    </row>
    <row r="715" spans="2:7" x14ac:dyDescent="0.25">
      <c r="B715">
        <v>1991</v>
      </c>
      <c r="C715">
        <v>12</v>
      </c>
      <c r="D715">
        <v>13</v>
      </c>
      <c r="E715">
        <v>56</v>
      </c>
      <c r="F715">
        <v>51</v>
      </c>
      <c r="G715">
        <f t="shared" si="11"/>
        <v>53.5</v>
      </c>
    </row>
    <row r="716" spans="2:7" x14ac:dyDescent="0.25">
      <c r="B716">
        <v>1991</v>
      </c>
      <c r="C716">
        <v>12</v>
      </c>
      <c r="D716">
        <v>14</v>
      </c>
      <c r="E716">
        <v>61</v>
      </c>
      <c r="F716">
        <v>38</v>
      </c>
      <c r="G716">
        <f t="shared" si="11"/>
        <v>49.5</v>
      </c>
    </row>
    <row r="717" spans="2:7" x14ac:dyDescent="0.25">
      <c r="B717">
        <v>1991</v>
      </c>
      <c r="C717">
        <v>12</v>
      </c>
      <c r="D717">
        <v>15</v>
      </c>
      <c r="E717">
        <v>40</v>
      </c>
      <c r="F717">
        <v>33</v>
      </c>
      <c r="G717">
        <f t="shared" si="11"/>
        <v>36.5</v>
      </c>
    </row>
    <row r="718" spans="2:7" x14ac:dyDescent="0.25">
      <c r="B718">
        <v>1991</v>
      </c>
      <c r="C718">
        <v>12</v>
      </c>
      <c r="D718">
        <v>16</v>
      </c>
      <c r="E718">
        <v>34</v>
      </c>
      <c r="F718">
        <v>24</v>
      </c>
      <c r="G718">
        <f t="shared" si="11"/>
        <v>29</v>
      </c>
    </row>
    <row r="719" spans="2:7" x14ac:dyDescent="0.25">
      <c r="B719">
        <v>1991</v>
      </c>
      <c r="C719">
        <v>12</v>
      </c>
      <c r="D719">
        <v>17</v>
      </c>
      <c r="E719">
        <v>42</v>
      </c>
      <c r="F719">
        <v>20</v>
      </c>
      <c r="G719">
        <f t="shared" si="11"/>
        <v>31</v>
      </c>
    </row>
    <row r="720" spans="2:7" x14ac:dyDescent="0.25">
      <c r="B720">
        <v>1991</v>
      </c>
      <c r="C720">
        <v>12</v>
      </c>
      <c r="D720">
        <v>18</v>
      </c>
      <c r="E720">
        <v>39</v>
      </c>
      <c r="F720">
        <v>18</v>
      </c>
      <c r="G720">
        <f t="shared" si="11"/>
        <v>28.5</v>
      </c>
    </row>
    <row r="721" spans="2:7" x14ac:dyDescent="0.25">
      <c r="B721">
        <v>1991</v>
      </c>
      <c r="C721">
        <v>12</v>
      </c>
      <c r="D721">
        <v>19</v>
      </c>
      <c r="E721">
        <v>27</v>
      </c>
      <c r="F721">
        <v>13</v>
      </c>
      <c r="G721">
        <f t="shared" si="11"/>
        <v>20</v>
      </c>
    </row>
    <row r="722" spans="2:7" x14ac:dyDescent="0.25">
      <c r="B722">
        <v>1991</v>
      </c>
      <c r="C722">
        <v>12</v>
      </c>
      <c r="D722">
        <v>20</v>
      </c>
      <c r="E722">
        <v>38</v>
      </c>
      <c r="F722">
        <v>24</v>
      </c>
      <c r="G722">
        <f t="shared" si="11"/>
        <v>31</v>
      </c>
    </row>
    <row r="723" spans="2:7" x14ac:dyDescent="0.25">
      <c r="B723">
        <v>1991</v>
      </c>
      <c r="C723">
        <v>12</v>
      </c>
      <c r="D723">
        <v>21</v>
      </c>
      <c r="E723">
        <v>44</v>
      </c>
      <c r="F723">
        <v>33</v>
      </c>
      <c r="G723">
        <f t="shared" si="11"/>
        <v>38.5</v>
      </c>
    </row>
    <row r="724" spans="2:7" x14ac:dyDescent="0.25">
      <c r="B724">
        <v>1991</v>
      </c>
      <c r="C724">
        <v>12</v>
      </c>
      <c r="D724">
        <v>22</v>
      </c>
      <c r="E724">
        <v>47</v>
      </c>
      <c r="F724">
        <v>36</v>
      </c>
      <c r="G724">
        <f t="shared" si="11"/>
        <v>41.5</v>
      </c>
    </row>
    <row r="725" spans="2:7" x14ac:dyDescent="0.25">
      <c r="B725">
        <v>1991</v>
      </c>
      <c r="C725">
        <v>12</v>
      </c>
      <c r="D725">
        <v>23</v>
      </c>
      <c r="E725">
        <v>44</v>
      </c>
      <c r="F725">
        <v>38</v>
      </c>
      <c r="G725">
        <f t="shared" si="11"/>
        <v>41</v>
      </c>
    </row>
    <row r="726" spans="2:7" x14ac:dyDescent="0.25">
      <c r="B726">
        <v>1991</v>
      </c>
      <c r="C726">
        <v>12</v>
      </c>
      <c r="D726">
        <v>24</v>
      </c>
      <c r="E726">
        <v>42</v>
      </c>
      <c r="F726">
        <v>28</v>
      </c>
      <c r="G726">
        <f t="shared" si="11"/>
        <v>35</v>
      </c>
    </row>
    <row r="727" spans="2:7" x14ac:dyDescent="0.25">
      <c r="B727">
        <v>1991</v>
      </c>
      <c r="C727">
        <v>12</v>
      </c>
      <c r="D727">
        <v>25</v>
      </c>
      <c r="E727">
        <v>40</v>
      </c>
      <c r="F727">
        <v>28</v>
      </c>
      <c r="G727">
        <f t="shared" si="11"/>
        <v>34</v>
      </c>
    </row>
    <row r="728" spans="2:7" x14ac:dyDescent="0.25">
      <c r="B728">
        <v>1991</v>
      </c>
      <c r="C728">
        <v>12</v>
      </c>
      <c r="D728">
        <v>26</v>
      </c>
      <c r="E728">
        <v>38</v>
      </c>
      <c r="F728">
        <v>23</v>
      </c>
      <c r="G728">
        <f t="shared" si="11"/>
        <v>30.5</v>
      </c>
    </row>
    <row r="729" spans="2:7" x14ac:dyDescent="0.25">
      <c r="B729">
        <v>1991</v>
      </c>
      <c r="C729">
        <v>12</v>
      </c>
      <c r="D729">
        <v>27</v>
      </c>
      <c r="E729">
        <v>48</v>
      </c>
      <c r="F729">
        <v>34</v>
      </c>
      <c r="G729">
        <f t="shared" si="11"/>
        <v>41</v>
      </c>
    </row>
    <row r="730" spans="2:7" x14ac:dyDescent="0.25">
      <c r="B730">
        <v>1991</v>
      </c>
      <c r="C730">
        <v>12</v>
      </c>
      <c r="D730">
        <v>28</v>
      </c>
      <c r="E730">
        <v>49</v>
      </c>
      <c r="F730">
        <v>32</v>
      </c>
      <c r="G730">
        <f t="shared" si="11"/>
        <v>40.5</v>
      </c>
    </row>
    <row r="731" spans="2:7" x14ac:dyDescent="0.25">
      <c r="B731">
        <v>1991</v>
      </c>
      <c r="C731">
        <v>12</v>
      </c>
      <c r="D731">
        <v>29</v>
      </c>
      <c r="E731">
        <v>48</v>
      </c>
      <c r="F731">
        <v>41</v>
      </c>
      <c r="G731">
        <f t="shared" si="11"/>
        <v>44.5</v>
      </c>
    </row>
    <row r="732" spans="2:7" x14ac:dyDescent="0.25">
      <c r="B732">
        <v>1991</v>
      </c>
      <c r="C732">
        <v>12</v>
      </c>
      <c r="D732">
        <v>30</v>
      </c>
      <c r="E732">
        <v>43</v>
      </c>
      <c r="F732">
        <v>27</v>
      </c>
      <c r="G732">
        <f t="shared" si="11"/>
        <v>35</v>
      </c>
    </row>
    <row r="733" spans="2:7" x14ac:dyDescent="0.25">
      <c r="B733">
        <v>1991</v>
      </c>
      <c r="C733">
        <v>12</v>
      </c>
      <c r="D733">
        <v>31</v>
      </c>
      <c r="E733">
        <v>37</v>
      </c>
      <c r="F733">
        <v>25</v>
      </c>
      <c r="G733">
        <f t="shared" si="11"/>
        <v>31</v>
      </c>
    </row>
    <row r="734" spans="2:7" x14ac:dyDescent="0.25">
      <c r="B734">
        <v>1992</v>
      </c>
      <c r="C734">
        <v>1</v>
      </c>
      <c r="D734">
        <v>1</v>
      </c>
      <c r="E734">
        <v>44</v>
      </c>
      <c r="F734">
        <v>26</v>
      </c>
      <c r="G734">
        <f t="shared" si="11"/>
        <v>35</v>
      </c>
    </row>
    <row r="735" spans="2:7" x14ac:dyDescent="0.25">
      <c r="B735">
        <v>1992</v>
      </c>
      <c r="C735">
        <v>1</v>
      </c>
      <c r="D735">
        <v>2</v>
      </c>
      <c r="E735">
        <v>48</v>
      </c>
      <c r="F735">
        <v>37</v>
      </c>
      <c r="G735">
        <f t="shared" si="11"/>
        <v>42.5</v>
      </c>
    </row>
    <row r="736" spans="2:7" x14ac:dyDescent="0.25">
      <c r="B736">
        <v>1992</v>
      </c>
      <c r="C736">
        <v>1</v>
      </c>
      <c r="D736">
        <v>3</v>
      </c>
      <c r="E736">
        <v>46</v>
      </c>
      <c r="F736">
        <v>42</v>
      </c>
      <c r="G736">
        <f t="shared" si="11"/>
        <v>44</v>
      </c>
    </row>
    <row r="737" spans="2:7" x14ac:dyDescent="0.25">
      <c r="B737">
        <v>1992</v>
      </c>
      <c r="C737">
        <v>1</v>
      </c>
      <c r="D737">
        <v>4</v>
      </c>
      <c r="E737">
        <v>46</v>
      </c>
      <c r="F737">
        <v>42</v>
      </c>
      <c r="G737">
        <f t="shared" si="11"/>
        <v>44</v>
      </c>
    </row>
    <row r="738" spans="2:7" x14ac:dyDescent="0.25">
      <c r="B738">
        <v>1992</v>
      </c>
      <c r="C738">
        <v>1</v>
      </c>
      <c r="D738">
        <v>5</v>
      </c>
      <c r="E738">
        <v>53</v>
      </c>
      <c r="F738">
        <v>39</v>
      </c>
      <c r="G738">
        <f t="shared" si="11"/>
        <v>46</v>
      </c>
    </row>
    <row r="739" spans="2:7" x14ac:dyDescent="0.25">
      <c r="B739">
        <v>1992</v>
      </c>
      <c r="C739">
        <v>1</v>
      </c>
      <c r="D739">
        <v>6</v>
      </c>
      <c r="E739">
        <v>48</v>
      </c>
      <c r="F739">
        <v>36</v>
      </c>
      <c r="G739">
        <f t="shared" si="11"/>
        <v>42</v>
      </c>
    </row>
    <row r="740" spans="2:7" x14ac:dyDescent="0.25">
      <c r="B740">
        <v>1992</v>
      </c>
      <c r="C740">
        <v>1</v>
      </c>
      <c r="D740">
        <v>7</v>
      </c>
      <c r="E740">
        <v>48</v>
      </c>
      <c r="F740">
        <v>36</v>
      </c>
      <c r="G740">
        <f t="shared" si="11"/>
        <v>42</v>
      </c>
    </row>
    <row r="741" spans="2:7" x14ac:dyDescent="0.25">
      <c r="B741">
        <v>1992</v>
      </c>
      <c r="C741">
        <v>1</v>
      </c>
      <c r="D741">
        <v>8</v>
      </c>
      <c r="E741">
        <v>44</v>
      </c>
      <c r="F741">
        <v>32</v>
      </c>
      <c r="G741">
        <f t="shared" si="11"/>
        <v>38</v>
      </c>
    </row>
    <row r="742" spans="2:7" x14ac:dyDescent="0.25">
      <c r="B742">
        <v>1992</v>
      </c>
      <c r="C742">
        <v>1</v>
      </c>
      <c r="D742">
        <v>9</v>
      </c>
      <c r="E742">
        <v>44</v>
      </c>
      <c r="F742">
        <v>34</v>
      </c>
      <c r="G742">
        <f t="shared" si="11"/>
        <v>39</v>
      </c>
    </row>
    <row r="743" spans="2:7" x14ac:dyDescent="0.25">
      <c r="B743">
        <v>1992</v>
      </c>
      <c r="C743">
        <v>1</v>
      </c>
      <c r="D743">
        <v>10</v>
      </c>
      <c r="E743">
        <v>47</v>
      </c>
      <c r="F743">
        <v>35</v>
      </c>
      <c r="G743">
        <f t="shared" si="11"/>
        <v>41</v>
      </c>
    </row>
    <row r="744" spans="2:7" x14ac:dyDescent="0.25">
      <c r="B744">
        <v>1992</v>
      </c>
      <c r="C744">
        <v>1</v>
      </c>
      <c r="D744">
        <v>11</v>
      </c>
      <c r="E744">
        <v>38</v>
      </c>
      <c r="F744">
        <v>30</v>
      </c>
      <c r="G744">
        <f t="shared" si="11"/>
        <v>34</v>
      </c>
    </row>
    <row r="745" spans="2:7" x14ac:dyDescent="0.25">
      <c r="B745">
        <v>1992</v>
      </c>
      <c r="C745">
        <v>1</v>
      </c>
      <c r="D745">
        <v>12</v>
      </c>
      <c r="E745">
        <v>45</v>
      </c>
      <c r="F745">
        <v>32</v>
      </c>
      <c r="G745">
        <f t="shared" si="11"/>
        <v>38.5</v>
      </c>
    </row>
    <row r="746" spans="2:7" x14ac:dyDescent="0.25">
      <c r="B746">
        <v>1992</v>
      </c>
      <c r="C746">
        <v>1</v>
      </c>
      <c r="D746">
        <v>13</v>
      </c>
      <c r="E746">
        <v>59</v>
      </c>
      <c r="F746">
        <v>40</v>
      </c>
      <c r="G746">
        <f t="shared" si="11"/>
        <v>49.5</v>
      </c>
    </row>
    <row r="747" spans="2:7" x14ac:dyDescent="0.25">
      <c r="B747">
        <v>1992</v>
      </c>
      <c r="C747">
        <v>1</v>
      </c>
      <c r="D747">
        <v>14</v>
      </c>
      <c r="E747">
        <v>62</v>
      </c>
      <c r="F747">
        <v>34</v>
      </c>
      <c r="G747">
        <f t="shared" si="11"/>
        <v>48</v>
      </c>
    </row>
    <row r="748" spans="2:7" x14ac:dyDescent="0.25">
      <c r="B748">
        <v>1992</v>
      </c>
      <c r="C748">
        <v>1</v>
      </c>
      <c r="D748">
        <v>15</v>
      </c>
      <c r="E748">
        <v>34</v>
      </c>
      <c r="F748">
        <v>21</v>
      </c>
      <c r="G748">
        <f t="shared" si="11"/>
        <v>27.5</v>
      </c>
    </row>
    <row r="749" spans="2:7" x14ac:dyDescent="0.25">
      <c r="B749">
        <v>1992</v>
      </c>
      <c r="C749">
        <v>1</v>
      </c>
      <c r="D749">
        <v>16</v>
      </c>
      <c r="E749">
        <v>28</v>
      </c>
      <c r="F749">
        <v>16</v>
      </c>
      <c r="G749">
        <f t="shared" si="11"/>
        <v>22</v>
      </c>
    </row>
    <row r="750" spans="2:7" x14ac:dyDescent="0.25">
      <c r="B750">
        <v>1992</v>
      </c>
      <c r="C750">
        <v>1</v>
      </c>
      <c r="D750">
        <v>17</v>
      </c>
      <c r="E750">
        <v>34</v>
      </c>
      <c r="F750">
        <v>14</v>
      </c>
      <c r="G750">
        <f t="shared" si="11"/>
        <v>24</v>
      </c>
    </row>
    <row r="751" spans="2:7" x14ac:dyDescent="0.25">
      <c r="B751">
        <v>1992</v>
      </c>
      <c r="C751">
        <v>1</v>
      </c>
      <c r="D751">
        <v>18</v>
      </c>
      <c r="E751">
        <v>33</v>
      </c>
      <c r="F751">
        <v>14</v>
      </c>
      <c r="G751">
        <f t="shared" si="11"/>
        <v>23.5</v>
      </c>
    </row>
    <row r="752" spans="2:7" x14ac:dyDescent="0.25">
      <c r="B752">
        <v>1992</v>
      </c>
      <c r="C752">
        <v>1</v>
      </c>
      <c r="D752">
        <v>19</v>
      </c>
      <c r="E752">
        <v>23</v>
      </c>
      <c r="F752">
        <v>11</v>
      </c>
      <c r="G752">
        <f t="shared" si="11"/>
        <v>17</v>
      </c>
    </row>
    <row r="753" spans="2:7" x14ac:dyDescent="0.25">
      <c r="B753">
        <v>1992</v>
      </c>
      <c r="C753">
        <v>1</v>
      </c>
      <c r="D753">
        <v>20</v>
      </c>
      <c r="E753">
        <v>29</v>
      </c>
      <c r="F753">
        <v>16</v>
      </c>
      <c r="G753">
        <f t="shared" si="11"/>
        <v>22.5</v>
      </c>
    </row>
    <row r="754" spans="2:7" x14ac:dyDescent="0.25">
      <c r="B754">
        <v>1992</v>
      </c>
      <c r="C754">
        <v>1</v>
      </c>
      <c r="D754">
        <v>21</v>
      </c>
      <c r="E754">
        <v>39</v>
      </c>
      <c r="F754">
        <v>23</v>
      </c>
      <c r="G754">
        <f t="shared" si="11"/>
        <v>31</v>
      </c>
    </row>
    <row r="755" spans="2:7" x14ac:dyDescent="0.25">
      <c r="B755">
        <v>1992</v>
      </c>
      <c r="C755">
        <v>1</v>
      </c>
      <c r="D755">
        <v>22</v>
      </c>
      <c r="E755">
        <v>40</v>
      </c>
      <c r="F755">
        <v>31</v>
      </c>
      <c r="G755">
        <f t="shared" si="11"/>
        <v>35.5</v>
      </c>
    </row>
    <row r="756" spans="2:7" x14ac:dyDescent="0.25">
      <c r="B756">
        <v>1992</v>
      </c>
      <c r="C756">
        <v>1</v>
      </c>
      <c r="D756">
        <v>23</v>
      </c>
      <c r="E756">
        <v>58</v>
      </c>
      <c r="F756">
        <v>35</v>
      </c>
      <c r="G756">
        <f t="shared" si="11"/>
        <v>46.5</v>
      </c>
    </row>
    <row r="757" spans="2:7" x14ac:dyDescent="0.25">
      <c r="B757">
        <v>1992</v>
      </c>
      <c r="C757">
        <v>1</v>
      </c>
      <c r="D757">
        <v>24</v>
      </c>
      <c r="E757">
        <v>50</v>
      </c>
      <c r="F757">
        <v>26</v>
      </c>
      <c r="G757">
        <f t="shared" si="11"/>
        <v>38</v>
      </c>
    </row>
    <row r="758" spans="2:7" x14ac:dyDescent="0.25">
      <c r="B758">
        <v>1992</v>
      </c>
      <c r="C758">
        <v>1</v>
      </c>
      <c r="D758">
        <v>25</v>
      </c>
      <c r="E758">
        <v>28</v>
      </c>
      <c r="F758">
        <v>21</v>
      </c>
      <c r="G758">
        <f t="shared" si="11"/>
        <v>24.5</v>
      </c>
    </row>
    <row r="759" spans="2:7" x14ac:dyDescent="0.25">
      <c r="B759">
        <v>1992</v>
      </c>
      <c r="C759">
        <v>1</v>
      </c>
      <c r="D759">
        <v>26</v>
      </c>
      <c r="E759">
        <v>31</v>
      </c>
      <c r="F759">
        <v>20</v>
      </c>
      <c r="G759">
        <f t="shared" si="11"/>
        <v>25.5</v>
      </c>
    </row>
    <row r="760" spans="2:7" x14ac:dyDescent="0.25">
      <c r="B760">
        <v>1992</v>
      </c>
      <c r="C760">
        <v>1</v>
      </c>
      <c r="D760">
        <v>27</v>
      </c>
      <c r="E760">
        <v>35</v>
      </c>
      <c r="F760">
        <v>23</v>
      </c>
      <c r="G760">
        <f t="shared" si="11"/>
        <v>29</v>
      </c>
    </row>
    <row r="761" spans="2:7" x14ac:dyDescent="0.25">
      <c r="B761">
        <v>1992</v>
      </c>
      <c r="C761">
        <v>1</v>
      </c>
      <c r="D761">
        <v>28</v>
      </c>
      <c r="E761">
        <v>41</v>
      </c>
      <c r="F761">
        <v>30</v>
      </c>
      <c r="G761">
        <f t="shared" si="11"/>
        <v>35.5</v>
      </c>
    </row>
    <row r="762" spans="2:7" x14ac:dyDescent="0.25">
      <c r="B762">
        <v>1992</v>
      </c>
      <c r="C762">
        <v>1</v>
      </c>
      <c r="D762">
        <v>29</v>
      </c>
      <c r="E762">
        <v>49</v>
      </c>
      <c r="F762">
        <v>31</v>
      </c>
      <c r="G762">
        <f t="shared" si="11"/>
        <v>40</v>
      </c>
    </row>
    <row r="763" spans="2:7" x14ac:dyDescent="0.25">
      <c r="B763">
        <v>1992</v>
      </c>
      <c r="C763">
        <v>1</v>
      </c>
      <c r="D763">
        <v>30</v>
      </c>
      <c r="E763">
        <v>48</v>
      </c>
      <c r="F763">
        <v>32</v>
      </c>
      <c r="G763">
        <f t="shared" si="11"/>
        <v>40</v>
      </c>
    </row>
    <row r="764" spans="2:7" x14ac:dyDescent="0.25">
      <c r="B764">
        <v>1992</v>
      </c>
      <c r="C764">
        <v>1</v>
      </c>
      <c r="D764">
        <v>31</v>
      </c>
      <c r="E764">
        <v>46</v>
      </c>
      <c r="F764">
        <v>37</v>
      </c>
      <c r="G764">
        <f t="shared" si="11"/>
        <v>41.5</v>
      </c>
    </row>
    <row r="765" spans="2:7" x14ac:dyDescent="0.25">
      <c r="B765">
        <v>1992</v>
      </c>
      <c r="C765">
        <v>2</v>
      </c>
      <c r="D765">
        <v>1</v>
      </c>
      <c r="E765">
        <v>37</v>
      </c>
      <c r="F765">
        <v>22</v>
      </c>
      <c r="G765">
        <f t="shared" si="11"/>
        <v>29.5</v>
      </c>
    </row>
    <row r="766" spans="2:7" x14ac:dyDescent="0.25">
      <c r="B766">
        <v>1992</v>
      </c>
      <c r="C766">
        <v>2</v>
      </c>
      <c r="D766">
        <v>2</v>
      </c>
      <c r="E766">
        <v>38</v>
      </c>
      <c r="F766">
        <v>22</v>
      </c>
      <c r="G766">
        <f t="shared" si="11"/>
        <v>30</v>
      </c>
    </row>
    <row r="767" spans="2:7" x14ac:dyDescent="0.25">
      <c r="B767">
        <v>1992</v>
      </c>
      <c r="C767">
        <v>2</v>
      </c>
      <c r="D767">
        <v>3</v>
      </c>
      <c r="E767">
        <v>43</v>
      </c>
      <c r="F767">
        <v>24</v>
      </c>
      <c r="G767">
        <f t="shared" si="11"/>
        <v>33.5</v>
      </c>
    </row>
    <row r="768" spans="2:7" x14ac:dyDescent="0.25">
      <c r="B768">
        <v>1992</v>
      </c>
      <c r="C768">
        <v>2</v>
      </c>
      <c r="D768">
        <v>4</v>
      </c>
      <c r="E768">
        <v>41</v>
      </c>
      <c r="F768">
        <v>28</v>
      </c>
      <c r="G768">
        <f t="shared" si="11"/>
        <v>34.5</v>
      </c>
    </row>
    <row r="769" spans="2:7" x14ac:dyDescent="0.25">
      <c r="B769">
        <v>1992</v>
      </c>
      <c r="C769">
        <v>2</v>
      </c>
      <c r="D769">
        <v>5</v>
      </c>
      <c r="E769">
        <v>37</v>
      </c>
      <c r="F769">
        <v>25</v>
      </c>
      <c r="G769">
        <f t="shared" si="11"/>
        <v>31</v>
      </c>
    </row>
    <row r="770" spans="2:7" x14ac:dyDescent="0.25">
      <c r="B770">
        <v>1992</v>
      </c>
      <c r="C770">
        <v>2</v>
      </c>
      <c r="D770">
        <v>6</v>
      </c>
      <c r="E770">
        <v>37</v>
      </c>
      <c r="F770">
        <v>23</v>
      </c>
      <c r="G770">
        <f t="shared" si="11"/>
        <v>30</v>
      </c>
    </row>
    <row r="771" spans="2:7" x14ac:dyDescent="0.25">
      <c r="B771">
        <v>1992</v>
      </c>
      <c r="C771">
        <v>2</v>
      </c>
      <c r="D771">
        <v>7</v>
      </c>
      <c r="E771">
        <v>36</v>
      </c>
      <c r="F771">
        <v>28</v>
      </c>
      <c r="G771">
        <f t="shared" si="11"/>
        <v>32</v>
      </c>
    </row>
    <row r="772" spans="2:7" x14ac:dyDescent="0.25">
      <c r="B772">
        <v>1992</v>
      </c>
      <c r="C772">
        <v>2</v>
      </c>
      <c r="D772">
        <v>8</v>
      </c>
      <c r="E772">
        <v>36</v>
      </c>
      <c r="F772">
        <v>31</v>
      </c>
      <c r="G772">
        <f t="shared" si="11"/>
        <v>33.5</v>
      </c>
    </row>
    <row r="773" spans="2:7" x14ac:dyDescent="0.25">
      <c r="B773">
        <v>1992</v>
      </c>
      <c r="C773">
        <v>2</v>
      </c>
      <c r="D773">
        <v>9</v>
      </c>
      <c r="E773">
        <v>31</v>
      </c>
      <c r="F773">
        <v>19</v>
      </c>
      <c r="G773">
        <f t="shared" ref="G773:G836" si="12">+(E773+F773)/2</f>
        <v>25</v>
      </c>
    </row>
    <row r="774" spans="2:7" x14ac:dyDescent="0.25">
      <c r="B774">
        <v>1992</v>
      </c>
      <c r="C774">
        <v>2</v>
      </c>
      <c r="D774">
        <v>10</v>
      </c>
      <c r="E774">
        <v>30</v>
      </c>
      <c r="F774">
        <v>14</v>
      </c>
      <c r="G774">
        <f t="shared" si="12"/>
        <v>22</v>
      </c>
    </row>
    <row r="775" spans="2:7" x14ac:dyDescent="0.25">
      <c r="B775">
        <v>1992</v>
      </c>
      <c r="C775">
        <v>2</v>
      </c>
      <c r="D775">
        <v>11</v>
      </c>
      <c r="E775">
        <v>48</v>
      </c>
      <c r="F775">
        <v>26</v>
      </c>
      <c r="G775">
        <f t="shared" si="12"/>
        <v>37</v>
      </c>
    </row>
    <row r="776" spans="2:7" x14ac:dyDescent="0.25">
      <c r="B776">
        <v>1992</v>
      </c>
      <c r="C776">
        <v>2</v>
      </c>
      <c r="D776">
        <v>12</v>
      </c>
      <c r="E776">
        <v>28</v>
      </c>
      <c r="F776">
        <v>14</v>
      </c>
      <c r="G776">
        <f t="shared" si="12"/>
        <v>21</v>
      </c>
    </row>
    <row r="777" spans="2:7" x14ac:dyDescent="0.25">
      <c r="B777">
        <v>1992</v>
      </c>
      <c r="C777">
        <v>2</v>
      </c>
      <c r="D777">
        <v>13</v>
      </c>
      <c r="E777">
        <v>34</v>
      </c>
      <c r="F777">
        <v>19</v>
      </c>
      <c r="G777">
        <f t="shared" si="12"/>
        <v>26.5</v>
      </c>
    </row>
    <row r="778" spans="2:7" x14ac:dyDescent="0.25">
      <c r="B778">
        <v>1992</v>
      </c>
      <c r="C778">
        <v>2</v>
      </c>
      <c r="D778">
        <v>14</v>
      </c>
      <c r="E778">
        <v>44</v>
      </c>
      <c r="F778">
        <v>30</v>
      </c>
      <c r="G778">
        <f t="shared" si="12"/>
        <v>37</v>
      </c>
    </row>
    <row r="779" spans="2:7" x14ac:dyDescent="0.25">
      <c r="B779">
        <v>1992</v>
      </c>
      <c r="C779">
        <v>2</v>
      </c>
      <c r="D779">
        <v>15</v>
      </c>
      <c r="E779">
        <v>49</v>
      </c>
      <c r="F779">
        <v>33</v>
      </c>
      <c r="G779">
        <f t="shared" si="12"/>
        <v>41</v>
      </c>
    </row>
    <row r="780" spans="2:7" x14ac:dyDescent="0.25">
      <c r="B780">
        <v>1992</v>
      </c>
      <c r="C780">
        <v>2</v>
      </c>
      <c r="D780">
        <v>16</v>
      </c>
      <c r="E780">
        <v>53</v>
      </c>
      <c r="F780">
        <v>40</v>
      </c>
      <c r="G780">
        <f t="shared" si="12"/>
        <v>46.5</v>
      </c>
    </row>
    <row r="781" spans="2:7" x14ac:dyDescent="0.25">
      <c r="B781">
        <v>1992</v>
      </c>
      <c r="C781">
        <v>2</v>
      </c>
      <c r="D781">
        <v>17</v>
      </c>
      <c r="E781">
        <v>51</v>
      </c>
      <c r="F781">
        <v>37</v>
      </c>
      <c r="G781">
        <f t="shared" si="12"/>
        <v>44</v>
      </c>
    </row>
    <row r="782" spans="2:7" x14ac:dyDescent="0.25">
      <c r="B782">
        <v>1992</v>
      </c>
      <c r="C782">
        <v>2</v>
      </c>
      <c r="D782">
        <v>18</v>
      </c>
      <c r="E782">
        <v>44</v>
      </c>
      <c r="F782">
        <v>37</v>
      </c>
      <c r="G782">
        <f t="shared" si="12"/>
        <v>40.5</v>
      </c>
    </row>
    <row r="783" spans="2:7" x14ac:dyDescent="0.25">
      <c r="B783">
        <v>1992</v>
      </c>
      <c r="C783">
        <v>2</v>
      </c>
      <c r="D783">
        <v>19</v>
      </c>
      <c r="E783">
        <v>51</v>
      </c>
      <c r="F783">
        <v>43</v>
      </c>
      <c r="G783">
        <f t="shared" si="12"/>
        <v>47</v>
      </c>
    </row>
    <row r="784" spans="2:7" x14ac:dyDescent="0.25">
      <c r="B784">
        <v>1992</v>
      </c>
      <c r="C784">
        <v>2</v>
      </c>
      <c r="D784">
        <v>20</v>
      </c>
      <c r="E784">
        <v>51</v>
      </c>
      <c r="F784">
        <v>37</v>
      </c>
      <c r="G784">
        <f t="shared" si="12"/>
        <v>44</v>
      </c>
    </row>
    <row r="785" spans="2:7" x14ac:dyDescent="0.25">
      <c r="B785">
        <v>1992</v>
      </c>
      <c r="C785">
        <v>2</v>
      </c>
      <c r="D785">
        <v>21</v>
      </c>
      <c r="E785">
        <v>52</v>
      </c>
      <c r="F785">
        <v>34</v>
      </c>
      <c r="G785">
        <f t="shared" si="12"/>
        <v>43</v>
      </c>
    </row>
    <row r="786" spans="2:7" x14ac:dyDescent="0.25">
      <c r="B786">
        <v>1992</v>
      </c>
      <c r="C786">
        <v>2</v>
      </c>
      <c r="D786">
        <v>22</v>
      </c>
      <c r="E786">
        <v>47</v>
      </c>
      <c r="F786">
        <v>33</v>
      </c>
      <c r="G786">
        <f t="shared" si="12"/>
        <v>40</v>
      </c>
    </row>
    <row r="787" spans="2:7" x14ac:dyDescent="0.25">
      <c r="B787">
        <v>1992</v>
      </c>
      <c r="C787">
        <v>2</v>
      </c>
      <c r="D787">
        <v>23</v>
      </c>
      <c r="E787">
        <v>64</v>
      </c>
      <c r="F787">
        <v>42</v>
      </c>
      <c r="G787">
        <f t="shared" si="12"/>
        <v>53</v>
      </c>
    </row>
    <row r="788" spans="2:7" x14ac:dyDescent="0.25">
      <c r="B788">
        <v>1992</v>
      </c>
      <c r="C788">
        <v>2</v>
      </c>
      <c r="D788">
        <v>24</v>
      </c>
      <c r="E788">
        <v>42</v>
      </c>
      <c r="F788">
        <v>36</v>
      </c>
      <c r="G788">
        <f t="shared" si="12"/>
        <v>39</v>
      </c>
    </row>
    <row r="789" spans="2:7" x14ac:dyDescent="0.25">
      <c r="B789">
        <v>1992</v>
      </c>
      <c r="C789">
        <v>2</v>
      </c>
      <c r="D789">
        <v>25</v>
      </c>
      <c r="E789">
        <v>37</v>
      </c>
      <c r="F789">
        <v>35</v>
      </c>
      <c r="G789">
        <f t="shared" si="12"/>
        <v>36</v>
      </c>
    </row>
    <row r="790" spans="2:7" x14ac:dyDescent="0.25">
      <c r="B790">
        <v>1992</v>
      </c>
      <c r="C790">
        <v>2</v>
      </c>
      <c r="D790">
        <v>26</v>
      </c>
      <c r="E790">
        <v>42</v>
      </c>
      <c r="F790">
        <v>34</v>
      </c>
      <c r="G790">
        <f t="shared" si="12"/>
        <v>38</v>
      </c>
    </row>
    <row r="791" spans="2:7" x14ac:dyDescent="0.25">
      <c r="B791">
        <v>1992</v>
      </c>
      <c r="C791">
        <v>2</v>
      </c>
      <c r="D791">
        <v>27</v>
      </c>
      <c r="E791">
        <v>49</v>
      </c>
      <c r="F791">
        <v>33</v>
      </c>
      <c r="G791">
        <f t="shared" si="12"/>
        <v>41</v>
      </c>
    </row>
    <row r="792" spans="2:7" x14ac:dyDescent="0.25">
      <c r="B792">
        <v>1992</v>
      </c>
      <c r="C792">
        <v>2</v>
      </c>
      <c r="D792">
        <v>28</v>
      </c>
      <c r="E792">
        <v>50</v>
      </c>
      <c r="F792">
        <v>38</v>
      </c>
      <c r="G792">
        <f t="shared" si="12"/>
        <v>44</v>
      </c>
    </row>
    <row r="793" spans="2:7" x14ac:dyDescent="0.25">
      <c r="B793">
        <v>1992</v>
      </c>
      <c r="C793">
        <v>2</v>
      </c>
      <c r="D793">
        <v>29</v>
      </c>
      <c r="E793">
        <v>50</v>
      </c>
      <c r="F793">
        <v>19</v>
      </c>
      <c r="G793">
        <f t="shared" si="12"/>
        <v>34.5</v>
      </c>
    </row>
    <row r="794" spans="2:7" x14ac:dyDescent="0.25">
      <c r="B794">
        <v>1992</v>
      </c>
      <c r="C794">
        <v>3</v>
      </c>
      <c r="D794">
        <v>1</v>
      </c>
      <c r="E794">
        <v>56</v>
      </c>
      <c r="F794">
        <v>19</v>
      </c>
      <c r="G794">
        <f t="shared" si="12"/>
        <v>37.5</v>
      </c>
    </row>
    <row r="795" spans="2:7" x14ac:dyDescent="0.25">
      <c r="B795">
        <v>1992</v>
      </c>
      <c r="C795">
        <v>3</v>
      </c>
      <c r="D795">
        <v>2</v>
      </c>
      <c r="E795">
        <v>48</v>
      </c>
      <c r="F795">
        <v>35</v>
      </c>
      <c r="G795">
        <f t="shared" si="12"/>
        <v>41.5</v>
      </c>
    </row>
    <row r="796" spans="2:7" x14ac:dyDescent="0.25">
      <c r="B796">
        <v>1992</v>
      </c>
      <c r="C796">
        <v>3</v>
      </c>
      <c r="D796">
        <v>3</v>
      </c>
      <c r="E796">
        <v>39</v>
      </c>
      <c r="F796">
        <v>34</v>
      </c>
      <c r="G796">
        <f t="shared" si="12"/>
        <v>36.5</v>
      </c>
    </row>
    <row r="797" spans="2:7" x14ac:dyDescent="0.25">
      <c r="B797">
        <v>1992</v>
      </c>
      <c r="C797">
        <v>3</v>
      </c>
      <c r="D797">
        <v>4</v>
      </c>
      <c r="E797">
        <v>53</v>
      </c>
      <c r="F797">
        <v>34</v>
      </c>
      <c r="G797">
        <f t="shared" si="12"/>
        <v>43.5</v>
      </c>
    </row>
    <row r="798" spans="2:7" x14ac:dyDescent="0.25">
      <c r="B798">
        <v>1992</v>
      </c>
      <c r="C798">
        <v>3</v>
      </c>
      <c r="D798">
        <v>5</v>
      </c>
      <c r="E798">
        <v>57</v>
      </c>
      <c r="F798">
        <v>37</v>
      </c>
      <c r="G798">
        <f t="shared" si="12"/>
        <v>47</v>
      </c>
    </row>
    <row r="799" spans="2:7" x14ac:dyDescent="0.25">
      <c r="B799">
        <v>1992</v>
      </c>
      <c r="C799">
        <v>3</v>
      </c>
      <c r="D799">
        <v>6</v>
      </c>
      <c r="E799">
        <v>50</v>
      </c>
      <c r="F799">
        <v>38</v>
      </c>
      <c r="G799">
        <f t="shared" si="12"/>
        <v>44</v>
      </c>
    </row>
    <row r="800" spans="2:7" x14ac:dyDescent="0.25">
      <c r="B800">
        <v>1992</v>
      </c>
      <c r="C800">
        <v>3</v>
      </c>
      <c r="D800">
        <v>7</v>
      </c>
      <c r="E800">
        <v>54</v>
      </c>
      <c r="F800">
        <v>37</v>
      </c>
      <c r="G800">
        <f t="shared" si="12"/>
        <v>45.5</v>
      </c>
    </row>
    <row r="801" spans="2:7" x14ac:dyDescent="0.25">
      <c r="B801">
        <v>1992</v>
      </c>
      <c r="C801">
        <v>3</v>
      </c>
      <c r="D801">
        <v>8</v>
      </c>
      <c r="E801">
        <v>61</v>
      </c>
      <c r="F801">
        <v>49</v>
      </c>
      <c r="G801">
        <f t="shared" si="12"/>
        <v>55</v>
      </c>
    </row>
    <row r="802" spans="2:7" x14ac:dyDescent="0.25">
      <c r="B802">
        <v>1992</v>
      </c>
      <c r="C802">
        <v>3</v>
      </c>
      <c r="D802">
        <v>9</v>
      </c>
      <c r="E802">
        <v>64</v>
      </c>
      <c r="F802">
        <v>44</v>
      </c>
      <c r="G802">
        <f t="shared" si="12"/>
        <v>54</v>
      </c>
    </row>
    <row r="803" spans="2:7" x14ac:dyDescent="0.25">
      <c r="B803">
        <v>1992</v>
      </c>
      <c r="C803">
        <v>3</v>
      </c>
      <c r="D803">
        <v>10</v>
      </c>
      <c r="E803">
        <v>55</v>
      </c>
      <c r="F803">
        <v>41</v>
      </c>
      <c r="G803">
        <f t="shared" si="12"/>
        <v>48</v>
      </c>
    </row>
    <row r="804" spans="2:7" x14ac:dyDescent="0.25">
      <c r="B804">
        <v>1992</v>
      </c>
      <c r="C804">
        <v>3</v>
      </c>
      <c r="D804">
        <v>11</v>
      </c>
      <c r="E804">
        <v>54</v>
      </c>
      <c r="F804">
        <v>25</v>
      </c>
      <c r="G804">
        <f t="shared" si="12"/>
        <v>39.5</v>
      </c>
    </row>
    <row r="805" spans="2:7" x14ac:dyDescent="0.25">
      <c r="B805">
        <v>1992</v>
      </c>
      <c r="C805">
        <v>3</v>
      </c>
      <c r="D805">
        <v>12</v>
      </c>
      <c r="E805">
        <v>40</v>
      </c>
      <c r="F805">
        <v>24</v>
      </c>
      <c r="G805">
        <f t="shared" si="12"/>
        <v>32</v>
      </c>
    </row>
    <row r="806" spans="2:7" x14ac:dyDescent="0.25">
      <c r="B806">
        <v>1992</v>
      </c>
      <c r="C806">
        <v>3</v>
      </c>
      <c r="D806">
        <v>13</v>
      </c>
      <c r="E806">
        <v>38</v>
      </c>
      <c r="F806">
        <v>23</v>
      </c>
      <c r="G806">
        <f t="shared" si="12"/>
        <v>30.5</v>
      </c>
    </row>
    <row r="807" spans="2:7" x14ac:dyDescent="0.25">
      <c r="B807">
        <v>1992</v>
      </c>
      <c r="C807">
        <v>3</v>
      </c>
      <c r="D807">
        <v>14</v>
      </c>
      <c r="E807">
        <v>40</v>
      </c>
      <c r="F807">
        <v>24</v>
      </c>
      <c r="G807">
        <f t="shared" si="12"/>
        <v>32</v>
      </c>
    </row>
    <row r="808" spans="2:7" x14ac:dyDescent="0.25">
      <c r="B808">
        <v>1992</v>
      </c>
      <c r="C808">
        <v>3</v>
      </c>
      <c r="D808">
        <v>15</v>
      </c>
      <c r="E808">
        <v>35</v>
      </c>
      <c r="F808">
        <v>22</v>
      </c>
      <c r="G808">
        <f t="shared" si="12"/>
        <v>28.5</v>
      </c>
    </row>
    <row r="809" spans="2:7" x14ac:dyDescent="0.25">
      <c r="B809">
        <v>1992</v>
      </c>
      <c r="C809">
        <v>3</v>
      </c>
      <c r="D809">
        <v>16</v>
      </c>
      <c r="E809">
        <v>37</v>
      </c>
      <c r="F809">
        <v>17</v>
      </c>
      <c r="G809">
        <f t="shared" si="12"/>
        <v>27</v>
      </c>
    </row>
    <row r="810" spans="2:7" x14ac:dyDescent="0.25">
      <c r="B810">
        <v>1992</v>
      </c>
      <c r="C810">
        <v>3</v>
      </c>
      <c r="D810">
        <v>17</v>
      </c>
      <c r="E810">
        <v>50</v>
      </c>
      <c r="F810">
        <v>29</v>
      </c>
      <c r="G810">
        <f t="shared" si="12"/>
        <v>39.5</v>
      </c>
    </row>
    <row r="811" spans="2:7" x14ac:dyDescent="0.25">
      <c r="B811">
        <v>1992</v>
      </c>
      <c r="C811">
        <v>3</v>
      </c>
      <c r="D811">
        <v>18</v>
      </c>
      <c r="E811">
        <v>45</v>
      </c>
      <c r="F811">
        <v>31</v>
      </c>
      <c r="G811">
        <f t="shared" si="12"/>
        <v>38</v>
      </c>
    </row>
    <row r="812" spans="2:7" x14ac:dyDescent="0.25">
      <c r="B812">
        <v>1992</v>
      </c>
      <c r="C812">
        <v>3</v>
      </c>
      <c r="D812">
        <v>19</v>
      </c>
      <c r="E812">
        <v>33</v>
      </c>
      <c r="F812">
        <v>31</v>
      </c>
      <c r="G812">
        <f t="shared" si="12"/>
        <v>32</v>
      </c>
    </row>
    <row r="813" spans="2:7" x14ac:dyDescent="0.25">
      <c r="B813">
        <v>1992</v>
      </c>
      <c r="C813">
        <v>3</v>
      </c>
      <c r="D813">
        <v>20</v>
      </c>
      <c r="E813">
        <v>45</v>
      </c>
      <c r="F813">
        <v>30</v>
      </c>
      <c r="G813">
        <f t="shared" si="12"/>
        <v>37.5</v>
      </c>
    </row>
    <row r="814" spans="2:7" x14ac:dyDescent="0.25">
      <c r="B814">
        <v>1992</v>
      </c>
      <c r="C814">
        <v>3</v>
      </c>
      <c r="D814">
        <v>21</v>
      </c>
      <c r="E814">
        <v>39</v>
      </c>
      <c r="F814">
        <v>28</v>
      </c>
      <c r="G814">
        <f t="shared" si="12"/>
        <v>33.5</v>
      </c>
    </row>
    <row r="815" spans="2:7" x14ac:dyDescent="0.25">
      <c r="B815">
        <v>1992</v>
      </c>
      <c r="C815">
        <v>3</v>
      </c>
      <c r="D815">
        <v>22</v>
      </c>
      <c r="E815">
        <v>35</v>
      </c>
      <c r="F815">
        <v>25</v>
      </c>
      <c r="G815">
        <f t="shared" si="12"/>
        <v>30</v>
      </c>
    </row>
    <row r="816" spans="2:7" x14ac:dyDescent="0.25">
      <c r="B816">
        <v>1992</v>
      </c>
      <c r="C816">
        <v>3</v>
      </c>
      <c r="D816">
        <v>23</v>
      </c>
      <c r="E816">
        <v>38</v>
      </c>
      <c r="F816">
        <v>29</v>
      </c>
      <c r="G816">
        <f t="shared" si="12"/>
        <v>33.5</v>
      </c>
    </row>
    <row r="817" spans="2:7" x14ac:dyDescent="0.25">
      <c r="B817">
        <v>1992</v>
      </c>
      <c r="C817">
        <v>3</v>
      </c>
      <c r="D817">
        <v>24</v>
      </c>
      <c r="E817">
        <v>43</v>
      </c>
      <c r="F817">
        <v>24</v>
      </c>
      <c r="G817">
        <f t="shared" si="12"/>
        <v>33.5</v>
      </c>
    </row>
    <row r="818" spans="2:7" x14ac:dyDescent="0.25">
      <c r="B818">
        <v>1992</v>
      </c>
      <c r="C818">
        <v>3</v>
      </c>
      <c r="D818">
        <v>25</v>
      </c>
      <c r="E818">
        <v>49</v>
      </c>
      <c r="F818">
        <v>32</v>
      </c>
      <c r="G818">
        <f t="shared" si="12"/>
        <v>40.5</v>
      </c>
    </row>
    <row r="819" spans="2:7" x14ac:dyDescent="0.25">
      <c r="B819">
        <v>1992</v>
      </c>
      <c r="C819">
        <v>3</v>
      </c>
      <c r="D819">
        <v>26</v>
      </c>
      <c r="E819">
        <v>56</v>
      </c>
      <c r="F819">
        <v>44</v>
      </c>
      <c r="G819">
        <f t="shared" si="12"/>
        <v>50</v>
      </c>
    </row>
    <row r="820" spans="2:7" x14ac:dyDescent="0.25">
      <c r="B820">
        <v>1992</v>
      </c>
      <c r="C820">
        <v>3</v>
      </c>
      <c r="D820">
        <v>27</v>
      </c>
      <c r="E820">
        <v>56</v>
      </c>
      <c r="F820">
        <v>43</v>
      </c>
      <c r="G820">
        <f t="shared" si="12"/>
        <v>49.5</v>
      </c>
    </row>
    <row r="821" spans="2:7" x14ac:dyDescent="0.25">
      <c r="B821">
        <v>1992</v>
      </c>
      <c r="C821">
        <v>3</v>
      </c>
      <c r="D821">
        <v>28</v>
      </c>
      <c r="E821">
        <v>43</v>
      </c>
      <c r="F821">
        <v>33</v>
      </c>
      <c r="G821">
        <f t="shared" si="12"/>
        <v>38</v>
      </c>
    </row>
    <row r="822" spans="2:7" x14ac:dyDescent="0.25">
      <c r="B822">
        <v>1992</v>
      </c>
      <c r="C822">
        <v>3</v>
      </c>
      <c r="D822">
        <v>29</v>
      </c>
      <c r="E822">
        <v>55</v>
      </c>
      <c r="F822">
        <v>35</v>
      </c>
      <c r="G822">
        <f t="shared" si="12"/>
        <v>45</v>
      </c>
    </row>
    <row r="823" spans="2:7" x14ac:dyDescent="0.25">
      <c r="B823">
        <v>1992</v>
      </c>
      <c r="C823">
        <v>3</v>
      </c>
      <c r="D823">
        <v>30</v>
      </c>
      <c r="E823">
        <v>54</v>
      </c>
      <c r="F823">
        <v>41</v>
      </c>
      <c r="G823">
        <f t="shared" si="12"/>
        <v>47.5</v>
      </c>
    </row>
    <row r="824" spans="2:7" x14ac:dyDescent="0.25">
      <c r="B824">
        <v>1992</v>
      </c>
      <c r="C824">
        <v>3</v>
      </c>
      <c r="D824">
        <v>31</v>
      </c>
      <c r="E824">
        <v>59</v>
      </c>
      <c r="F824">
        <v>40</v>
      </c>
      <c r="G824">
        <f t="shared" si="12"/>
        <v>49.5</v>
      </c>
    </row>
    <row r="825" spans="2:7" x14ac:dyDescent="0.25">
      <c r="B825">
        <v>1992</v>
      </c>
      <c r="C825">
        <v>4</v>
      </c>
      <c r="D825">
        <v>1</v>
      </c>
      <c r="E825">
        <v>58</v>
      </c>
      <c r="F825">
        <v>41</v>
      </c>
      <c r="G825">
        <f t="shared" si="12"/>
        <v>49.5</v>
      </c>
    </row>
    <row r="826" spans="2:7" x14ac:dyDescent="0.25">
      <c r="B826">
        <v>1992</v>
      </c>
      <c r="C826">
        <v>4</v>
      </c>
      <c r="D826">
        <v>2</v>
      </c>
      <c r="E826">
        <v>50</v>
      </c>
      <c r="F826">
        <v>34</v>
      </c>
      <c r="G826">
        <f t="shared" si="12"/>
        <v>42</v>
      </c>
    </row>
    <row r="827" spans="2:7" x14ac:dyDescent="0.25">
      <c r="B827">
        <v>1992</v>
      </c>
      <c r="C827">
        <v>4</v>
      </c>
      <c r="D827">
        <v>3</v>
      </c>
      <c r="E827">
        <v>45</v>
      </c>
      <c r="F827">
        <v>33</v>
      </c>
      <c r="G827">
        <f t="shared" si="12"/>
        <v>39</v>
      </c>
    </row>
    <row r="828" spans="2:7" x14ac:dyDescent="0.25">
      <c r="B828">
        <v>1992</v>
      </c>
      <c r="C828">
        <v>4</v>
      </c>
      <c r="D828">
        <v>4</v>
      </c>
      <c r="E828">
        <v>53</v>
      </c>
      <c r="F828">
        <v>34</v>
      </c>
      <c r="G828">
        <f t="shared" si="12"/>
        <v>43.5</v>
      </c>
    </row>
    <row r="829" spans="2:7" x14ac:dyDescent="0.25">
      <c r="B829">
        <v>1992</v>
      </c>
      <c r="C829">
        <v>4</v>
      </c>
      <c r="D829">
        <v>5</v>
      </c>
      <c r="E829">
        <v>54</v>
      </c>
      <c r="F829">
        <v>36</v>
      </c>
      <c r="G829">
        <f t="shared" si="12"/>
        <v>45</v>
      </c>
    </row>
    <row r="830" spans="2:7" x14ac:dyDescent="0.25">
      <c r="B830">
        <v>1992</v>
      </c>
      <c r="C830">
        <v>4</v>
      </c>
      <c r="D830">
        <v>6</v>
      </c>
      <c r="E830">
        <v>60</v>
      </c>
      <c r="F830">
        <v>38</v>
      </c>
      <c r="G830">
        <f t="shared" si="12"/>
        <v>49</v>
      </c>
    </row>
    <row r="831" spans="2:7" x14ac:dyDescent="0.25">
      <c r="B831">
        <v>1992</v>
      </c>
      <c r="C831">
        <v>4</v>
      </c>
      <c r="D831">
        <v>7</v>
      </c>
      <c r="E831">
        <v>60</v>
      </c>
      <c r="F831">
        <v>46</v>
      </c>
      <c r="G831">
        <f t="shared" si="12"/>
        <v>53</v>
      </c>
    </row>
    <row r="832" spans="2:7" x14ac:dyDescent="0.25">
      <c r="B832">
        <v>1992</v>
      </c>
      <c r="C832">
        <v>4</v>
      </c>
      <c r="D832">
        <v>8</v>
      </c>
      <c r="E832">
        <v>64</v>
      </c>
      <c r="F832">
        <v>48</v>
      </c>
      <c r="G832">
        <f t="shared" si="12"/>
        <v>56</v>
      </c>
    </row>
    <row r="833" spans="2:7" x14ac:dyDescent="0.25">
      <c r="B833">
        <v>1992</v>
      </c>
      <c r="C833">
        <v>4</v>
      </c>
      <c r="D833">
        <v>9</v>
      </c>
      <c r="E833">
        <v>60</v>
      </c>
      <c r="F833">
        <v>45</v>
      </c>
      <c r="G833">
        <f t="shared" si="12"/>
        <v>52.5</v>
      </c>
    </row>
    <row r="834" spans="2:7" x14ac:dyDescent="0.25">
      <c r="B834">
        <v>1992</v>
      </c>
      <c r="C834">
        <v>4</v>
      </c>
      <c r="D834">
        <v>10</v>
      </c>
      <c r="E834">
        <v>71</v>
      </c>
      <c r="F834">
        <v>47</v>
      </c>
      <c r="G834">
        <f t="shared" si="12"/>
        <v>59</v>
      </c>
    </row>
    <row r="835" spans="2:7" x14ac:dyDescent="0.25">
      <c r="B835">
        <v>1992</v>
      </c>
      <c r="C835">
        <v>4</v>
      </c>
      <c r="D835">
        <v>11</v>
      </c>
      <c r="E835">
        <v>50</v>
      </c>
      <c r="F835">
        <v>40</v>
      </c>
      <c r="G835">
        <f t="shared" si="12"/>
        <v>45</v>
      </c>
    </row>
    <row r="836" spans="2:7" x14ac:dyDescent="0.25">
      <c r="B836">
        <v>1992</v>
      </c>
      <c r="C836">
        <v>4</v>
      </c>
      <c r="D836">
        <v>12</v>
      </c>
      <c r="E836">
        <v>57</v>
      </c>
      <c r="F836">
        <v>38</v>
      </c>
      <c r="G836">
        <f t="shared" si="12"/>
        <v>47.5</v>
      </c>
    </row>
    <row r="837" spans="2:7" x14ac:dyDescent="0.25">
      <c r="B837">
        <v>1992</v>
      </c>
      <c r="C837">
        <v>4</v>
      </c>
      <c r="D837">
        <v>13</v>
      </c>
      <c r="E837">
        <v>51</v>
      </c>
      <c r="F837">
        <v>31</v>
      </c>
      <c r="G837">
        <f t="shared" ref="G837:G900" si="13">+(E837+F837)/2</f>
        <v>41</v>
      </c>
    </row>
    <row r="838" spans="2:7" x14ac:dyDescent="0.25">
      <c r="B838">
        <v>1992</v>
      </c>
      <c r="C838">
        <v>4</v>
      </c>
      <c r="D838">
        <v>14</v>
      </c>
      <c r="E838">
        <v>59</v>
      </c>
      <c r="F838">
        <v>37</v>
      </c>
      <c r="G838">
        <f t="shared" si="13"/>
        <v>48</v>
      </c>
    </row>
    <row r="839" spans="2:7" x14ac:dyDescent="0.25">
      <c r="B839">
        <v>1992</v>
      </c>
      <c r="C839">
        <v>4</v>
      </c>
      <c r="D839">
        <v>15</v>
      </c>
      <c r="E839">
        <v>59</v>
      </c>
      <c r="F839">
        <v>39</v>
      </c>
      <c r="G839">
        <f t="shared" si="13"/>
        <v>49</v>
      </c>
    </row>
    <row r="840" spans="2:7" x14ac:dyDescent="0.25">
      <c r="B840">
        <v>1992</v>
      </c>
      <c r="C840">
        <v>4</v>
      </c>
      <c r="D840">
        <v>16</v>
      </c>
      <c r="E840">
        <v>47</v>
      </c>
      <c r="F840">
        <v>40</v>
      </c>
      <c r="G840">
        <f t="shared" si="13"/>
        <v>43.5</v>
      </c>
    </row>
    <row r="841" spans="2:7" x14ac:dyDescent="0.25">
      <c r="B841">
        <v>1992</v>
      </c>
      <c r="C841">
        <v>4</v>
      </c>
      <c r="D841">
        <v>17</v>
      </c>
      <c r="E841">
        <v>46</v>
      </c>
      <c r="F841">
        <v>41</v>
      </c>
      <c r="G841">
        <f t="shared" si="13"/>
        <v>43.5</v>
      </c>
    </row>
    <row r="842" spans="2:7" x14ac:dyDescent="0.25">
      <c r="B842">
        <v>1992</v>
      </c>
      <c r="C842">
        <v>4</v>
      </c>
      <c r="D842">
        <v>18</v>
      </c>
      <c r="E842">
        <v>47</v>
      </c>
      <c r="F842">
        <v>40</v>
      </c>
      <c r="G842">
        <f t="shared" si="13"/>
        <v>43.5</v>
      </c>
    </row>
    <row r="843" spans="2:7" x14ac:dyDescent="0.25">
      <c r="B843">
        <v>1992</v>
      </c>
      <c r="C843">
        <v>4</v>
      </c>
      <c r="D843">
        <v>19</v>
      </c>
      <c r="E843">
        <v>47</v>
      </c>
      <c r="F843">
        <v>41</v>
      </c>
      <c r="G843">
        <f t="shared" si="13"/>
        <v>44</v>
      </c>
    </row>
    <row r="844" spans="2:7" x14ac:dyDescent="0.25">
      <c r="B844">
        <v>1992</v>
      </c>
      <c r="C844">
        <v>4</v>
      </c>
      <c r="D844">
        <v>20</v>
      </c>
      <c r="E844">
        <v>56</v>
      </c>
      <c r="F844">
        <v>44</v>
      </c>
      <c r="G844">
        <f t="shared" si="13"/>
        <v>50</v>
      </c>
    </row>
    <row r="845" spans="2:7" x14ac:dyDescent="0.25">
      <c r="B845">
        <v>1992</v>
      </c>
      <c r="C845">
        <v>4</v>
      </c>
      <c r="D845">
        <v>21</v>
      </c>
      <c r="E845">
        <v>73</v>
      </c>
      <c r="F845">
        <v>50</v>
      </c>
      <c r="G845">
        <f t="shared" si="13"/>
        <v>61.5</v>
      </c>
    </row>
    <row r="846" spans="2:7" x14ac:dyDescent="0.25">
      <c r="B846">
        <v>1992</v>
      </c>
      <c r="C846">
        <v>4</v>
      </c>
      <c r="D846">
        <v>22</v>
      </c>
      <c r="E846">
        <v>71</v>
      </c>
      <c r="F846">
        <v>54</v>
      </c>
      <c r="G846">
        <f t="shared" si="13"/>
        <v>62.5</v>
      </c>
    </row>
    <row r="847" spans="2:7" x14ac:dyDescent="0.25">
      <c r="B847">
        <v>1992</v>
      </c>
      <c r="C847">
        <v>4</v>
      </c>
      <c r="D847">
        <v>23</v>
      </c>
      <c r="E847">
        <v>78</v>
      </c>
      <c r="F847">
        <v>53</v>
      </c>
      <c r="G847">
        <f t="shared" si="13"/>
        <v>65.5</v>
      </c>
    </row>
    <row r="848" spans="2:7" x14ac:dyDescent="0.25">
      <c r="B848">
        <v>1992</v>
      </c>
      <c r="C848">
        <v>4</v>
      </c>
      <c r="D848">
        <v>24</v>
      </c>
      <c r="E848">
        <v>81</v>
      </c>
      <c r="F848">
        <v>56</v>
      </c>
      <c r="G848">
        <f t="shared" si="13"/>
        <v>68.5</v>
      </c>
    </row>
    <row r="849" spans="2:7" x14ac:dyDescent="0.25">
      <c r="B849">
        <v>1992</v>
      </c>
      <c r="C849">
        <v>4</v>
      </c>
      <c r="D849">
        <v>25</v>
      </c>
      <c r="E849">
        <v>57</v>
      </c>
      <c r="F849">
        <v>44</v>
      </c>
      <c r="G849">
        <f t="shared" si="13"/>
        <v>50.5</v>
      </c>
    </row>
    <row r="850" spans="2:7" x14ac:dyDescent="0.25">
      <c r="B850">
        <v>1992</v>
      </c>
      <c r="C850">
        <v>4</v>
      </c>
      <c r="D850">
        <v>26</v>
      </c>
      <c r="E850">
        <v>61</v>
      </c>
      <c r="F850">
        <v>41</v>
      </c>
      <c r="G850">
        <f t="shared" si="13"/>
        <v>51</v>
      </c>
    </row>
    <row r="851" spans="2:7" x14ac:dyDescent="0.25">
      <c r="B851">
        <v>1992</v>
      </c>
      <c r="C851">
        <v>4</v>
      </c>
      <c r="D851">
        <v>27</v>
      </c>
      <c r="E851">
        <v>65</v>
      </c>
      <c r="F851">
        <v>45</v>
      </c>
      <c r="G851">
        <f t="shared" si="13"/>
        <v>55</v>
      </c>
    </row>
    <row r="852" spans="2:7" x14ac:dyDescent="0.25">
      <c r="B852">
        <v>1992</v>
      </c>
      <c r="C852">
        <v>4</v>
      </c>
      <c r="D852">
        <v>28</v>
      </c>
      <c r="E852">
        <v>61</v>
      </c>
      <c r="F852">
        <v>45</v>
      </c>
      <c r="G852">
        <f t="shared" si="13"/>
        <v>53</v>
      </c>
    </row>
    <row r="853" spans="2:7" x14ac:dyDescent="0.25">
      <c r="B853">
        <v>1992</v>
      </c>
      <c r="C853">
        <v>4</v>
      </c>
      <c r="D853">
        <v>29</v>
      </c>
      <c r="E853">
        <v>62</v>
      </c>
      <c r="F853">
        <v>42</v>
      </c>
      <c r="G853">
        <f t="shared" si="13"/>
        <v>52</v>
      </c>
    </row>
    <row r="854" spans="2:7" x14ac:dyDescent="0.25">
      <c r="B854">
        <v>1992</v>
      </c>
      <c r="C854">
        <v>4</v>
      </c>
      <c r="D854">
        <v>30</v>
      </c>
      <c r="E854">
        <v>62</v>
      </c>
      <c r="F854">
        <v>42</v>
      </c>
      <c r="G854">
        <f t="shared" si="13"/>
        <v>52</v>
      </c>
    </row>
    <row r="855" spans="2:7" x14ac:dyDescent="0.25">
      <c r="B855">
        <v>1992</v>
      </c>
      <c r="C855">
        <v>5</v>
      </c>
      <c r="D855">
        <v>1</v>
      </c>
      <c r="E855">
        <v>71</v>
      </c>
      <c r="F855">
        <v>50</v>
      </c>
      <c r="G855">
        <f t="shared" si="13"/>
        <v>60.5</v>
      </c>
    </row>
    <row r="856" spans="2:7" x14ac:dyDescent="0.25">
      <c r="B856">
        <v>1992</v>
      </c>
      <c r="C856">
        <v>5</v>
      </c>
      <c r="D856">
        <v>2</v>
      </c>
      <c r="E856">
        <v>86</v>
      </c>
      <c r="F856">
        <v>56</v>
      </c>
      <c r="G856">
        <f t="shared" si="13"/>
        <v>71</v>
      </c>
    </row>
    <row r="857" spans="2:7" x14ac:dyDescent="0.25">
      <c r="B857">
        <v>1992</v>
      </c>
      <c r="C857">
        <v>5</v>
      </c>
      <c r="D857">
        <v>3</v>
      </c>
      <c r="E857">
        <v>75</v>
      </c>
      <c r="F857">
        <v>58</v>
      </c>
      <c r="G857">
        <f t="shared" si="13"/>
        <v>66.5</v>
      </c>
    </row>
    <row r="858" spans="2:7" x14ac:dyDescent="0.25">
      <c r="B858">
        <v>1992</v>
      </c>
      <c r="C858">
        <v>5</v>
      </c>
      <c r="D858">
        <v>4</v>
      </c>
      <c r="E858">
        <v>60</v>
      </c>
      <c r="F858">
        <v>50</v>
      </c>
      <c r="G858">
        <f t="shared" si="13"/>
        <v>55</v>
      </c>
    </row>
    <row r="859" spans="2:7" x14ac:dyDescent="0.25">
      <c r="B859">
        <v>1992</v>
      </c>
      <c r="C859">
        <v>5</v>
      </c>
      <c r="D859">
        <v>5</v>
      </c>
      <c r="E859">
        <v>57</v>
      </c>
      <c r="F859">
        <v>44</v>
      </c>
      <c r="G859">
        <f t="shared" si="13"/>
        <v>50.5</v>
      </c>
    </row>
    <row r="860" spans="2:7" x14ac:dyDescent="0.25">
      <c r="B860">
        <v>1992</v>
      </c>
      <c r="C860">
        <v>5</v>
      </c>
      <c r="D860">
        <v>6</v>
      </c>
      <c r="E860">
        <v>60</v>
      </c>
      <c r="F860">
        <v>40</v>
      </c>
      <c r="G860">
        <f t="shared" si="13"/>
        <v>50</v>
      </c>
    </row>
    <row r="861" spans="2:7" x14ac:dyDescent="0.25">
      <c r="B861">
        <v>1992</v>
      </c>
      <c r="C861">
        <v>5</v>
      </c>
      <c r="D861">
        <v>7</v>
      </c>
      <c r="E861">
        <v>60</v>
      </c>
      <c r="F861">
        <v>43</v>
      </c>
      <c r="G861">
        <f t="shared" si="13"/>
        <v>51.5</v>
      </c>
    </row>
    <row r="862" spans="2:7" x14ac:dyDescent="0.25">
      <c r="B862">
        <v>1992</v>
      </c>
      <c r="C862">
        <v>5</v>
      </c>
      <c r="D862">
        <v>8</v>
      </c>
      <c r="E862">
        <v>54</v>
      </c>
      <c r="F862">
        <v>47</v>
      </c>
      <c r="G862">
        <f t="shared" si="13"/>
        <v>50.5</v>
      </c>
    </row>
    <row r="863" spans="2:7" x14ac:dyDescent="0.25">
      <c r="B863">
        <v>1992</v>
      </c>
      <c r="C863">
        <v>5</v>
      </c>
      <c r="D863">
        <v>9</v>
      </c>
      <c r="E863">
        <v>71</v>
      </c>
      <c r="F863">
        <v>52</v>
      </c>
      <c r="G863">
        <f t="shared" si="13"/>
        <v>61.5</v>
      </c>
    </row>
    <row r="864" spans="2:7" x14ac:dyDescent="0.25">
      <c r="B864">
        <v>1992</v>
      </c>
      <c r="C864">
        <v>5</v>
      </c>
      <c r="D864">
        <v>10</v>
      </c>
      <c r="E864">
        <v>63</v>
      </c>
      <c r="F864">
        <v>54</v>
      </c>
      <c r="G864">
        <f t="shared" si="13"/>
        <v>58.5</v>
      </c>
    </row>
    <row r="865" spans="2:7" x14ac:dyDescent="0.25">
      <c r="B865">
        <v>1992</v>
      </c>
      <c r="C865">
        <v>5</v>
      </c>
      <c r="D865">
        <v>11</v>
      </c>
      <c r="E865">
        <v>72</v>
      </c>
      <c r="F865">
        <v>54</v>
      </c>
      <c r="G865">
        <f t="shared" si="13"/>
        <v>63</v>
      </c>
    </row>
    <row r="866" spans="2:7" x14ac:dyDescent="0.25">
      <c r="B866">
        <v>1992</v>
      </c>
      <c r="C866">
        <v>5</v>
      </c>
      <c r="D866">
        <v>12</v>
      </c>
      <c r="E866">
        <v>70</v>
      </c>
      <c r="F866">
        <v>50</v>
      </c>
      <c r="G866">
        <f t="shared" si="13"/>
        <v>60</v>
      </c>
    </row>
    <row r="867" spans="2:7" x14ac:dyDescent="0.25">
      <c r="B867">
        <v>1992</v>
      </c>
      <c r="C867">
        <v>5</v>
      </c>
      <c r="D867">
        <v>13</v>
      </c>
      <c r="E867">
        <v>75</v>
      </c>
      <c r="F867">
        <v>56</v>
      </c>
      <c r="G867">
        <f t="shared" si="13"/>
        <v>65.5</v>
      </c>
    </row>
    <row r="868" spans="2:7" x14ac:dyDescent="0.25">
      <c r="B868">
        <v>1992</v>
      </c>
      <c r="C868">
        <v>5</v>
      </c>
      <c r="D868">
        <v>14</v>
      </c>
      <c r="E868">
        <v>81</v>
      </c>
      <c r="F868">
        <v>62</v>
      </c>
      <c r="G868">
        <f t="shared" si="13"/>
        <v>71.5</v>
      </c>
    </row>
    <row r="869" spans="2:7" x14ac:dyDescent="0.25">
      <c r="B869">
        <v>1992</v>
      </c>
      <c r="C869">
        <v>5</v>
      </c>
      <c r="D869">
        <v>15</v>
      </c>
      <c r="E869">
        <v>70</v>
      </c>
      <c r="F869">
        <v>55</v>
      </c>
      <c r="G869">
        <f t="shared" si="13"/>
        <v>62.5</v>
      </c>
    </row>
    <row r="870" spans="2:7" x14ac:dyDescent="0.25">
      <c r="B870">
        <v>1992</v>
      </c>
      <c r="C870">
        <v>5</v>
      </c>
      <c r="D870">
        <v>16</v>
      </c>
      <c r="E870">
        <v>56</v>
      </c>
      <c r="F870">
        <v>52</v>
      </c>
      <c r="G870">
        <f t="shared" si="13"/>
        <v>54</v>
      </c>
    </row>
    <row r="871" spans="2:7" x14ac:dyDescent="0.25">
      <c r="B871">
        <v>1992</v>
      </c>
      <c r="C871">
        <v>5</v>
      </c>
      <c r="D871">
        <v>17</v>
      </c>
      <c r="E871">
        <v>69</v>
      </c>
      <c r="F871">
        <v>50</v>
      </c>
      <c r="G871">
        <f t="shared" si="13"/>
        <v>59.5</v>
      </c>
    </row>
    <row r="872" spans="2:7" x14ac:dyDescent="0.25">
      <c r="B872">
        <v>1992</v>
      </c>
      <c r="C872">
        <v>5</v>
      </c>
      <c r="D872">
        <v>18</v>
      </c>
      <c r="E872">
        <v>74</v>
      </c>
      <c r="F872">
        <v>53</v>
      </c>
      <c r="G872">
        <f t="shared" si="13"/>
        <v>63.5</v>
      </c>
    </row>
    <row r="873" spans="2:7" x14ac:dyDescent="0.25">
      <c r="B873">
        <v>1992</v>
      </c>
      <c r="C873">
        <v>5</v>
      </c>
      <c r="D873">
        <v>19</v>
      </c>
      <c r="E873">
        <v>72</v>
      </c>
      <c r="F873">
        <v>49</v>
      </c>
      <c r="G873">
        <f t="shared" si="13"/>
        <v>60.5</v>
      </c>
    </row>
    <row r="874" spans="2:7" x14ac:dyDescent="0.25">
      <c r="B874">
        <v>1992</v>
      </c>
      <c r="C874">
        <v>5</v>
      </c>
      <c r="D874">
        <v>20</v>
      </c>
      <c r="E874">
        <v>76</v>
      </c>
      <c r="F874">
        <v>46</v>
      </c>
      <c r="G874">
        <f t="shared" si="13"/>
        <v>61</v>
      </c>
    </row>
    <row r="875" spans="2:7" x14ac:dyDescent="0.25">
      <c r="B875">
        <v>1992</v>
      </c>
      <c r="C875">
        <v>5</v>
      </c>
      <c r="D875">
        <v>21</v>
      </c>
      <c r="E875">
        <v>89</v>
      </c>
      <c r="F875">
        <v>53</v>
      </c>
      <c r="G875">
        <f t="shared" si="13"/>
        <v>71</v>
      </c>
    </row>
    <row r="876" spans="2:7" x14ac:dyDescent="0.25">
      <c r="B876">
        <v>1992</v>
      </c>
      <c r="C876">
        <v>5</v>
      </c>
      <c r="D876">
        <v>22</v>
      </c>
      <c r="E876">
        <v>93</v>
      </c>
      <c r="F876">
        <v>60</v>
      </c>
      <c r="G876">
        <f t="shared" si="13"/>
        <v>76.5</v>
      </c>
    </row>
    <row r="877" spans="2:7" x14ac:dyDescent="0.25">
      <c r="B877">
        <v>1992</v>
      </c>
      <c r="C877">
        <v>5</v>
      </c>
      <c r="D877">
        <v>23</v>
      </c>
      <c r="E877">
        <v>92</v>
      </c>
      <c r="F877">
        <v>61</v>
      </c>
      <c r="G877">
        <f t="shared" si="13"/>
        <v>76.5</v>
      </c>
    </row>
    <row r="878" spans="2:7" x14ac:dyDescent="0.25">
      <c r="B878">
        <v>1992</v>
      </c>
      <c r="C878">
        <v>5</v>
      </c>
      <c r="D878">
        <v>24</v>
      </c>
      <c r="E878">
        <v>82</v>
      </c>
      <c r="F878">
        <v>45</v>
      </c>
      <c r="G878">
        <f t="shared" si="13"/>
        <v>63.5</v>
      </c>
    </row>
    <row r="879" spans="2:7" x14ac:dyDescent="0.25">
      <c r="B879">
        <v>1992</v>
      </c>
      <c r="C879">
        <v>5</v>
      </c>
      <c r="D879">
        <v>25</v>
      </c>
      <c r="E879">
        <v>61</v>
      </c>
      <c r="F879">
        <v>44</v>
      </c>
      <c r="G879">
        <f t="shared" si="13"/>
        <v>52.5</v>
      </c>
    </row>
    <row r="880" spans="2:7" x14ac:dyDescent="0.25">
      <c r="B880">
        <v>1992</v>
      </c>
      <c r="C880">
        <v>5</v>
      </c>
      <c r="D880">
        <v>26</v>
      </c>
      <c r="E880">
        <v>61</v>
      </c>
      <c r="F880">
        <v>47</v>
      </c>
      <c r="G880">
        <f t="shared" si="13"/>
        <v>54</v>
      </c>
    </row>
    <row r="881" spans="2:7" x14ac:dyDescent="0.25">
      <c r="B881">
        <v>1992</v>
      </c>
      <c r="C881">
        <v>5</v>
      </c>
      <c r="D881">
        <v>27</v>
      </c>
      <c r="E881">
        <v>65</v>
      </c>
      <c r="F881">
        <v>48</v>
      </c>
      <c r="G881">
        <f t="shared" si="13"/>
        <v>56.5</v>
      </c>
    </row>
    <row r="882" spans="2:7" x14ac:dyDescent="0.25">
      <c r="B882">
        <v>1992</v>
      </c>
      <c r="C882">
        <v>5</v>
      </c>
      <c r="D882">
        <v>28</v>
      </c>
      <c r="E882">
        <v>72</v>
      </c>
      <c r="F882">
        <v>47</v>
      </c>
      <c r="G882">
        <f t="shared" si="13"/>
        <v>59.5</v>
      </c>
    </row>
    <row r="883" spans="2:7" x14ac:dyDescent="0.25">
      <c r="B883">
        <v>1992</v>
      </c>
      <c r="C883">
        <v>5</v>
      </c>
      <c r="D883">
        <v>29</v>
      </c>
      <c r="E883">
        <v>77</v>
      </c>
      <c r="F883">
        <v>50</v>
      </c>
      <c r="G883">
        <f t="shared" si="13"/>
        <v>63.5</v>
      </c>
    </row>
    <row r="884" spans="2:7" x14ac:dyDescent="0.25">
      <c r="B884">
        <v>1992</v>
      </c>
      <c r="C884">
        <v>5</v>
      </c>
      <c r="D884">
        <v>30</v>
      </c>
      <c r="E884">
        <v>70</v>
      </c>
      <c r="F884">
        <v>52</v>
      </c>
      <c r="G884">
        <f t="shared" si="13"/>
        <v>61</v>
      </c>
    </row>
    <row r="885" spans="2:7" x14ac:dyDescent="0.25">
      <c r="B885">
        <v>1992</v>
      </c>
      <c r="C885">
        <v>5</v>
      </c>
      <c r="D885">
        <v>31</v>
      </c>
      <c r="E885">
        <v>61</v>
      </c>
      <c r="F885">
        <v>59</v>
      </c>
      <c r="G885">
        <f t="shared" si="13"/>
        <v>60</v>
      </c>
    </row>
    <row r="886" spans="2:7" x14ac:dyDescent="0.25">
      <c r="B886">
        <v>1992</v>
      </c>
      <c r="C886">
        <v>6</v>
      </c>
      <c r="D886">
        <v>1</v>
      </c>
      <c r="E886">
        <v>66</v>
      </c>
      <c r="F886">
        <v>56</v>
      </c>
      <c r="G886">
        <f t="shared" si="13"/>
        <v>61</v>
      </c>
    </row>
    <row r="887" spans="2:7" x14ac:dyDescent="0.25">
      <c r="B887">
        <v>1992</v>
      </c>
      <c r="C887">
        <v>6</v>
      </c>
      <c r="D887">
        <v>2</v>
      </c>
      <c r="E887">
        <v>77</v>
      </c>
      <c r="F887">
        <v>55</v>
      </c>
      <c r="G887">
        <f t="shared" si="13"/>
        <v>66</v>
      </c>
    </row>
    <row r="888" spans="2:7" x14ac:dyDescent="0.25">
      <c r="B888">
        <v>1992</v>
      </c>
      <c r="C888">
        <v>6</v>
      </c>
      <c r="D888">
        <v>3</v>
      </c>
      <c r="E888">
        <v>83</v>
      </c>
      <c r="F888">
        <v>58</v>
      </c>
      <c r="G888">
        <f t="shared" si="13"/>
        <v>70.5</v>
      </c>
    </row>
    <row r="889" spans="2:7" x14ac:dyDescent="0.25">
      <c r="B889">
        <v>1992</v>
      </c>
      <c r="C889">
        <v>6</v>
      </c>
      <c r="D889">
        <v>4</v>
      </c>
      <c r="E889">
        <v>78</v>
      </c>
      <c r="F889">
        <v>61</v>
      </c>
      <c r="G889">
        <f t="shared" si="13"/>
        <v>69.5</v>
      </c>
    </row>
    <row r="890" spans="2:7" x14ac:dyDescent="0.25">
      <c r="B890">
        <v>1992</v>
      </c>
      <c r="C890">
        <v>6</v>
      </c>
      <c r="D890">
        <v>5</v>
      </c>
      <c r="E890">
        <v>67</v>
      </c>
      <c r="F890">
        <v>61</v>
      </c>
      <c r="G890">
        <f t="shared" si="13"/>
        <v>64</v>
      </c>
    </row>
    <row r="891" spans="2:7" x14ac:dyDescent="0.25">
      <c r="B891">
        <v>1992</v>
      </c>
      <c r="C891">
        <v>6</v>
      </c>
      <c r="D891">
        <v>6</v>
      </c>
      <c r="E891">
        <v>79</v>
      </c>
      <c r="F891">
        <v>61</v>
      </c>
      <c r="G891">
        <f t="shared" si="13"/>
        <v>70</v>
      </c>
    </row>
    <row r="892" spans="2:7" x14ac:dyDescent="0.25">
      <c r="B892">
        <v>1992</v>
      </c>
      <c r="C892">
        <v>6</v>
      </c>
      <c r="D892">
        <v>7</v>
      </c>
      <c r="E892">
        <v>83</v>
      </c>
      <c r="F892">
        <v>63</v>
      </c>
      <c r="G892">
        <f t="shared" si="13"/>
        <v>73</v>
      </c>
    </row>
    <row r="893" spans="2:7" x14ac:dyDescent="0.25">
      <c r="B893">
        <v>1992</v>
      </c>
      <c r="C893">
        <v>6</v>
      </c>
      <c r="D893">
        <v>8</v>
      </c>
      <c r="E893">
        <v>87</v>
      </c>
      <c r="F893">
        <v>71</v>
      </c>
      <c r="G893">
        <f t="shared" si="13"/>
        <v>79</v>
      </c>
    </row>
    <row r="894" spans="2:7" x14ac:dyDescent="0.25">
      <c r="B894">
        <v>1992</v>
      </c>
      <c r="C894">
        <v>6</v>
      </c>
      <c r="D894">
        <v>9</v>
      </c>
      <c r="E894">
        <v>79</v>
      </c>
      <c r="F894">
        <v>66</v>
      </c>
      <c r="G894">
        <f t="shared" si="13"/>
        <v>72.5</v>
      </c>
    </row>
    <row r="895" spans="2:7" x14ac:dyDescent="0.25">
      <c r="B895">
        <v>1992</v>
      </c>
      <c r="C895">
        <v>6</v>
      </c>
      <c r="D895">
        <v>10</v>
      </c>
      <c r="E895">
        <v>82</v>
      </c>
      <c r="F895">
        <v>60</v>
      </c>
      <c r="G895">
        <f t="shared" si="13"/>
        <v>71</v>
      </c>
    </row>
    <row r="896" spans="2:7" x14ac:dyDescent="0.25">
      <c r="B896">
        <v>1992</v>
      </c>
      <c r="C896">
        <v>6</v>
      </c>
      <c r="D896">
        <v>11</v>
      </c>
      <c r="E896">
        <v>80</v>
      </c>
      <c r="F896">
        <v>61</v>
      </c>
      <c r="G896">
        <f t="shared" si="13"/>
        <v>70.5</v>
      </c>
    </row>
    <row r="897" spans="2:7" x14ac:dyDescent="0.25">
      <c r="B897">
        <v>1992</v>
      </c>
      <c r="C897">
        <v>6</v>
      </c>
      <c r="D897">
        <v>12</v>
      </c>
      <c r="E897">
        <v>85</v>
      </c>
      <c r="F897">
        <v>60</v>
      </c>
      <c r="G897">
        <f t="shared" si="13"/>
        <v>72.5</v>
      </c>
    </row>
    <row r="898" spans="2:7" x14ac:dyDescent="0.25">
      <c r="B898">
        <v>1992</v>
      </c>
      <c r="C898">
        <v>6</v>
      </c>
      <c r="D898">
        <v>13</v>
      </c>
      <c r="E898">
        <v>85</v>
      </c>
      <c r="F898">
        <v>65</v>
      </c>
      <c r="G898">
        <f t="shared" si="13"/>
        <v>75</v>
      </c>
    </row>
    <row r="899" spans="2:7" x14ac:dyDescent="0.25">
      <c r="B899">
        <v>1992</v>
      </c>
      <c r="C899">
        <v>6</v>
      </c>
      <c r="D899">
        <v>14</v>
      </c>
      <c r="E899">
        <v>86</v>
      </c>
      <c r="F899">
        <v>65</v>
      </c>
      <c r="G899">
        <f t="shared" si="13"/>
        <v>75.5</v>
      </c>
    </row>
    <row r="900" spans="2:7" x14ac:dyDescent="0.25">
      <c r="B900">
        <v>1992</v>
      </c>
      <c r="C900">
        <v>6</v>
      </c>
      <c r="D900">
        <v>15</v>
      </c>
      <c r="E900">
        <v>83</v>
      </c>
      <c r="F900">
        <v>63</v>
      </c>
      <c r="G900">
        <f t="shared" si="13"/>
        <v>73</v>
      </c>
    </row>
    <row r="901" spans="2:7" x14ac:dyDescent="0.25">
      <c r="B901">
        <v>1992</v>
      </c>
      <c r="C901">
        <v>6</v>
      </c>
      <c r="D901">
        <v>16</v>
      </c>
      <c r="E901">
        <v>81</v>
      </c>
      <c r="F901">
        <v>60</v>
      </c>
      <c r="G901">
        <f t="shared" ref="G901:G964" si="14">+(E901+F901)/2</f>
        <v>70.5</v>
      </c>
    </row>
    <row r="902" spans="2:7" x14ac:dyDescent="0.25">
      <c r="B902">
        <v>1992</v>
      </c>
      <c r="C902">
        <v>6</v>
      </c>
      <c r="D902">
        <v>17</v>
      </c>
      <c r="E902">
        <v>83</v>
      </c>
      <c r="F902">
        <v>62</v>
      </c>
      <c r="G902">
        <f t="shared" si="14"/>
        <v>72.5</v>
      </c>
    </row>
    <row r="903" spans="2:7" x14ac:dyDescent="0.25">
      <c r="B903">
        <v>1992</v>
      </c>
      <c r="C903">
        <v>6</v>
      </c>
      <c r="D903">
        <v>18</v>
      </c>
      <c r="E903">
        <v>78</v>
      </c>
      <c r="F903">
        <v>60</v>
      </c>
      <c r="G903">
        <f t="shared" si="14"/>
        <v>69</v>
      </c>
    </row>
    <row r="904" spans="2:7" x14ac:dyDescent="0.25">
      <c r="B904">
        <v>1992</v>
      </c>
      <c r="C904">
        <v>6</v>
      </c>
      <c r="D904">
        <v>19</v>
      </c>
      <c r="E904">
        <v>69</v>
      </c>
      <c r="F904">
        <v>65</v>
      </c>
      <c r="G904">
        <f t="shared" si="14"/>
        <v>67</v>
      </c>
    </row>
    <row r="905" spans="2:7" x14ac:dyDescent="0.25">
      <c r="B905">
        <v>1992</v>
      </c>
      <c r="C905">
        <v>6</v>
      </c>
      <c r="D905">
        <v>20</v>
      </c>
      <c r="E905">
        <v>80</v>
      </c>
      <c r="F905">
        <v>63</v>
      </c>
      <c r="G905">
        <f t="shared" si="14"/>
        <v>71.5</v>
      </c>
    </row>
    <row r="906" spans="2:7" x14ac:dyDescent="0.25">
      <c r="B906">
        <v>1992</v>
      </c>
      <c r="C906">
        <v>6</v>
      </c>
      <c r="D906">
        <v>21</v>
      </c>
      <c r="E906">
        <v>75</v>
      </c>
      <c r="F906">
        <v>57</v>
      </c>
      <c r="G906">
        <f t="shared" si="14"/>
        <v>66</v>
      </c>
    </row>
    <row r="907" spans="2:7" x14ac:dyDescent="0.25">
      <c r="B907">
        <v>1992</v>
      </c>
      <c r="C907">
        <v>6</v>
      </c>
      <c r="D907">
        <v>22</v>
      </c>
      <c r="E907">
        <v>65</v>
      </c>
      <c r="F907">
        <v>53</v>
      </c>
      <c r="G907">
        <f t="shared" si="14"/>
        <v>59</v>
      </c>
    </row>
    <row r="908" spans="2:7" x14ac:dyDescent="0.25">
      <c r="B908">
        <v>1992</v>
      </c>
      <c r="C908">
        <v>6</v>
      </c>
      <c r="D908">
        <v>23</v>
      </c>
      <c r="E908">
        <v>76</v>
      </c>
      <c r="F908">
        <v>52</v>
      </c>
      <c r="G908">
        <f t="shared" si="14"/>
        <v>64</v>
      </c>
    </row>
    <row r="909" spans="2:7" x14ac:dyDescent="0.25">
      <c r="B909">
        <v>1992</v>
      </c>
      <c r="C909">
        <v>6</v>
      </c>
      <c r="D909">
        <v>24</v>
      </c>
      <c r="E909">
        <v>77</v>
      </c>
      <c r="F909">
        <v>61</v>
      </c>
      <c r="G909">
        <f t="shared" si="14"/>
        <v>69</v>
      </c>
    </row>
    <row r="910" spans="2:7" x14ac:dyDescent="0.25">
      <c r="B910">
        <v>1992</v>
      </c>
      <c r="C910">
        <v>6</v>
      </c>
      <c r="D910">
        <v>25</v>
      </c>
      <c r="E910">
        <v>78</v>
      </c>
      <c r="F910">
        <v>61</v>
      </c>
      <c r="G910">
        <f t="shared" si="14"/>
        <v>69.5</v>
      </c>
    </row>
    <row r="911" spans="2:7" x14ac:dyDescent="0.25">
      <c r="B911">
        <v>1992</v>
      </c>
      <c r="C911">
        <v>6</v>
      </c>
      <c r="D911">
        <v>26</v>
      </c>
      <c r="E911">
        <v>79</v>
      </c>
      <c r="F911">
        <v>61</v>
      </c>
      <c r="G911">
        <f t="shared" si="14"/>
        <v>70</v>
      </c>
    </row>
    <row r="912" spans="2:7" x14ac:dyDescent="0.25">
      <c r="B912">
        <v>1992</v>
      </c>
      <c r="C912">
        <v>6</v>
      </c>
      <c r="D912">
        <v>27</v>
      </c>
      <c r="E912">
        <v>80</v>
      </c>
      <c r="F912">
        <v>62</v>
      </c>
      <c r="G912">
        <f t="shared" si="14"/>
        <v>71</v>
      </c>
    </row>
    <row r="913" spans="2:7" x14ac:dyDescent="0.25">
      <c r="B913">
        <v>1992</v>
      </c>
      <c r="C913">
        <v>6</v>
      </c>
      <c r="D913">
        <v>28</v>
      </c>
      <c r="E913">
        <v>85</v>
      </c>
      <c r="F913">
        <v>62</v>
      </c>
      <c r="G913">
        <f t="shared" si="14"/>
        <v>73.5</v>
      </c>
    </row>
    <row r="914" spans="2:7" x14ac:dyDescent="0.25">
      <c r="B914">
        <v>1992</v>
      </c>
      <c r="C914">
        <v>6</v>
      </c>
      <c r="D914">
        <v>29</v>
      </c>
      <c r="E914">
        <v>84</v>
      </c>
      <c r="F914">
        <v>64</v>
      </c>
      <c r="G914">
        <f t="shared" si="14"/>
        <v>74</v>
      </c>
    </row>
    <row r="915" spans="2:7" x14ac:dyDescent="0.25">
      <c r="B915">
        <v>1992</v>
      </c>
      <c r="C915">
        <v>6</v>
      </c>
      <c r="D915">
        <v>30</v>
      </c>
      <c r="E915">
        <v>85</v>
      </c>
      <c r="F915">
        <v>69</v>
      </c>
      <c r="G915">
        <f t="shared" si="14"/>
        <v>77</v>
      </c>
    </row>
    <row r="916" spans="2:7" x14ac:dyDescent="0.25">
      <c r="B916">
        <v>1992</v>
      </c>
      <c r="C916">
        <v>7</v>
      </c>
      <c r="D916">
        <v>1</v>
      </c>
      <c r="E916">
        <v>89</v>
      </c>
      <c r="F916">
        <v>72</v>
      </c>
      <c r="G916">
        <f t="shared" si="14"/>
        <v>80.5</v>
      </c>
    </row>
    <row r="917" spans="2:7" x14ac:dyDescent="0.25">
      <c r="B917">
        <v>1992</v>
      </c>
      <c r="C917">
        <v>7</v>
      </c>
      <c r="D917">
        <v>2</v>
      </c>
      <c r="E917">
        <v>79</v>
      </c>
      <c r="F917">
        <v>63</v>
      </c>
      <c r="G917">
        <f t="shared" si="14"/>
        <v>71</v>
      </c>
    </row>
    <row r="918" spans="2:7" x14ac:dyDescent="0.25">
      <c r="B918">
        <v>1992</v>
      </c>
      <c r="C918">
        <v>7</v>
      </c>
      <c r="D918">
        <v>3</v>
      </c>
      <c r="E918">
        <v>74</v>
      </c>
      <c r="F918">
        <v>59</v>
      </c>
      <c r="G918">
        <f t="shared" si="14"/>
        <v>66.5</v>
      </c>
    </row>
    <row r="919" spans="2:7" x14ac:dyDescent="0.25">
      <c r="B919">
        <v>1992</v>
      </c>
      <c r="C919">
        <v>7</v>
      </c>
      <c r="D919">
        <v>4</v>
      </c>
      <c r="E919">
        <v>81</v>
      </c>
      <c r="F919">
        <v>60</v>
      </c>
      <c r="G919">
        <f t="shared" si="14"/>
        <v>70.5</v>
      </c>
    </row>
    <row r="920" spans="2:7" x14ac:dyDescent="0.25">
      <c r="B920">
        <v>1992</v>
      </c>
      <c r="C920">
        <v>7</v>
      </c>
      <c r="D920">
        <v>5</v>
      </c>
      <c r="E920">
        <v>79</v>
      </c>
      <c r="F920">
        <v>66</v>
      </c>
      <c r="G920">
        <f t="shared" si="14"/>
        <v>72.5</v>
      </c>
    </row>
    <row r="921" spans="2:7" x14ac:dyDescent="0.25">
      <c r="B921">
        <v>1992</v>
      </c>
      <c r="C921">
        <v>7</v>
      </c>
      <c r="D921">
        <v>6</v>
      </c>
      <c r="E921">
        <v>83</v>
      </c>
      <c r="F921">
        <v>65</v>
      </c>
      <c r="G921">
        <f t="shared" si="14"/>
        <v>74</v>
      </c>
    </row>
    <row r="922" spans="2:7" x14ac:dyDescent="0.25">
      <c r="B922">
        <v>1992</v>
      </c>
      <c r="C922">
        <v>7</v>
      </c>
      <c r="D922">
        <v>7</v>
      </c>
      <c r="E922">
        <v>83</v>
      </c>
      <c r="F922">
        <v>63</v>
      </c>
      <c r="G922">
        <f t="shared" si="14"/>
        <v>73</v>
      </c>
    </row>
    <row r="923" spans="2:7" x14ac:dyDescent="0.25">
      <c r="B923">
        <v>1992</v>
      </c>
      <c r="C923">
        <v>7</v>
      </c>
      <c r="D923">
        <v>8</v>
      </c>
      <c r="E923">
        <v>84</v>
      </c>
      <c r="F923">
        <v>63</v>
      </c>
      <c r="G923">
        <f t="shared" si="14"/>
        <v>73.5</v>
      </c>
    </row>
    <row r="924" spans="2:7" x14ac:dyDescent="0.25">
      <c r="B924">
        <v>1992</v>
      </c>
      <c r="C924">
        <v>7</v>
      </c>
      <c r="D924">
        <v>9</v>
      </c>
      <c r="E924">
        <v>91</v>
      </c>
      <c r="F924">
        <v>65</v>
      </c>
      <c r="G924">
        <f t="shared" si="14"/>
        <v>78</v>
      </c>
    </row>
    <row r="925" spans="2:7" x14ac:dyDescent="0.25">
      <c r="B925">
        <v>1992</v>
      </c>
      <c r="C925">
        <v>7</v>
      </c>
      <c r="D925">
        <v>10</v>
      </c>
      <c r="E925">
        <v>89</v>
      </c>
      <c r="F925">
        <v>70</v>
      </c>
      <c r="G925">
        <f t="shared" si="14"/>
        <v>79.5</v>
      </c>
    </row>
    <row r="926" spans="2:7" x14ac:dyDescent="0.25">
      <c r="B926">
        <v>1992</v>
      </c>
      <c r="C926">
        <v>7</v>
      </c>
      <c r="D926">
        <v>11</v>
      </c>
      <c r="E926">
        <v>87</v>
      </c>
      <c r="F926">
        <v>75</v>
      </c>
      <c r="G926">
        <f t="shared" si="14"/>
        <v>81</v>
      </c>
    </row>
    <row r="927" spans="2:7" x14ac:dyDescent="0.25">
      <c r="B927">
        <v>1992</v>
      </c>
      <c r="C927">
        <v>7</v>
      </c>
      <c r="D927">
        <v>12</v>
      </c>
      <c r="E927">
        <v>82</v>
      </c>
      <c r="F927">
        <v>70</v>
      </c>
      <c r="G927">
        <f t="shared" si="14"/>
        <v>76</v>
      </c>
    </row>
    <row r="928" spans="2:7" x14ac:dyDescent="0.25">
      <c r="B928">
        <v>1992</v>
      </c>
      <c r="C928">
        <v>7</v>
      </c>
      <c r="D928">
        <v>13</v>
      </c>
      <c r="E928">
        <v>91</v>
      </c>
      <c r="F928">
        <v>73</v>
      </c>
      <c r="G928">
        <f t="shared" si="14"/>
        <v>82</v>
      </c>
    </row>
    <row r="929" spans="2:7" x14ac:dyDescent="0.25">
      <c r="B929">
        <v>1992</v>
      </c>
      <c r="C929">
        <v>7</v>
      </c>
      <c r="D929">
        <v>14</v>
      </c>
      <c r="E929">
        <v>93</v>
      </c>
      <c r="F929">
        <v>67</v>
      </c>
      <c r="G929">
        <f t="shared" si="14"/>
        <v>80</v>
      </c>
    </row>
    <row r="930" spans="2:7" x14ac:dyDescent="0.25">
      <c r="B930">
        <v>1992</v>
      </c>
      <c r="C930">
        <v>7</v>
      </c>
      <c r="D930">
        <v>15</v>
      </c>
      <c r="E930">
        <v>92</v>
      </c>
      <c r="F930">
        <v>66</v>
      </c>
      <c r="G930">
        <f t="shared" si="14"/>
        <v>79</v>
      </c>
    </row>
    <row r="931" spans="2:7" x14ac:dyDescent="0.25">
      <c r="B931">
        <v>1992</v>
      </c>
      <c r="C931">
        <v>7</v>
      </c>
      <c r="D931">
        <v>16</v>
      </c>
      <c r="E931">
        <v>79</v>
      </c>
      <c r="F931">
        <v>65</v>
      </c>
      <c r="G931">
        <f t="shared" si="14"/>
        <v>72</v>
      </c>
    </row>
    <row r="932" spans="2:7" x14ac:dyDescent="0.25">
      <c r="B932">
        <v>1992</v>
      </c>
      <c r="C932">
        <v>7</v>
      </c>
      <c r="D932">
        <v>17</v>
      </c>
      <c r="E932">
        <v>72</v>
      </c>
      <c r="F932">
        <v>67</v>
      </c>
      <c r="G932">
        <f t="shared" si="14"/>
        <v>69.5</v>
      </c>
    </row>
    <row r="933" spans="2:7" x14ac:dyDescent="0.25">
      <c r="B933">
        <v>1992</v>
      </c>
      <c r="C933">
        <v>7</v>
      </c>
      <c r="D933">
        <v>18</v>
      </c>
      <c r="E933">
        <v>84</v>
      </c>
      <c r="F933">
        <v>70</v>
      </c>
      <c r="G933">
        <f t="shared" si="14"/>
        <v>77</v>
      </c>
    </row>
    <row r="934" spans="2:7" x14ac:dyDescent="0.25">
      <c r="B934">
        <v>1992</v>
      </c>
      <c r="C934">
        <v>7</v>
      </c>
      <c r="D934">
        <v>19</v>
      </c>
      <c r="E934">
        <v>85</v>
      </c>
      <c r="F934">
        <v>69</v>
      </c>
      <c r="G934">
        <f t="shared" si="14"/>
        <v>77</v>
      </c>
    </row>
    <row r="935" spans="2:7" x14ac:dyDescent="0.25">
      <c r="B935">
        <v>1992</v>
      </c>
      <c r="C935">
        <v>7</v>
      </c>
      <c r="D935">
        <v>20</v>
      </c>
      <c r="E935">
        <v>89</v>
      </c>
      <c r="F935">
        <v>70</v>
      </c>
      <c r="G935">
        <f t="shared" si="14"/>
        <v>79.5</v>
      </c>
    </row>
    <row r="936" spans="2:7" x14ac:dyDescent="0.25">
      <c r="B936">
        <v>1992</v>
      </c>
      <c r="C936">
        <v>7</v>
      </c>
      <c r="D936">
        <v>21</v>
      </c>
      <c r="E936">
        <v>87</v>
      </c>
      <c r="F936">
        <v>70</v>
      </c>
      <c r="G936">
        <f t="shared" si="14"/>
        <v>78.5</v>
      </c>
    </row>
    <row r="937" spans="2:7" x14ac:dyDescent="0.25">
      <c r="B937">
        <v>1992</v>
      </c>
      <c r="C937">
        <v>7</v>
      </c>
      <c r="D937">
        <v>22</v>
      </c>
      <c r="E937">
        <v>82</v>
      </c>
      <c r="F937">
        <v>63</v>
      </c>
      <c r="G937">
        <f t="shared" si="14"/>
        <v>72.5</v>
      </c>
    </row>
    <row r="938" spans="2:7" x14ac:dyDescent="0.25">
      <c r="B938">
        <v>1992</v>
      </c>
      <c r="C938">
        <v>7</v>
      </c>
      <c r="D938">
        <v>23</v>
      </c>
      <c r="E938">
        <v>70</v>
      </c>
      <c r="F938">
        <v>59</v>
      </c>
      <c r="G938">
        <f t="shared" si="14"/>
        <v>64.5</v>
      </c>
    </row>
    <row r="939" spans="2:7" x14ac:dyDescent="0.25">
      <c r="B939">
        <v>1992</v>
      </c>
      <c r="C939">
        <v>7</v>
      </c>
      <c r="D939">
        <v>24</v>
      </c>
      <c r="E939">
        <v>70</v>
      </c>
      <c r="F939">
        <v>59</v>
      </c>
      <c r="G939">
        <f t="shared" si="14"/>
        <v>64.5</v>
      </c>
    </row>
    <row r="940" spans="2:7" x14ac:dyDescent="0.25">
      <c r="B940">
        <v>1992</v>
      </c>
      <c r="C940">
        <v>7</v>
      </c>
      <c r="D940">
        <v>25</v>
      </c>
      <c r="E940">
        <v>79</v>
      </c>
      <c r="F940">
        <v>60</v>
      </c>
      <c r="G940">
        <f t="shared" si="14"/>
        <v>69.5</v>
      </c>
    </row>
    <row r="941" spans="2:7" x14ac:dyDescent="0.25">
      <c r="B941">
        <v>1992</v>
      </c>
      <c r="C941">
        <v>7</v>
      </c>
      <c r="D941">
        <v>26</v>
      </c>
      <c r="E941">
        <v>74</v>
      </c>
      <c r="F941">
        <v>64</v>
      </c>
      <c r="G941">
        <f t="shared" si="14"/>
        <v>69</v>
      </c>
    </row>
    <row r="942" spans="2:7" x14ac:dyDescent="0.25">
      <c r="B942">
        <v>1992</v>
      </c>
      <c r="C942">
        <v>7</v>
      </c>
      <c r="D942">
        <v>27</v>
      </c>
      <c r="E942">
        <v>84</v>
      </c>
      <c r="F942">
        <v>69</v>
      </c>
      <c r="G942">
        <f t="shared" si="14"/>
        <v>76.5</v>
      </c>
    </row>
    <row r="943" spans="2:7" x14ac:dyDescent="0.25">
      <c r="B943">
        <v>1992</v>
      </c>
      <c r="C943">
        <v>7</v>
      </c>
      <c r="D943">
        <v>28</v>
      </c>
      <c r="E943">
        <v>78</v>
      </c>
      <c r="F943">
        <v>64</v>
      </c>
      <c r="G943">
        <f t="shared" si="14"/>
        <v>71</v>
      </c>
    </row>
    <row r="944" spans="2:7" x14ac:dyDescent="0.25">
      <c r="B944">
        <v>1992</v>
      </c>
      <c r="C944">
        <v>7</v>
      </c>
      <c r="D944">
        <v>29</v>
      </c>
      <c r="E944">
        <v>88</v>
      </c>
      <c r="F944">
        <v>62</v>
      </c>
      <c r="G944">
        <f t="shared" si="14"/>
        <v>75</v>
      </c>
    </row>
    <row r="945" spans="2:7" x14ac:dyDescent="0.25">
      <c r="B945">
        <v>1992</v>
      </c>
      <c r="C945">
        <v>7</v>
      </c>
      <c r="D945">
        <v>30</v>
      </c>
      <c r="E945">
        <v>81</v>
      </c>
      <c r="F945">
        <v>68</v>
      </c>
      <c r="G945">
        <f t="shared" si="14"/>
        <v>74.5</v>
      </c>
    </row>
    <row r="946" spans="2:7" x14ac:dyDescent="0.25">
      <c r="B946">
        <v>1992</v>
      </c>
      <c r="C946">
        <v>7</v>
      </c>
      <c r="D946">
        <v>31</v>
      </c>
      <c r="E946">
        <v>77</v>
      </c>
      <c r="F946">
        <v>66</v>
      </c>
      <c r="G946">
        <f t="shared" si="14"/>
        <v>71.5</v>
      </c>
    </row>
    <row r="947" spans="2:7" x14ac:dyDescent="0.25">
      <c r="B947">
        <v>1992</v>
      </c>
      <c r="C947">
        <v>8</v>
      </c>
      <c r="D947">
        <v>1</v>
      </c>
      <c r="E947">
        <v>80</v>
      </c>
      <c r="F947">
        <v>63</v>
      </c>
      <c r="G947">
        <f t="shared" si="14"/>
        <v>71.5</v>
      </c>
    </row>
    <row r="948" spans="2:7" x14ac:dyDescent="0.25">
      <c r="B948">
        <v>1992</v>
      </c>
      <c r="C948">
        <v>8</v>
      </c>
      <c r="D948">
        <v>2</v>
      </c>
      <c r="E948">
        <v>85</v>
      </c>
      <c r="F948">
        <v>63</v>
      </c>
      <c r="G948">
        <f t="shared" si="14"/>
        <v>74</v>
      </c>
    </row>
    <row r="949" spans="2:7" x14ac:dyDescent="0.25">
      <c r="B949">
        <v>1992</v>
      </c>
      <c r="C949">
        <v>8</v>
      </c>
      <c r="D949">
        <v>3</v>
      </c>
      <c r="E949">
        <v>83</v>
      </c>
      <c r="F949">
        <v>67</v>
      </c>
      <c r="G949">
        <f t="shared" si="14"/>
        <v>75</v>
      </c>
    </row>
    <row r="950" spans="2:7" x14ac:dyDescent="0.25">
      <c r="B950">
        <v>1992</v>
      </c>
      <c r="C950">
        <v>8</v>
      </c>
      <c r="D950">
        <v>4</v>
      </c>
      <c r="E950">
        <v>84</v>
      </c>
      <c r="F950">
        <v>65</v>
      </c>
      <c r="G950">
        <f t="shared" si="14"/>
        <v>74.5</v>
      </c>
    </row>
    <row r="951" spans="2:7" x14ac:dyDescent="0.25">
      <c r="B951">
        <v>1992</v>
      </c>
      <c r="C951">
        <v>8</v>
      </c>
      <c r="D951">
        <v>5</v>
      </c>
      <c r="E951">
        <v>81</v>
      </c>
      <c r="F951">
        <v>62</v>
      </c>
      <c r="G951">
        <f t="shared" si="14"/>
        <v>71.5</v>
      </c>
    </row>
    <row r="952" spans="2:7" x14ac:dyDescent="0.25">
      <c r="B952">
        <v>1992</v>
      </c>
      <c r="C952">
        <v>8</v>
      </c>
      <c r="D952">
        <v>6</v>
      </c>
      <c r="E952">
        <v>86</v>
      </c>
      <c r="F952">
        <v>60</v>
      </c>
      <c r="G952">
        <f t="shared" si="14"/>
        <v>73</v>
      </c>
    </row>
    <row r="953" spans="2:7" x14ac:dyDescent="0.25">
      <c r="B953">
        <v>1992</v>
      </c>
      <c r="C953">
        <v>8</v>
      </c>
      <c r="D953">
        <v>7</v>
      </c>
      <c r="E953">
        <v>85</v>
      </c>
      <c r="F953">
        <v>63</v>
      </c>
      <c r="G953">
        <f t="shared" si="14"/>
        <v>74</v>
      </c>
    </row>
    <row r="954" spans="2:7" x14ac:dyDescent="0.25">
      <c r="B954">
        <v>1992</v>
      </c>
      <c r="C954">
        <v>8</v>
      </c>
      <c r="D954">
        <v>8</v>
      </c>
      <c r="E954">
        <v>77</v>
      </c>
      <c r="F954">
        <v>63</v>
      </c>
      <c r="G954">
        <f t="shared" si="14"/>
        <v>70</v>
      </c>
    </row>
    <row r="955" spans="2:7" x14ac:dyDescent="0.25">
      <c r="B955">
        <v>1992</v>
      </c>
      <c r="C955">
        <v>8</v>
      </c>
      <c r="D955">
        <v>9</v>
      </c>
      <c r="E955">
        <v>84</v>
      </c>
      <c r="F955">
        <v>69</v>
      </c>
      <c r="G955">
        <f t="shared" si="14"/>
        <v>76.5</v>
      </c>
    </row>
    <row r="956" spans="2:7" x14ac:dyDescent="0.25">
      <c r="B956">
        <v>1992</v>
      </c>
      <c r="C956">
        <v>8</v>
      </c>
      <c r="D956">
        <v>10</v>
      </c>
      <c r="E956">
        <v>83</v>
      </c>
      <c r="F956">
        <v>69</v>
      </c>
      <c r="G956">
        <f t="shared" si="14"/>
        <v>76</v>
      </c>
    </row>
    <row r="957" spans="2:7" x14ac:dyDescent="0.25">
      <c r="B957">
        <v>1992</v>
      </c>
      <c r="C957">
        <v>8</v>
      </c>
      <c r="D957">
        <v>11</v>
      </c>
      <c r="E957">
        <v>91</v>
      </c>
      <c r="F957">
        <v>70</v>
      </c>
      <c r="G957">
        <f t="shared" si="14"/>
        <v>80.5</v>
      </c>
    </row>
    <row r="958" spans="2:7" x14ac:dyDescent="0.25">
      <c r="B958">
        <v>1992</v>
      </c>
      <c r="C958">
        <v>8</v>
      </c>
      <c r="D958">
        <v>12</v>
      </c>
      <c r="E958">
        <v>83</v>
      </c>
      <c r="F958">
        <v>66</v>
      </c>
      <c r="G958">
        <f t="shared" si="14"/>
        <v>74.5</v>
      </c>
    </row>
    <row r="959" spans="2:7" x14ac:dyDescent="0.25">
      <c r="B959">
        <v>1992</v>
      </c>
      <c r="C959">
        <v>8</v>
      </c>
      <c r="D959">
        <v>13</v>
      </c>
      <c r="E959">
        <v>78</v>
      </c>
      <c r="F959">
        <v>63</v>
      </c>
      <c r="G959">
        <f t="shared" si="14"/>
        <v>70.5</v>
      </c>
    </row>
    <row r="960" spans="2:7" x14ac:dyDescent="0.25">
      <c r="B960">
        <v>1992</v>
      </c>
      <c r="C960">
        <v>8</v>
      </c>
      <c r="D960">
        <v>14</v>
      </c>
      <c r="E960">
        <v>76</v>
      </c>
      <c r="F960">
        <v>62</v>
      </c>
      <c r="G960">
        <f t="shared" si="14"/>
        <v>69</v>
      </c>
    </row>
    <row r="961" spans="2:7" x14ac:dyDescent="0.25">
      <c r="B961">
        <v>1992</v>
      </c>
      <c r="C961">
        <v>8</v>
      </c>
      <c r="D961">
        <v>15</v>
      </c>
      <c r="E961">
        <v>66</v>
      </c>
      <c r="F961">
        <v>61</v>
      </c>
      <c r="G961">
        <f t="shared" si="14"/>
        <v>63.5</v>
      </c>
    </row>
    <row r="962" spans="2:7" x14ac:dyDescent="0.25">
      <c r="B962">
        <v>1992</v>
      </c>
      <c r="C962">
        <v>8</v>
      </c>
      <c r="D962">
        <v>16</v>
      </c>
      <c r="E962">
        <v>66</v>
      </c>
      <c r="F962">
        <v>60</v>
      </c>
      <c r="G962">
        <f t="shared" si="14"/>
        <v>63</v>
      </c>
    </row>
    <row r="963" spans="2:7" x14ac:dyDescent="0.25">
      <c r="B963">
        <v>1992</v>
      </c>
      <c r="C963">
        <v>8</v>
      </c>
      <c r="D963">
        <v>17</v>
      </c>
      <c r="E963">
        <v>68</v>
      </c>
      <c r="F963">
        <v>65</v>
      </c>
      <c r="G963">
        <f t="shared" si="14"/>
        <v>66.5</v>
      </c>
    </row>
    <row r="964" spans="2:7" x14ac:dyDescent="0.25">
      <c r="B964">
        <v>1992</v>
      </c>
      <c r="C964">
        <v>8</v>
      </c>
      <c r="D964">
        <v>18</v>
      </c>
      <c r="E964">
        <v>81</v>
      </c>
      <c r="F964">
        <v>66</v>
      </c>
      <c r="G964">
        <f t="shared" si="14"/>
        <v>73.5</v>
      </c>
    </row>
    <row r="965" spans="2:7" x14ac:dyDescent="0.25">
      <c r="B965">
        <v>1992</v>
      </c>
      <c r="C965">
        <v>8</v>
      </c>
      <c r="D965">
        <v>19</v>
      </c>
      <c r="E965">
        <v>84</v>
      </c>
      <c r="F965">
        <v>65</v>
      </c>
      <c r="G965">
        <f t="shared" ref="G965:G1028" si="15">+(E965+F965)/2</f>
        <v>74.5</v>
      </c>
    </row>
    <row r="966" spans="2:7" x14ac:dyDescent="0.25">
      <c r="B966">
        <v>1992</v>
      </c>
      <c r="C966">
        <v>8</v>
      </c>
      <c r="D966">
        <v>20</v>
      </c>
      <c r="E966">
        <v>78</v>
      </c>
      <c r="F966">
        <v>60</v>
      </c>
      <c r="G966">
        <f t="shared" si="15"/>
        <v>69</v>
      </c>
    </row>
    <row r="967" spans="2:7" x14ac:dyDescent="0.25">
      <c r="B967">
        <v>1992</v>
      </c>
      <c r="C967">
        <v>8</v>
      </c>
      <c r="D967">
        <v>21</v>
      </c>
      <c r="E967">
        <v>79</v>
      </c>
      <c r="F967">
        <v>57</v>
      </c>
      <c r="G967">
        <f t="shared" si="15"/>
        <v>68</v>
      </c>
    </row>
    <row r="968" spans="2:7" x14ac:dyDescent="0.25">
      <c r="B968">
        <v>1992</v>
      </c>
      <c r="C968">
        <v>8</v>
      </c>
      <c r="D968">
        <v>22</v>
      </c>
      <c r="E968">
        <v>82</v>
      </c>
      <c r="F968">
        <v>59</v>
      </c>
      <c r="G968">
        <f t="shared" si="15"/>
        <v>70.5</v>
      </c>
    </row>
    <row r="969" spans="2:7" x14ac:dyDescent="0.25">
      <c r="B969">
        <v>1992</v>
      </c>
      <c r="C969">
        <v>8</v>
      </c>
      <c r="D969">
        <v>23</v>
      </c>
      <c r="E969">
        <v>86</v>
      </c>
      <c r="F969">
        <v>63</v>
      </c>
      <c r="G969">
        <f t="shared" si="15"/>
        <v>74.5</v>
      </c>
    </row>
    <row r="970" spans="2:7" x14ac:dyDescent="0.25">
      <c r="B970">
        <v>1992</v>
      </c>
      <c r="C970">
        <v>8</v>
      </c>
      <c r="D970">
        <v>24</v>
      </c>
      <c r="E970">
        <v>85</v>
      </c>
      <c r="F970">
        <v>65</v>
      </c>
      <c r="G970">
        <f t="shared" si="15"/>
        <v>75</v>
      </c>
    </row>
    <row r="971" spans="2:7" x14ac:dyDescent="0.25">
      <c r="B971">
        <v>1992</v>
      </c>
      <c r="C971">
        <v>8</v>
      </c>
      <c r="D971">
        <v>25</v>
      </c>
      <c r="E971">
        <v>91</v>
      </c>
      <c r="F971">
        <v>69</v>
      </c>
      <c r="G971">
        <f t="shared" si="15"/>
        <v>80</v>
      </c>
    </row>
    <row r="972" spans="2:7" x14ac:dyDescent="0.25">
      <c r="B972">
        <v>1992</v>
      </c>
      <c r="C972">
        <v>8</v>
      </c>
      <c r="D972">
        <v>26</v>
      </c>
      <c r="E972">
        <v>90</v>
      </c>
      <c r="F972">
        <v>72</v>
      </c>
      <c r="G972">
        <f t="shared" si="15"/>
        <v>81</v>
      </c>
    </row>
    <row r="973" spans="2:7" x14ac:dyDescent="0.25">
      <c r="B973">
        <v>1992</v>
      </c>
      <c r="C973">
        <v>8</v>
      </c>
      <c r="D973">
        <v>27</v>
      </c>
      <c r="E973">
        <v>88</v>
      </c>
      <c r="F973">
        <v>72</v>
      </c>
      <c r="G973">
        <f t="shared" si="15"/>
        <v>80</v>
      </c>
    </row>
    <row r="974" spans="2:7" x14ac:dyDescent="0.25">
      <c r="B974">
        <v>1992</v>
      </c>
      <c r="C974">
        <v>8</v>
      </c>
      <c r="D974">
        <v>28</v>
      </c>
      <c r="E974">
        <v>85</v>
      </c>
      <c r="F974">
        <v>70</v>
      </c>
      <c r="G974">
        <f t="shared" si="15"/>
        <v>77.5</v>
      </c>
    </row>
    <row r="975" spans="2:7" x14ac:dyDescent="0.25">
      <c r="B975">
        <v>1992</v>
      </c>
      <c r="C975">
        <v>8</v>
      </c>
      <c r="D975">
        <v>29</v>
      </c>
      <c r="E975">
        <v>77</v>
      </c>
      <c r="F975">
        <v>62</v>
      </c>
      <c r="G975">
        <f t="shared" si="15"/>
        <v>69.5</v>
      </c>
    </row>
    <row r="976" spans="2:7" x14ac:dyDescent="0.25">
      <c r="B976">
        <v>1992</v>
      </c>
      <c r="C976">
        <v>8</v>
      </c>
      <c r="D976">
        <v>30</v>
      </c>
      <c r="E976">
        <v>80</v>
      </c>
      <c r="F976">
        <v>58</v>
      </c>
      <c r="G976">
        <f t="shared" si="15"/>
        <v>69</v>
      </c>
    </row>
    <row r="977" spans="2:7" x14ac:dyDescent="0.25">
      <c r="B977">
        <v>1992</v>
      </c>
      <c r="C977">
        <v>8</v>
      </c>
      <c r="D977">
        <v>31</v>
      </c>
      <c r="E977">
        <v>83</v>
      </c>
      <c r="F977">
        <v>66</v>
      </c>
      <c r="G977">
        <f t="shared" si="15"/>
        <v>74.5</v>
      </c>
    </row>
    <row r="978" spans="2:7" x14ac:dyDescent="0.25">
      <c r="B978">
        <v>1992</v>
      </c>
      <c r="C978">
        <v>9</v>
      </c>
      <c r="D978">
        <v>1</v>
      </c>
      <c r="E978">
        <v>77</v>
      </c>
      <c r="F978">
        <v>59</v>
      </c>
      <c r="G978">
        <f t="shared" si="15"/>
        <v>68</v>
      </c>
    </row>
    <row r="979" spans="2:7" x14ac:dyDescent="0.25">
      <c r="B979">
        <v>1992</v>
      </c>
      <c r="C979">
        <v>9</v>
      </c>
      <c r="D979">
        <v>2</v>
      </c>
      <c r="E979">
        <v>77</v>
      </c>
      <c r="F979">
        <v>56</v>
      </c>
      <c r="G979">
        <f t="shared" si="15"/>
        <v>66.5</v>
      </c>
    </row>
    <row r="980" spans="2:7" x14ac:dyDescent="0.25">
      <c r="B980">
        <v>1992</v>
      </c>
      <c r="C980">
        <v>9</v>
      </c>
      <c r="D980">
        <v>3</v>
      </c>
      <c r="E980">
        <v>77</v>
      </c>
      <c r="F980">
        <v>68</v>
      </c>
      <c r="G980">
        <f t="shared" si="15"/>
        <v>72.5</v>
      </c>
    </row>
    <row r="981" spans="2:7" x14ac:dyDescent="0.25">
      <c r="B981">
        <v>1992</v>
      </c>
      <c r="C981">
        <v>9</v>
      </c>
      <c r="D981">
        <v>4</v>
      </c>
      <c r="E981">
        <v>82</v>
      </c>
      <c r="F981">
        <v>68</v>
      </c>
      <c r="G981">
        <f t="shared" si="15"/>
        <v>75</v>
      </c>
    </row>
    <row r="982" spans="2:7" x14ac:dyDescent="0.25">
      <c r="B982">
        <v>1992</v>
      </c>
      <c r="C982">
        <v>9</v>
      </c>
      <c r="D982">
        <v>5</v>
      </c>
      <c r="E982">
        <v>78</v>
      </c>
      <c r="F982">
        <v>65</v>
      </c>
      <c r="G982">
        <f t="shared" si="15"/>
        <v>71.5</v>
      </c>
    </row>
    <row r="983" spans="2:7" x14ac:dyDescent="0.25">
      <c r="B983">
        <v>1992</v>
      </c>
      <c r="C983">
        <v>9</v>
      </c>
      <c r="D983">
        <v>6</v>
      </c>
      <c r="E983">
        <v>74</v>
      </c>
      <c r="F983">
        <v>64</v>
      </c>
      <c r="G983">
        <f t="shared" si="15"/>
        <v>69</v>
      </c>
    </row>
    <row r="984" spans="2:7" x14ac:dyDescent="0.25">
      <c r="B984">
        <v>1992</v>
      </c>
      <c r="C984">
        <v>9</v>
      </c>
      <c r="D984">
        <v>7</v>
      </c>
      <c r="E984">
        <v>75</v>
      </c>
      <c r="F984">
        <v>64</v>
      </c>
      <c r="G984">
        <f t="shared" si="15"/>
        <v>69.5</v>
      </c>
    </row>
    <row r="985" spans="2:7" x14ac:dyDescent="0.25">
      <c r="B985">
        <v>1992</v>
      </c>
      <c r="C985">
        <v>9</v>
      </c>
      <c r="D985">
        <v>8</v>
      </c>
      <c r="E985">
        <v>81</v>
      </c>
      <c r="F985">
        <v>68</v>
      </c>
      <c r="G985">
        <f t="shared" si="15"/>
        <v>74.5</v>
      </c>
    </row>
    <row r="986" spans="2:7" x14ac:dyDescent="0.25">
      <c r="B986">
        <v>1992</v>
      </c>
      <c r="C986">
        <v>9</v>
      </c>
      <c r="D986">
        <v>9</v>
      </c>
      <c r="E986">
        <v>85</v>
      </c>
      <c r="F986">
        <v>71</v>
      </c>
      <c r="G986">
        <f t="shared" si="15"/>
        <v>78</v>
      </c>
    </row>
    <row r="987" spans="2:7" x14ac:dyDescent="0.25">
      <c r="B987">
        <v>1992</v>
      </c>
      <c r="C987">
        <v>9</v>
      </c>
      <c r="D987">
        <v>10</v>
      </c>
      <c r="E987">
        <v>79</v>
      </c>
      <c r="F987">
        <v>67</v>
      </c>
      <c r="G987">
        <f t="shared" si="15"/>
        <v>73</v>
      </c>
    </row>
    <row r="988" spans="2:7" x14ac:dyDescent="0.25">
      <c r="B988">
        <v>1992</v>
      </c>
      <c r="C988">
        <v>9</v>
      </c>
      <c r="D988">
        <v>11</v>
      </c>
      <c r="E988">
        <v>78</v>
      </c>
      <c r="F988">
        <v>61</v>
      </c>
      <c r="G988">
        <f t="shared" si="15"/>
        <v>69.5</v>
      </c>
    </row>
    <row r="989" spans="2:7" x14ac:dyDescent="0.25">
      <c r="B989">
        <v>1992</v>
      </c>
      <c r="C989">
        <v>9</v>
      </c>
      <c r="D989">
        <v>12</v>
      </c>
      <c r="E989">
        <v>72</v>
      </c>
      <c r="F989">
        <v>56</v>
      </c>
      <c r="G989">
        <f t="shared" si="15"/>
        <v>64</v>
      </c>
    </row>
    <row r="990" spans="2:7" x14ac:dyDescent="0.25">
      <c r="B990">
        <v>1992</v>
      </c>
      <c r="C990">
        <v>9</v>
      </c>
      <c r="D990">
        <v>13</v>
      </c>
      <c r="E990">
        <v>75</v>
      </c>
      <c r="F990">
        <v>52</v>
      </c>
      <c r="G990">
        <f t="shared" si="15"/>
        <v>63.5</v>
      </c>
    </row>
    <row r="991" spans="2:7" x14ac:dyDescent="0.25">
      <c r="B991">
        <v>1992</v>
      </c>
      <c r="C991">
        <v>9</v>
      </c>
      <c r="D991">
        <v>14</v>
      </c>
      <c r="E991">
        <v>75</v>
      </c>
      <c r="F991">
        <v>56</v>
      </c>
      <c r="G991">
        <f t="shared" si="15"/>
        <v>65.5</v>
      </c>
    </row>
    <row r="992" spans="2:7" x14ac:dyDescent="0.25">
      <c r="B992">
        <v>1992</v>
      </c>
      <c r="C992">
        <v>9</v>
      </c>
      <c r="D992">
        <v>15</v>
      </c>
      <c r="E992">
        <v>79</v>
      </c>
      <c r="F992">
        <v>57</v>
      </c>
      <c r="G992">
        <f t="shared" si="15"/>
        <v>68</v>
      </c>
    </row>
    <row r="993" spans="2:7" x14ac:dyDescent="0.25">
      <c r="B993">
        <v>1992</v>
      </c>
      <c r="C993">
        <v>9</v>
      </c>
      <c r="D993">
        <v>16</v>
      </c>
      <c r="E993">
        <v>85</v>
      </c>
      <c r="F993">
        <v>63</v>
      </c>
      <c r="G993">
        <f t="shared" si="15"/>
        <v>74</v>
      </c>
    </row>
    <row r="994" spans="2:7" x14ac:dyDescent="0.25">
      <c r="B994">
        <v>1992</v>
      </c>
      <c r="C994">
        <v>9</v>
      </c>
      <c r="D994">
        <v>17</v>
      </c>
      <c r="E994">
        <v>85</v>
      </c>
      <c r="F994">
        <v>66</v>
      </c>
      <c r="G994">
        <f t="shared" si="15"/>
        <v>75.5</v>
      </c>
    </row>
    <row r="995" spans="2:7" x14ac:dyDescent="0.25">
      <c r="B995">
        <v>1992</v>
      </c>
      <c r="C995">
        <v>9</v>
      </c>
      <c r="D995">
        <v>18</v>
      </c>
      <c r="E995">
        <v>86</v>
      </c>
      <c r="F995">
        <v>69</v>
      </c>
      <c r="G995">
        <f t="shared" si="15"/>
        <v>77.5</v>
      </c>
    </row>
    <row r="996" spans="2:7" x14ac:dyDescent="0.25">
      <c r="B996">
        <v>1992</v>
      </c>
      <c r="C996">
        <v>9</v>
      </c>
      <c r="D996">
        <v>19</v>
      </c>
      <c r="E996">
        <v>76</v>
      </c>
      <c r="F996">
        <v>60</v>
      </c>
      <c r="G996">
        <f t="shared" si="15"/>
        <v>68</v>
      </c>
    </row>
    <row r="997" spans="2:7" x14ac:dyDescent="0.25">
      <c r="B997">
        <v>1992</v>
      </c>
      <c r="C997">
        <v>9</v>
      </c>
      <c r="D997">
        <v>20</v>
      </c>
      <c r="E997">
        <v>75</v>
      </c>
      <c r="F997">
        <v>55</v>
      </c>
      <c r="G997">
        <f t="shared" si="15"/>
        <v>65</v>
      </c>
    </row>
    <row r="998" spans="2:7" x14ac:dyDescent="0.25">
      <c r="B998">
        <v>1992</v>
      </c>
      <c r="C998">
        <v>9</v>
      </c>
      <c r="D998">
        <v>21</v>
      </c>
      <c r="E998">
        <v>73</v>
      </c>
      <c r="F998">
        <v>61</v>
      </c>
      <c r="G998">
        <f t="shared" si="15"/>
        <v>67</v>
      </c>
    </row>
    <row r="999" spans="2:7" x14ac:dyDescent="0.25">
      <c r="B999">
        <v>1992</v>
      </c>
      <c r="C999">
        <v>9</v>
      </c>
      <c r="D999">
        <v>22</v>
      </c>
      <c r="E999">
        <v>81</v>
      </c>
      <c r="F999">
        <v>68</v>
      </c>
      <c r="G999">
        <f t="shared" si="15"/>
        <v>74.5</v>
      </c>
    </row>
    <row r="1000" spans="2:7" x14ac:dyDescent="0.25">
      <c r="B1000">
        <v>1992</v>
      </c>
      <c r="C1000">
        <v>9</v>
      </c>
      <c r="D1000">
        <v>23</v>
      </c>
      <c r="E1000">
        <v>69</v>
      </c>
      <c r="F1000">
        <v>51</v>
      </c>
      <c r="G1000">
        <f t="shared" si="15"/>
        <v>60</v>
      </c>
    </row>
    <row r="1001" spans="2:7" x14ac:dyDescent="0.25">
      <c r="B1001">
        <v>1992</v>
      </c>
      <c r="C1001">
        <v>9</v>
      </c>
      <c r="D1001">
        <v>24</v>
      </c>
      <c r="E1001">
        <v>62</v>
      </c>
      <c r="F1001">
        <v>45</v>
      </c>
      <c r="G1001">
        <f t="shared" si="15"/>
        <v>53.5</v>
      </c>
    </row>
    <row r="1002" spans="2:7" x14ac:dyDescent="0.25">
      <c r="B1002">
        <v>1992</v>
      </c>
      <c r="C1002">
        <v>9</v>
      </c>
      <c r="D1002">
        <v>25</v>
      </c>
      <c r="E1002">
        <v>62</v>
      </c>
      <c r="F1002">
        <v>49</v>
      </c>
      <c r="G1002">
        <f t="shared" si="15"/>
        <v>55.5</v>
      </c>
    </row>
    <row r="1003" spans="2:7" x14ac:dyDescent="0.25">
      <c r="B1003">
        <v>1992</v>
      </c>
      <c r="C1003">
        <v>9</v>
      </c>
      <c r="D1003">
        <v>26</v>
      </c>
      <c r="E1003">
        <v>66</v>
      </c>
      <c r="F1003">
        <v>58</v>
      </c>
      <c r="G1003">
        <f t="shared" si="15"/>
        <v>62</v>
      </c>
    </row>
    <row r="1004" spans="2:7" x14ac:dyDescent="0.25">
      <c r="B1004">
        <v>1992</v>
      </c>
      <c r="C1004">
        <v>9</v>
      </c>
      <c r="D1004">
        <v>27</v>
      </c>
      <c r="E1004">
        <v>70</v>
      </c>
      <c r="F1004">
        <v>60</v>
      </c>
      <c r="G1004">
        <f t="shared" si="15"/>
        <v>65</v>
      </c>
    </row>
    <row r="1005" spans="2:7" x14ac:dyDescent="0.25">
      <c r="B1005">
        <v>1992</v>
      </c>
      <c r="C1005">
        <v>9</v>
      </c>
      <c r="D1005">
        <v>28</v>
      </c>
      <c r="E1005">
        <v>70</v>
      </c>
      <c r="F1005">
        <v>58</v>
      </c>
      <c r="G1005">
        <f t="shared" si="15"/>
        <v>64</v>
      </c>
    </row>
    <row r="1006" spans="2:7" x14ac:dyDescent="0.25">
      <c r="B1006">
        <v>1992</v>
      </c>
      <c r="C1006">
        <v>9</v>
      </c>
      <c r="D1006">
        <v>29</v>
      </c>
      <c r="E1006">
        <v>63</v>
      </c>
      <c r="F1006">
        <v>48</v>
      </c>
      <c r="G1006">
        <f t="shared" si="15"/>
        <v>55.5</v>
      </c>
    </row>
    <row r="1007" spans="2:7" x14ac:dyDescent="0.25">
      <c r="B1007">
        <v>1992</v>
      </c>
      <c r="C1007">
        <v>9</v>
      </c>
      <c r="D1007">
        <v>30</v>
      </c>
      <c r="E1007">
        <v>58</v>
      </c>
      <c r="F1007">
        <v>44</v>
      </c>
      <c r="G1007">
        <f t="shared" si="15"/>
        <v>51</v>
      </c>
    </row>
    <row r="1008" spans="2:7" x14ac:dyDescent="0.25">
      <c r="B1008">
        <v>1992</v>
      </c>
      <c r="C1008">
        <v>10</v>
      </c>
      <c r="D1008">
        <v>1</v>
      </c>
      <c r="E1008">
        <v>59</v>
      </c>
      <c r="F1008">
        <v>39</v>
      </c>
      <c r="G1008">
        <f t="shared" si="15"/>
        <v>49</v>
      </c>
    </row>
    <row r="1009" spans="2:7" x14ac:dyDescent="0.25">
      <c r="B1009">
        <v>1992</v>
      </c>
      <c r="C1009">
        <v>10</v>
      </c>
      <c r="D1009">
        <v>2</v>
      </c>
      <c r="E1009">
        <v>71</v>
      </c>
      <c r="F1009">
        <v>46</v>
      </c>
      <c r="G1009">
        <f t="shared" si="15"/>
        <v>58.5</v>
      </c>
    </row>
    <row r="1010" spans="2:7" x14ac:dyDescent="0.25">
      <c r="B1010">
        <v>1992</v>
      </c>
      <c r="C1010">
        <v>10</v>
      </c>
      <c r="D1010">
        <v>3</v>
      </c>
      <c r="E1010">
        <v>78</v>
      </c>
      <c r="F1010">
        <v>55</v>
      </c>
      <c r="G1010">
        <f t="shared" si="15"/>
        <v>66.5</v>
      </c>
    </row>
    <row r="1011" spans="2:7" x14ac:dyDescent="0.25">
      <c r="B1011">
        <v>1992</v>
      </c>
      <c r="C1011">
        <v>10</v>
      </c>
      <c r="D1011">
        <v>4</v>
      </c>
      <c r="E1011">
        <v>65</v>
      </c>
      <c r="F1011">
        <v>53</v>
      </c>
      <c r="G1011">
        <f t="shared" si="15"/>
        <v>59</v>
      </c>
    </row>
    <row r="1012" spans="2:7" x14ac:dyDescent="0.25">
      <c r="B1012">
        <v>1992</v>
      </c>
      <c r="C1012">
        <v>10</v>
      </c>
      <c r="D1012">
        <v>5</v>
      </c>
      <c r="E1012">
        <v>58</v>
      </c>
      <c r="F1012">
        <v>45</v>
      </c>
      <c r="G1012">
        <f t="shared" si="15"/>
        <v>51.5</v>
      </c>
    </row>
    <row r="1013" spans="2:7" x14ac:dyDescent="0.25">
      <c r="B1013">
        <v>1992</v>
      </c>
      <c r="C1013">
        <v>10</v>
      </c>
      <c r="D1013">
        <v>6</v>
      </c>
      <c r="E1013">
        <v>62</v>
      </c>
      <c r="F1013">
        <v>40</v>
      </c>
      <c r="G1013">
        <f t="shared" si="15"/>
        <v>51</v>
      </c>
    </row>
    <row r="1014" spans="2:7" x14ac:dyDescent="0.25">
      <c r="B1014">
        <v>1992</v>
      </c>
      <c r="C1014">
        <v>10</v>
      </c>
      <c r="D1014">
        <v>7</v>
      </c>
      <c r="E1014">
        <v>70</v>
      </c>
      <c r="F1014">
        <v>43</v>
      </c>
      <c r="G1014">
        <f t="shared" si="15"/>
        <v>56.5</v>
      </c>
    </row>
    <row r="1015" spans="2:7" x14ac:dyDescent="0.25">
      <c r="B1015">
        <v>1992</v>
      </c>
      <c r="C1015">
        <v>10</v>
      </c>
      <c r="D1015">
        <v>8</v>
      </c>
      <c r="E1015">
        <v>70</v>
      </c>
      <c r="F1015">
        <v>49</v>
      </c>
      <c r="G1015">
        <f t="shared" si="15"/>
        <v>59.5</v>
      </c>
    </row>
    <row r="1016" spans="2:7" x14ac:dyDescent="0.25">
      <c r="B1016">
        <v>1992</v>
      </c>
      <c r="C1016">
        <v>10</v>
      </c>
      <c r="D1016">
        <v>9</v>
      </c>
      <c r="E1016">
        <v>68</v>
      </c>
      <c r="F1016">
        <v>60</v>
      </c>
      <c r="G1016">
        <f t="shared" si="15"/>
        <v>64</v>
      </c>
    </row>
    <row r="1017" spans="2:7" x14ac:dyDescent="0.25">
      <c r="B1017">
        <v>1992</v>
      </c>
      <c r="C1017">
        <v>10</v>
      </c>
      <c r="D1017">
        <v>10</v>
      </c>
      <c r="E1017">
        <v>75</v>
      </c>
      <c r="F1017">
        <v>59</v>
      </c>
      <c r="G1017">
        <f t="shared" si="15"/>
        <v>67</v>
      </c>
    </row>
    <row r="1018" spans="2:7" x14ac:dyDescent="0.25">
      <c r="B1018">
        <v>1992</v>
      </c>
      <c r="C1018">
        <v>10</v>
      </c>
      <c r="D1018">
        <v>11</v>
      </c>
      <c r="E1018">
        <v>65</v>
      </c>
      <c r="F1018">
        <v>56</v>
      </c>
      <c r="G1018">
        <f t="shared" si="15"/>
        <v>60.5</v>
      </c>
    </row>
    <row r="1019" spans="2:7" x14ac:dyDescent="0.25">
      <c r="B1019">
        <v>1992</v>
      </c>
      <c r="C1019">
        <v>10</v>
      </c>
      <c r="D1019">
        <v>12</v>
      </c>
      <c r="E1019">
        <v>66</v>
      </c>
      <c r="F1019">
        <v>50</v>
      </c>
      <c r="G1019">
        <f t="shared" si="15"/>
        <v>58</v>
      </c>
    </row>
    <row r="1020" spans="2:7" x14ac:dyDescent="0.25">
      <c r="B1020">
        <v>1992</v>
      </c>
      <c r="C1020">
        <v>10</v>
      </c>
      <c r="D1020">
        <v>13</v>
      </c>
      <c r="E1020">
        <v>63</v>
      </c>
      <c r="F1020">
        <v>53</v>
      </c>
      <c r="G1020">
        <f t="shared" si="15"/>
        <v>58</v>
      </c>
    </row>
    <row r="1021" spans="2:7" x14ac:dyDescent="0.25">
      <c r="B1021">
        <v>1992</v>
      </c>
      <c r="C1021">
        <v>10</v>
      </c>
      <c r="D1021">
        <v>14</v>
      </c>
      <c r="E1021">
        <v>61</v>
      </c>
      <c r="F1021">
        <v>47</v>
      </c>
      <c r="G1021">
        <f t="shared" si="15"/>
        <v>54</v>
      </c>
    </row>
    <row r="1022" spans="2:7" x14ac:dyDescent="0.25">
      <c r="B1022">
        <v>1992</v>
      </c>
      <c r="C1022">
        <v>10</v>
      </c>
      <c r="D1022">
        <v>15</v>
      </c>
      <c r="E1022">
        <v>74</v>
      </c>
      <c r="F1022">
        <v>51</v>
      </c>
      <c r="G1022">
        <f t="shared" si="15"/>
        <v>62.5</v>
      </c>
    </row>
    <row r="1023" spans="2:7" x14ac:dyDescent="0.25">
      <c r="B1023">
        <v>1992</v>
      </c>
      <c r="C1023">
        <v>10</v>
      </c>
      <c r="D1023">
        <v>16</v>
      </c>
      <c r="E1023">
        <v>77</v>
      </c>
      <c r="F1023">
        <v>60</v>
      </c>
      <c r="G1023">
        <f t="shared" si="15"/>
        <v>68.5</v>
      </c>
    </row>
    <row r="1024" spans="2:7" x14ac:dyDescent="0.25">
      <c r="B1024">
        <v>1992</v>
      </c>
      <c r="C1024">
        <v>10</v>
      </c>
      <c r="D1024">
        <v>17</v>
      </c>
      <c r="E1024">
        <v>60</v>
      </c>
      <c r="F1024">
        <v>45</v>
      </c>
      <c r="G1024">
        <f t="shared" si="15"/>
        <v>52.5</v>
      </c>
    </row>
    <row r="1025" spans="2:7" x14ac:dyDescent="0.25">
      <c r="B1025">
        <v>1992</v>
      </c>
      <c r="C1025">
        <v>10</v>
      </c>
      <c r="D1025">
        <v>18</v>
      </c>
      <c r="E1025">
        <v>56</v>
      </c>
      <c r="F1025">
        <v>40</v>
      </c>
      <c r="G1025">
        <f t="shared" si="15"/>
        <v>48</v>
      </c>
    </row>
    <row r="1026" spans="2:7" x14ac:dyDescent="0.25">
      <c r="B1026">
        <v>1992</v>
      </c>
      <c r="C1026">
        <v>10</v>
      </c>
      <c r="D1026">
        <v>19</v>
      </c>
      <c r="E1026">
        <v>49</v>
      </c>
      <c r="F1026">
        <v>38</v>
      </c>
      <c r="G1026">
        <f t="shared" si="15"/>
        <v>43.5</v>
      </c>
    </row>
    <row r="1027" spans="2:7" x14ac:dyDescent="0.25">
      <c r="B1027">
        <v>1992</v>
      </c>
      <c r="C1027">
        <v>10</v>
      </c>
      <c r="D1027">
        <v>20</v>
      </c>
      <c r="E1027">
        <v>51</v>
      </c>
      <c r="F1027">
        <v>34</v>
      </c>
      <c r="G1027">
        <f t="shared" si="15"/>
        <v>42.5</v>
      </c>
    </row>
    <row r="1028" spans="2:7" x14ac:dyDescent="0.25">
      <c r="B1028">
        <v>1992</v>
      </c>
      <c r="C1028">
        <v>10</v>
      </c>
      <c r="D1028">
        <v>21</v>
      </c>
      <c r="E1028">
        <v>62</v>
      </c>
      <c r="F1028">
        <v>47</v>
      </c>
      <c r="G1028">
        <f t="shared" si="15"/>
        <v>54.5</v>
      </c>
    </row>
    <row r="1029" spans="2:7" x14ac:dyDescent="0.25">
      <c r="B1029">
        <v>1992</v>
      </c>
      <c r="C1029">
        <v>10</v>
      </c>
      <c r="D1029">
        <v>22</v>
      </c>
      <c r="E1029">
        <v>57</v>
      </c>
      <c r="F1029">
        <v>43</v>
      </c>
      <c r="G1029">
        <f t="shared" ref="G1029:G1092" si="16">+(E1029+F1029)/2</f>
        <v>50</v>
      </c>
    </row>
    <row r="1030" spans="2:7" x14ac:dyDescent="0.25">
      <c r="B1030">
        <v>1992</v>
      </c>
      <c r="C1030">
        <v>10</v>
      </c>
      <c r="D1030">
        <v>23</v>
      </c>
      <c r="E1030">
        <v>61</v>
      </c>
      <c r="F1030">
        <v>40</v>
      </c>
      <c r="G1030">
        <f t="shared" si="16"/>
        <v>50.5</v>
      </c>
    </row>
    <row r="1031" spans="2:7" x14ac:dyDescent="0.25">
      <c r="B1031">
        <v>1992</v>
      </c>
      <c r="C1031">
        <v>10</v>
      </c>
      <c r="D1031">
        <v>24</v>
      </c>
      <c r="E1031">
        <v>67</v>
      </c>
      <c r="F1031">
        <v>48</v>
      </c>
      <c r="G1031">
        <f t="shared" si="16"/>
        <v>57.5</v>
      </c>
    </row>
    <row r="1032" spans="2:7" x14ac:dyDescent="0.25">
      <c r="B1032">
        <v>1992</v>
      </c>
      <c r="C1032">
        <v>10</v>
      </c>
      <c r="D1032">
        <v>25</v>
      </c>
      <c r="E1032">
        <v>51</v>
      </c>
      <c r="F1032">
        <v>40</v>
      </c>
      <c r="G1032">
        <f t="shared" si="16"/>
        <v>45.5</v>
      </c>
    </row>
    <row r="1033" spans="2:7" x14ac:dyDescent="0.25">
      <c r="B1033">
        <v>1992</v>
      </c>
      <c r="C1033">
        <v>10</v>
      </c>
      <c r="D1033">
        <v>26</v>
      </c>
      <c r="E1033">
        <v>58</v>
      </c>
      <c r="F1033">
        <v>37</v>
      </c>
      <c r="G1033">
        <f t="shared" si="16"/>
        <v>47.5</v>
      </c>
    </row>
    <row r="1034" spans="2:7" x14ac:dyDescent="0.25">
      <c r="B1034">
        <v>1992</v>
      </c>
      <c r="C1034">
        <v>10</v>
      </c>
      <c r="D1034">
        <v>27</v>
      </c>
      <c r="E1034">
        <v>58</v>
      </c>
      <c r="F1034">
        <v>46</v>
      </c>
      <c r="G1034">
        <f t="shared" si="16"/>
        <v>52</v>
      </c>
    </row>
    <row r="1035" spans="2:7" x14ac:dyDescent="0.25">
      <c r="B1035">
        <v>1992</v>
      </c>
      <c r="C1035">
        <v>10</v>
      </c>
      <c r="D1035">
        <v>28</v>
      </c>
      <c r="E1035">
        <v>60</v>
      </c>
      <c r="F1035">
        <v>42</v>
      </c>
      <c r="G1035">
        <f t="shared" si="16"/>
        <v>51</v>
      </c>
    </row>
    <row r="1036" spans="2:7" x14ac:dyDescent="0.25">
      <c r="B1036">
        <v>1992</v>
      </c>
      <c r="C1036">
        <v>10</v>
      </c>
      <c r="D1036">
        <v>29</v>
      </c>
      <c r="E1036">
        <v>63</v>
      </c>
      <c r="F1036">
        <v>48</v>
      </c>
      <c r="G1036">
        <f t="shared" si="16"/>
        <v>55.5</v>
      </c>
    </row>
    <row r="1037" spans="2:7" x14ac:dyDescent="0.25">
      <c r="B1037">
        <v>1992</v>
      </c>
      <c r="C1037">
        <v>10</v>
      </c>
      <c r="D1037">
        <v>30</v>
      </c>
      <c r="E1037">
        <v>56</v>
      </c>
      <c r="F1037">
        <v>46</v>
      </c>
      <c r="G1037">
        <f t="shared" si="16"/>
        <v>51</v>
      </c>
    </row>
    <row r="1038" spans="2:7" x14ac:dyDescent="0.25">
      <c r="B1038">
        <v>1992</v>
      </c>
      <c r="C1038">
        <v>10</v>
      </c>
      <c r="D1038">
        <v>31</v>
      </c>
      <c r="E1038">
        <v>47</v>
      </c>
      <c r="F1038">
        <v>42</v>
      </c>
      <c r="G1038">
        <f t="shared" si="16"/>
        <v>44.5</v>
      </c>
    </row>
    <row r="1039" spans="2:7" x14ac:dyDescent="0.25">
      <c r="B1039">
        <v>1992</v>
      </c>
      <c r="C1039">
        <v>11</v>
      </c>
      <c r="D1039">
        <v>1</v>
      </c>
      <c r="E1039">
        <v>51</v>
      </c>
      <c r="F1039">
        <v>40</v>
      </c>
      <c r="G1039">
        <f t="shared" si="16"/>
        <v>45.5</v>
      </c>
    </row>
    <row r="1040" spans="2:7" x14ac:dyDescent="0.25">
      <c r="B1040">
        <v>1992</v>
      </c>
      <c r="C1040">
        <v>11</v>
      </c>
      <c r="D1040">
        <v>2</v>
      </c>
      <c r="E1040">
        <v>49</v>
      </c>
      <c r="F1040">
        <v>40</v>
      </c>
      <c r="G1040">
        <f t="shared" si="16"/>
        <v>44.5</v>
      </c>
    </row>
    <row r="1041" spans="2:7" x14ac:dyDescent="0.25">
      <c r="B1041">
        <v>1992</v>
      </c>
      <c r="C1041">
        <v>11</v>
      </c>
      <c r="D1041">
        <v>3</v>
      </c>
      <c r="E1041">
        <v>55</v>
      </c>
      <c r="F1041">
        <v>49</v>
      </c>
      <c r="G1041">
        <f t="shared" si="16"/>
        <v>52</v>
      </c>
    </row>
    <row r="1042" spans="2:7" x14ac:dyDescent="0.25">
      <c r="B1042">
        <v>1992</v>
      </c>
      <c r="C1042">
        <v>11</v>
      </c>
      <c r="D1042">
        <v>4</v>
      </c>
      <c r="E1042">
        <v>59</v>
      </c>
      <c r="F1042">
        <v>49</v>
      </c>
      <c r="G1042">
        <f t="shared" si="16"/>
        <v>54</v>
      </c>
    </row>
    <row r="1043" spans="2:7" x14ac:dyDescent="0.25">
      <c r="B1043">
        <v>1992</v>
      </c>
      <c r="C1043">
        <v>11</v>
      </c>
      <c r="D1043">
        <v>5</v>
      </c>
      <c r="E1043">
        <v>59</v>
      </c>
      <c r="F1043">
        <v>43</v>
      </c>
      <c r="G1043">
        <f t="shared" si="16"/>
        <v>51</v>
      </c>
    </row>
    <row r="1044" spans="2:7" x14ac:dyDescent="0.25">
      <c r="B1044">
        <v>1992</v>
      </c>
      <c r="C1044">
        <v>11</v>
      </c>
      <c r="D1044">
        <v>6</v>
      </c>
      <c r="E1044">
        <v>50</v>
      </c>
      <c r="F1044">
        <v>40</v>
      </c>
      <c r="G1044">
        <f t="shared" si="16"/>
        <v>45</v>
      </c>
    </row>
    <row r="1045" spans="2:7" x14ac:dyDescent="0.25">
      <c r="B1045">
        <v>1992</v>
      </c>
      <c r="C1045">
        <v>11</v>
      </c>
      <c r="D1045">
        <v>7</v>
      </c>
      <c r="E1045">
        <v>47</v>
      </c>
      <c r="F1045">
        <v>36</v>
      </c>
      <c r="G1045">
        <f t="shared" si="16"/>
        <v>41.5</v>
      </c>
    </row>
    <row r="1046" spans="2:7" x14ac:dyDescent="0.25">
      <c r="B1046">
        <v>1992</v>
      </c>
      <c r="C1046">
        <v>11</v>
      </c>
      <c r="D1046">
        <v>8</v>
      </c>
      <c r="E1046">
        <v>43</v>
      </c>
      <c r="F1046">
        <v>30</v>
      </c>
      <c r="G1046">
        <f t="shared" si="16"/>
        <v>36.5</v>
      </c>
    </row>
    <row r="1047" spans="2:7" x14ac:dyDescent="0.25">
      <c r="B1047">
        <v>1992</v>
      </c>
      <c r="C1047">
        <v>11</v>
      </c>
      <c r="D1047">
        <v>9</v>
      </c>
      <c r="E1047">
        <v>42</v>
      </c>
      <c r="F1047">
        <v>29</v>
      </c>
      <c r="G1047">
        <f t="shared" si="16"/>
        <v>35.5</v>
      </c>
    </row>
    <row r="1048" spans="2:7" x14ac:dyDescent="0.25">
      <c r="B1048">
        <v>1992</v>
      </c>
      <c r="C1048">
        <v>11</v>
      </c>
      <c r="D1048">
        <v>10</v>
      </c>
      <c r="E1048">
        <v>50</v>
      </c>
      <c r="F1048">
        <v>33</v>
      </c>
      <c r="G1048">
        <f t="shared" si="16"/>
        <v>41.5</v>
      </c>
    </row>
    <row r="1049" spans="2:7" x14ac:dyDescent="0.25">
      <c r="B1049">
        <v>1992</v>
      </c>
      <c r="C1049">
        <v>11</v>
      </c>
      <c r="D1049">
        <v>11</v>
      </c>
      <c r="E1049">
        <v>56</v>
      </c>
      <c r="F1049">
        <v>47</v>
      </c>
      <c r="G1049">
        <f t="shared" si="16"/>
        <v>51.5</v>
      </c>
    </row>
    <row r="1050" spans="2:7" x14ac:dyDescent="0.25">
      <c r="B1050">
        <v>1992</v>
      </c>
      <c r="C1050">
        <v>11</v>
      </c>
      <c r="D1050">
        <v>12</v>
      </c>
      <c r="E1050">
        <v>63</v>
      </c>
      <c r="F1050">
        <v>50</v>
      </c>
      <c r="G1050">
        <f t="shared" si="16"/>
        <v>56.5</v>
      </c>
    </row>
    <row r="1051" spans="2:7" x14ac:dyDescent="0.25">
      <c r="B1051">
        <v>1992</v>
      </c>
      <c r="C1051">
        <v>11</v>
      </c>
      <c r="D1051">
        <v>13</v>
      </c>
      <c r="E1051">
        <v>63</v>
      </c>
      <c r="F1051">
        <v>43</v>
      </c>
      <c r="G1051">
        <f t="shared" si="16"/>
        <v>53</v>
      </c>
    </row>
    <row r="1052" spans="2:7" x14ac:dyDescent="0.25">
      <c r="B1052">
        <v>1992</v>
      </c>
      <c r="C1052">
        <v>11</v>
      </c>
      <c r="D1052">
        <v>14</v>
      </c>
      <c r="E1052">
        <v>47</v>
      </c>
      <c r="F1052">
        <v>35</v>
      </c>
      <c r="G1052">
        <f t="shared" si="16"/>
        <v>41</v>
      </c>
    </row>
    <row r="1053" spans="2:7" x14ac:dyDescent="0.25">
      <c r="B1053">
        <v>1992</v>
      </c>
      <c r="C1053">
        <v>11</v>
      </c>
      <c r="D1053">
        <v>15</v>
      </c>
      <c r="E1053">
        <v>44</v>
      </c>
      <c r="F1053">
        <v>31</v>
      </c>
      <c r="G1053">
        <f t="shared" si="16"/>
        <v>37.5</v>
      </c>
    </row>
    <row r="1054" spans="2:7" x14ac:dyDescent="0.25">
      <c r="B1054">
        <v>1992</v>
      </c>
      <c r="C1054">
        <v>11</v>
      </c>
      <c r="D1054">
        <v>16</v>
      </c>
      <c r="E1054">
        <v>43</v>
      </c>
      <c r="F1054">
        <v>30</v>
      </c>
      <c r="G1054">
        <f t="shared" si="16"/>
        <v>36.5</v>
      </c>
    </row>
    <row r="1055" spans="2:7" x14ac:dyDescent="0.25">
      <c r="B1055">
        <v>1992</v>
      </c>
      <c r="C1055">
        <v>11</v>
      </c>
      <c r="D1055">
        <v>17</v>
      </c>
      <c r="E1055">
        <v>53</v>
      </c>
      <c r="F1055">
        <v>37</v>
      </c>
      <c r="G1055">
        <f t="shared" si="16"/>
        <v>45</v>
      </c>
    </row>
    <row r="1056" spans="2:7" x14ac:dyDescent="0.25">
      <c r="B1056">
        <v>1992</v>
      </c>
      <c r="C1056">
        <v>11</v>
      </c>
      <c r="D1056">
        <v>18</v>
      </c>
      <c r="E1056">
        <v>47</v>
      </c>
      <c r="F1056">
        <v>37</v>
      </c>
      <c r="G1056">
        <f t="shared" si="16"/>
        <v>42</v>
      </c>
    </row>
    <row r="1057" spans="2:7" x14ac:dyDescent="0.25">
      <c r="B1057">
        <v>1992</v>
      </c>
      <c r="C1057">
        <v>11</v>
      </c>
      <c r="D1057">
        <v>19</v>
      </c>
      <c r="E1057">
        <v>45</v>
      </c>
      <c r="F1057">
        <v>33</v>
      </c>
      <c r="G1057">
        <f t="shared" si="16"/>
        <v>39</v>
      </c>
    </row>
    <row r="1058" spans="2:7" x14ac:dyDescent="0.25">
      <c r="B1058">
        <v>1992</v>
      </c>
      <c r="C1058">
        <v>11</v>
      </c>
      <c r="D1058">
        <v>20</v>
      </c>
      <c r="E1058">
        <v>44</v>
      </c>
      <c r="F1058">
        <v>31</v>
      </c>
      <c r="G1058">
        <f t="shared" si="16"/>
        <v>37.5</v>
      </c>
    </row>
    <row r="1059" spans="2:7" x14ac:dyDescent="0.25">
      <c r="B1059">
        <v>1992</v>
      </c>
      <c r="C1059">
        <v>11</v>
      </c>
      <c r="D1059">
        <v>21</v>
      </c>
      <c r="E1059">
        <v>62</v>
      </c>
      <c r="F1059">
        <v>39</v>
      </c>
      <c r="G1059">
        <f t="shared" si="16"/>
        <v>50.5</v>
      </c>
    </row>
    <row r="1060" spans="2:7" x14ac:dyDescent="0.25">
      <c r="B1060">
        <v>1992</v>
      </c>
      <c r="C1060">
        <v>11</v>
      </c>
      <c r="D1060">
        <v>22</v>
      </c>
      <c r="E1060">
        <v>64</v>
      </c>
      <c r="F1060">
        <v>58</v>
      </c>
      <c r="G1060">
        <f t="shared" si="16"/>
        <v>61</v>
      </c>
    </row>
    <row r="1061" spans="2:7" x14ac:dyDescent="0.25">
      <c r="B1061">
        <v>1992</v>
      </c>
      <c r="C1061">
        <v>11</v>
      </c>
      <c r="D1061">
        <v>23</v>
      </c>
      <c r="E1061">
        <v>71</v>
      </c>
      <c r="F1061">
        <v>52</v>
      </c>
      <c r="G1061">
        <f t="shared" si="16"/>
        <v>61.5</v>
      </c>
    </row>
    <row r="1062" spans="2:7" x14ac:dyDescent="0.25">
      <c r="B1062">
        <v>1992</v>
      </c>
      <c r="C1062">
        <v>11</v>
      </c>
      <c r="D1062">
        <v>24</v>
      </c>
      <c r="E1062">
        <v>54</v>
      </c>
      <c r="F1062">
        <v>47</v>
      </c>
      <c r="G1062">
        <f t="shared" si="16"/>
        <v>50.5</v>
      </c>
    </row>
    <row r="1063" spans="2:7" x14ac:dyDescent="0.25">
      <c r="B1063">
        <v>1992</v>
      </c>
      <c r="C1063">
        <v>11</v>
      </c>
      <c r="D1063">
        <v>25</v>
      </c>
      <c r="E1063">
        <v>53</v>
      </c>
      <c r="F1063">
        <v>47</v>
      </c>
      <c r="G1063">
        <f t="shared" si="16"/>
        <v>50</v>
      </c>
    </row>
    <row r="1064" spans="2:7" x14ac:dyDescent="0.25">
      <c r="B1064">
        <v>1992</v>
      </c>
      <c r="C1064">
        <v>11</v>
      </c>
      <c r="D1064">
        <v>26</v>
      </c>
      <c r="E1064">
        <v>59</v>
      </c>
      <c r="F1064">
        <v>52</v>
      </c>
      <c r="G1064">
        <f t="shared" si="16"/>
        <v>55.5</v>
      </c>
    </row>
    <row r="1065" spans="2:7" x14ac:dyDescent="0.25">
      <c r="B1065">
        <v>1992</v>
      </c>
      <c r="C1065">
        <v>11</v>
      </c>
      <c r="D1065">
        <v>27</v>
      </c>
      <c r="E1065">
        <v>57</v>
      </c>
      <c r="F1065">
        <v>45</v>
      </c>
      <c r="G1065">
        <f t="shared" si="16"/>
        <v>51</v>
      </c>
    </row>
    <row r="1066" spans="2:7" x14ac:dyDescent="0.25">
      <c r="B1066">
        <v>1992</v>
      </c>
      <c r="C1066">
        <v>11</v>
      </c>
      <c r="D1066">
        <v>28</v>
      </c>
      <c r="E1066">
        <v>51</v>
      </c>
      <c r="F1066">
        <v>39</v>
      </c>
      <c r="G1066">
        <f t="shared" si="16"/>
        <v>45</v>
      </c>
    </row>
    <row r="1067" spans="2:7" x14ac:dyDescent="0.25">
      <c r="B1067">
        <v>1992</v>
      </c>
      <c r="C1067">
        <v>11</v>
      </c>
      <c r="D1067">
        <v>29</v>
      </c>
      <c r="E1067">
        <v>46</v>
      </c>
      <c r="F1067">
        <v>38</v>
      </c>
      <c r="G1067">
        <f t="shared" si="16"/>
        <v>42</v>
      </c>
    </row>
    <row r="1068" spans="2:7" x14ac:dyDescent="0.25">
      <c r="B1068">
        <v>1992</v>
      </c>
      <c r="C1068">
        <v>11</v>
      </c>
      <c r="D1068">
        <v>30</v>
      </c>
      <c r="E1068">
        <v>47</v>
      </c>
      <c r="F1068">
        <v>36</v>
      </c>
      <c r="G1068">
        <f t="shared" si="16"/>
        <v>41.5</v>
      </c>
    </row>
    <row r="1069" spans="2:7" x14ac:dyDescent="0.25">
      <c r="B1069">
        <v>1992</v>
      </c>
      <c r="C1069">
        <v>12</v>
      </c>
      <c r="D1069">
        <v>1</v>
      </c>
      <c r="E1069">
        <v>51</v>
      </c>
      <c r="F1069">
        <v>39</v>
      </c>
      <c r="G1069">
        <f t="shared" si="16"/>
        <v>45</v>
      </c>
    </row>
    <row r="1070" spans="2:7" x14ac:dyDescent="0.25">
      <c r="B1070">
        <v>1992</v>
      </c>
      <c r="C1070">
        <v>12</v>
      </c>
      <c r="D1070">
        <v>2</v>
      </c>
      <c r="E1070">
        <v>49</v>
      </c>
      <c r="F1070">
        <v>40</v>
      </c>
      <c r="G1070">
        <f t="shared" si="16"/>
        <v>44.5</v>
      </c>
    </row>
    <row r="1071" spans="2:7" x14ac:dyDescent="0.25">
      <c r="B1071">
        <v>1992</v>
      </c>
      <c r="C1071">
        <v>12</v>
      </c>
      <c r="D1071">
        <v>3</v>
      </c>
      <c r="E1071">
        <v>46</v>
      </c>
      <c r="F1071">
        <v>35</v>
      </c>
      <c r="G1071">
        <f t="shared" si="16"/>
        <v>40.5</v>
      </c>
    </row>
    <row r="1072" spans="2:7" x14ac:dyDescent="0.25">
      <c r="B1072">
        <v>1992</v>
      </c>
      <c r="C1072">
        <v>12</v>
      </c>
      <c r="D1072">
        <v>4</v>
      </c>
      <c r="E1072">
        <v>42</v>
      </c>
      <c r="F1072">
        <v>32</v>
      </c>
      <c r="G1072">
        <f t="shared" si="16"/>
        <v>37</v>
      </c>
    </row>
    <row r="1073" spans="2:7" x14ac:dyDescent="0.25">
      <c r="B1073">
        <v>1992</v>
      </c>
      <c r="C1073">
        <v>12</v>
      </c>
      <c r="D1073">
        <v>5</v>
      </c>
      <c r="E1073">
        <v>39</v>
      </c>
      <c r="F1073">
        <v>29</v>
      </c>
      <c r="G1073">
        <f t="shared" si="16"/>
        <v>34</v>
      </c>
    </row>
    <row r="1074" spans="2:7" x14ac:dyDescent="0.25">
      <c r="B1074">
        <v>1992</v>
      </c>
      <c r="C1074">
        <v>12</v>
      </c>
      <c r="D1074">
        <v>6</v>
      </c>
      <c r="E1074">
        <v>37</v>
      </c>
      <c r="F1074">
        <v>26</v>
      </c>
      <c r="G1074">
        <f t="shared" si="16"/>
        <v>31.5</v>
      </c>
    </row>
    <row r="1075" spans="2:7" x14ac:dyDescent="0.25">
      <c r="B1075">
        <v>1992</v>
      </c>
      <c r="C1075">
        <v>12</v>
      </c>
      <c r="D1075">
        <v>7</v>
      </c>
      <c r="E1075">
        <v>42</v>
      </c>
      <c r="F1075">
        <v>34</v>
      </c>
      <c r="G1075">
        <f t="shared" si="16"/>
        <v>38</v>
      </c>
    </row>
    <row r="1076" spans="2:7" x14ac:dyDescent="0.25">
      <c r="B1076">
        <v>1992</v>
      </c>
      <c r="C1076">
        <v>12</v>
      </c>
      <c r="D1076">
        <v>8</v>
      </c>
      <c r="E1076">
        <v>39</v>
      </c>
      <c r="F1076">
        <v>27</v>
      </c>
      <c r="G1076">
        <f t="shared" si="16"/>
        <v>33</v>
      </c>
    </row>
    <row r="1077" spans="2:7" x14ac:dyDescent="0.25">
      <c r="B1077">
        <v>1992</v>
      </c>
      <c r="C1077">
        <v>12</v>
      </c>
      <c r="D1077">
        <v>9</v>
      </c>
      <c r="E1077">
        <v>34</v>
      </c>
      <c r="F1077">
        <v>19</v>
      </c>
      <c r="G1077">
        <f t="shared" si="16"/>
        <v>26.5</v>
      </c>
    </row>
    <row r="1078" spans="2:7" x14ac:dyDescent="0.25">
      <c r="B1078">
        <v>1992</v>
      </c>
      <c r="C1078">
        <v>12</v>
      </c>
      <c r="D1078">
        <v>10</v>
      </c>
      <c r="E1078">
        <v>43</v>
      </c>
      <c r="F1078">
        <v>25</v>
      </c>
      <c r="G1078">
        <f t="shared" si="16"/>
        <v>34</v>
      </c>
    </row>
    <row r="1079" spans="2:7" x14ac:dyDescent="0.25">
      <c r="B1079">
        <v>1992</v>
      </c>
      <c r="C1079">
        <v>12</v>
      </c>
      <c r="D1079">
        <v>11</v>
      </c>
      <c r="E1079">
        <v>42</v>
      </c>
      <c r="F1079">
        <v>37</v>
      </c>
      <c r="G1079">
        <f t="shared" si="16"/>
        <v>39.5</v>
      </c>
    </row>
    <row r="1080" spans="2:7" x14ac:dyDescent="0.25">
      <c r="B1080">
        <v>1992</v>
      </c>
      <c r="C1080">
        <v>12</v>
      </c>
      <c r="D1080">
        <v>12</v>
      </c>
      <c r="E1080">
        <v>41</v>
      </c>
      <c r="F1080">
        <v>33</v>
      </c>
      <c r="G1080">
        <f t="shared" si="16"/>
        <v>37</v>
      </c>
    </row>
    <row r="1081" spans="2:7" x14ac:dyDescent="0.25">
      <c r="B1081">
        <v>1992</v>
      </c>
      <c r="C1081">
        <v>12</v>
      </c>
      <c r="D1081">
        <v>13</v>
      </c>
      <c r="E1081">
        <v>44</v>
      </c>
      <c r="F1081">
        <v>33</v>
      </c>
      <c r="G1081">
        <f t="shared" si="16"/>
        <v>38.5</v>
      </c>
    </row>
    <row r="1082" spans="2:7" x14ac:dyDescent="0.25">
      <c r="B1082">
        <v>1992</v>
      </c>
      <c r="C1082">
        <v>12</v>
      </c>
      <c r="D1082">
        <v>14</v>
      </c>
      <c r="E1082">
        <v>42</v>
      </c>
      <c r="F1082">
        <v>34</v>
      </c>
      <c r="G1082">
        <f t="shared" si="16"/>
        <v>38</v>
      </c>
    </row>
    <row r="1083" spans="2:7" x14ac:dyDescent="0.25">
      <c r="B1083">
        <v>1992</v>
      </c>
      <c r="C1083">
        <v>12</v>
      </c>
      <c r="D1083">
        <v>15</v>
      </c>
      <c r="E1083">
        <v>44</v>
      </c>
      <c r="F1083">
        <v>31</v>
      </c>
      <c r="G1083">
        <f t="shared" si="16"/>
        <v>37.5</v>
      </c>
    </row>
    <row r="1084" spans="2:7" x14ac:dyDescent="0.25">
      <c r="B1084">
        <v>1992</v>
      </c>
      <c r="C1084">
        <v>12</v>
      </c>
      <c r="D1084">
        <v>16</v>
      </c>
      <c r="E1084">
        <v>46</v>
      </c>
      <c r="F1084">
        <v>34</v>
      </c>
      <c r="G1084">
        <f t="shared" si="16"/>
        <v>40</v>
      </c>
    </row>
    <row r="1085" spans="2:7" x14ac:dyDescent="0.25">
      <c r="B1085">
        <v>1992</v>
      </c>
      <c r="C1085">
        <v>12</v>
      </c>
      <c r="D1085">
        <v>17</v>
      </c>
      <c r="E1085">
        <v>58</v>
      </c>
      <c r="F1085">
        <v>44</v>
      </c>
      <c r="G1085">
        <f t="shared" si="16"/>
        <v>51</v>
      </c>
    </row>
    <row r="1086" spans="2:7" x14ac:dyDescent="0.25">
      <c r="B1086">
        <v>1992</v>
      </c>
      <c r="C1086">
        <v>12</v>
      </c>
      <c r="D1086">
        <v>18</v>
      </c>
      <c r="E1086">
        <v>45</v>
      </c>
      <c r="F1086">
        <v>36</v>
      </c>
      <c r="G1086">
        <f t="shared" si="16"/>
        <v>40.5</v>
      </c>
    </row>
    <row r="1087" spans="2:7" x14ac:dyDescent="0.25">
      <c r="B1087">
        <v>1992</v>
      </c>
      <c r="C1087">
        <v>12</v>
      </c>
      <c r="D1087">
        <v>19</v>
      </c>
      <c r="E1087">
        <v>50</v>
      </c>
      <c r="F1087">
        <v>34</v>
      </c>
      <c r="G1087">
        <f t="shared" si="16"/>
        <v>42</v>
      </c>
    </row>
    <row r="1088" spans="2:7" x14ac:dyDescent="0.25">
      <c r="B1088">
        <v>1992</v>
      </c>
      <c r="C1088">
        <v>12</v>
      </c>
      <c r="D1088">
        <v>20</v>
      </c>
      <c r="E1088">
        <v>49</v>
      </c>
      <c r="F1088">
        <v>34</v>
      </c>
      <c r="G1088">
        <f t="shared" si="16"/>
        <v>41.5</v>
      </c>
    </row>
    <row r="1089" spans="2:7" x14ac:dyDescent="0.25">
      <c r="B1089">
        <v>1992</v>
      </c>
      <c r="C1089">
        <v>12</v>
      </c>
      <c r="D1089">
        <v>21</v>
      </c>
      <c r="E1089">
        <v>36</v>
      </c>
      <c r="F1089">
        <v>28</v>
      </c>
      <c r="G1089">
        <f t="shared" si="16"/>
        <v>32</v>
      </c>
    </row>
    <row r="1090" spans="2:7" x14ac:dyDescent="0.25">
      <c r="B1090">
        <v>1992</v>
      </c>
      <c r="C1090">
        <v>12</v>
      </c>
      <c r="D1090">
        <v>22</v>
      </c>
      <c r="E1090">
        <v>48</v>
      </c>
      <c r="F1090">
        <v>33</v>
      </c>
      <c r="G1090">
        <f t="shared" si="16"/>
        <v>40.5</v>
      </c>
    </row>
    <row r="1091" spans="2:7" x14ac:dyDescent="0.25">
      <c r="B1091">
        <v>1992</v>
      </c>
      <c r="C1091">
        <v>12</v>
      </c>
      <c r="D1091">
        <v>23</v>
      </c>
      <c r="E1091">
        <v>45</v>
      </c>
      <c r="F1091">
        <v>37</v>
      </c>
      <c r="G1091">
        <f t="shared" si="16"/>
        <v>41</v>
      </c>
    </row>
    <row r="1092" spans="2:7" x14ac:dyDescent="0.25">
      <c r="B1092">
        <v>1992</v>
      </c>
      <c r="C1092">
        <v>12</v>
      </c>
      <c r="D1092">
        <v>24</v>
      </c>
      <c r="E1092">
        <v>40</v>
      </c>
      <c r="F1092">
        <v>17</v>
      </c>
      <c r="G1092">
        <f t="shared" si="16"/>
        <v>28.5</v>
      </c>
    </row>
    <row r="1093" spans="2:7" x14ac:dyDescent="0.25">
      <c r="B1093">
        <v>1992</v>
      </c>
      <c r="C1093">
        <v>12</v>
      </c>
      <c r="D1093">
        <v>25</v>
      </c>
      <c r="E1093">
        <v>36</v>
      </c>
      <c r="F1093">
        <v>17</v>
      </c>
      <c r="G1093">
        <f t="shared" ref="G1093:G1156" si="17">+(E1093+F1093)/2</f>
        <v>26.5</v>
      </c>
    </row>
    <row r="1094" spans="2:7" x14ac:dyDescent="0.25">
      <c r="B1094">
        <v>1992</v>
      </c>
      <c r="C1094">
        <v>12</v>
      </c>
      <c r="D1094">
        <v>26</v>
      </c>
      <c r="E1094">
        <v>35</v>
      </c>
      <c r="F1094">
        <v>22</v>
      </c>
      <c r="G1094">
        <f t="shared" si="17"/>
        <v>28.5</v>
      </c>
    </row>
    <row r="1095" spans="2:7" x14ac:dyDescent="0.25">
      <c r="B1095">
        <v>1992</v>
      </c>
      <c r="C1095">
        <v>12</v>
      </c>
      <c r="D1095">
        <v>27</v>
      </c>
      <c r="E1095">
        <v>31</v>
      </c>
      <c r="F1095">
        <v>18</v>
      </c>
      <c r="G1095">
        <f t="shared" si="17"/>
        <v>24.5</v>
      </c>
    </row>
    <row r="1096" spans="2:7" x14ac:dyDescent="0.25">
      <c r="B1096">
        <v>1992</v>
      </c>
      <c r="C1096">
        <v>12</v>
      </c>
      <c r="D1096">
        <v>28</v>
      </c>
      <c r="E1096">
        <v>43</v>
      </c>
      <c r="F1096">
        <v>31</v>
      </c>
      <c r="G1096">
        <f t="shared" si="17"/>
        <v>37</v>
      </c>
    </row>
    <row r="1097" spans="2:7" x14ac:dyDescent="0.25">
      <c r="B1097">
        <v>1992</v>
      </c>
      <c r="C1097">
        <v>12</v>
      </c>
      <c r="D1097">
        <v>29</v>
      </c>
      <c r="E1097">
        <v>47</v>
      </c>
      <c r="F1097">
        <v>41</v>
      </c>
      <c r="G1097">
        <f t="shared" si="17"/>
        <v>44</v>
      </c>
    </row>
    <row r="1098" spans="2:7" x14ac:dyDescent="0.25">
      <c r="B1098">
        <v>1992</v>
      </c>
      <c r="C1098">
        <v>12</v>
      </c>
      <c r="D1098">
        <v>30</v>
      </c>
      <c r="E1098">
        <v>51</v>
      </c>
      <c r="F1098">
        <v>46</v>
      </c>
      <c r="G1098">
        <f t="shared" si="17"/>
        <v>48.5</v>
      </c>
    </row>
    <row r="1099" spans="2:7" x14ac:dyDescent="0.25">
      <c r="B1099">
        <v>1992</v>
      </c>
      <c r="C1099">
        <v>12</v>
      </c>
      <c r="D1099">
        <v>31</v>
      </c>
      <c r="E1099">
        <v>61</v>
      </c>
      <c r="F1099">
        <v>45</v>
      </c>
      <c r="G1099">
        <f t="shared" si="17"/>
        <v>53</v>
      </c>
    </row>
    <row r="1100" spans="2:7" x14ac:dyDescent="0.25">
      <c r="B1100">
        <v>1993</v>
      </c>
      <c r="C1100">
        <v>1</v>
      </c>
      <c r="D1100">
        <v>1</v>
      </c>
      <c r="E1100">
        <v>55</v>
      </c>
      <c r="F1100">
        <v>25</v>
      </c>
      <c r="G1100">
        <f t="shared" si="17"/>
        <v>40</v>
      </c>
    </row>
    <row r="1101" spans="2:7" x14ac:dyDescent="0.25">
      <c r="B1101">
        <v>1993</v>
      </c>
      <c r="C1101">
        <v>1</v>
      </c>
      <c r="D1101">
        <v>2</v>
      </c>
      <c r="E1101">
        <v>37</v>
      </c>
      <c r="F1101">
        <v>25</v>
      </c>
      <c r="G1101">
        <f t="shared" si="17"/>
        <v>31</v>
      </c>
    </row>
    <row r="1102" spans="2:7" x14ac:dyDescent="0.25">
      <c r="B1102">
        <v>1993</v>
      </c>
      <c r="C1102">
        <v>1</v>
      </c>
      <c r="D1102">
        <v>3</v>
      </c>
      <c r="E1102">
        <v>42</v>
      </c>
      <c r="F1102">
        <v>27</v>
      </c>
      <c r="G1102">
        <f t="shared" si="17"/>
        <v>34.5</v>
      </c>
    </row>
    <row r="1103" spans="2:7" x14ac:dyDescent="0.25">
      <c r="B1103">
        <v>1993</v>
      </c>
      <c r="C1103">
        <v>1</v>
      </c>
      <c r="D1103">
        <v>4</v>
      </c>
      <c r="E1103">
        <v>64</v>
      </c>
      <c r="F1103">
        <v>41</v>
      </c>
      <c r="G1103">
        <f t="shared" si="17"/>
        <v>52.5</v>
      </c>
    </row>
    <row r="1104" spans="2:7" x14ac:dyDescent="0.25">
      <c r="B1104">
        <v>1993</v>
      </c>
      <c r="C1104">
        <v>1</v>
      </c>
      <c r="D1104">
        <v>5</v>
      </c>
      <c r="E1104">
        <v>64</v>
      </c>
      <c r="F1104">
        <v>39</v>
      </c>
      <c r="G1104">
        <f t="shared" si="17"/>
        <v>51.5</v>
      </c>
    </row>
    <row r="1105" spans="2:7" x14ac:dyDescent="0.25">
      <c r="B1105">
        <v>1993</v>
      </c>
      <c r="C1105">
        <v>1</v>
      </c>
      <c r="D1105">
        <v>6</v>
      </c>
      <c r="E1105">
        <v>42</v>
      </c>
      <c r="F1105">
        <v>36</v>
      </c>
      <c r="G1105">
        <f t="shared" si="17"/>
        <v>39</v>
      </c>
    </row>
    <row r="1106" spans="2:7" x14ac:dyDescent="0.25">
      <c r="B1106">
        <v>1993</v>
      </c>
      <c r="C1106">
        <v>1</v>
      </c>
      <c r="D1106">
        <v>7</v>
      </c>
      <c r="E1106">
        <v>44</v>
      </c>
      <c r="F1106">
        <v>36</v>
      </c>
      <c r="G1106">
        <f t="shared" si="17"/>
        <v>40</v>
      </c>
    </row>
    <row r="1107" spans="2:7" x14ac:dyDescent="0.25">
      <c r="B1107">
        <v>1993</v>
      </c>
      <c r="C1107">
        <v>1</v>
      </c>
      <c r="D1107">
        <v>8</v>
      </c>
      <c r="E1107">
        <v>43</v>
      </c>
      <c r="F1107">
        <v>37</v>
      </c>
      <c r="G1107">
        <f t="shared" si="17"/>
        <v>40</v>
      </c>
    </row>
    <row r="1108" spans="2:7" x14ac:dyDescent="0.25">
      <c r="B1108">
        <v>1993</v>
      </c>
      <c r="C1108">
        <v>1</v>
      </c>
      <c r="D1108">
        <v>9</v>
      </c>
      <c r="E1108">
        <v>37</v>
      </c>
      <c r="F1108">
        <v>25</v>
      </c>
      <c r="G1108">
        <f t="shared" si="17"/>
        <v>31</v>
      </c>
    </row>
    <row r="1109" spans="2:7" x14ac:dyDescent="0.25">
      <c r="B1109">
        <v>1993</v>
      </c>
      <c r="C1109">
        <v>1</v>
      </c>
      <c r="D1109">
        <v>10</v>
      </c>
      <c r="E1109">
        <v>27</v>
      </c>
      <c r="F1109">
        <v>22</v>
      </c>
      <c r="G1109">
        <f t="shared" si="17"/>
        <v>24.5</v>
      </c>
    </row>
    <row r="1110" spans="2:7" x14ac:dyDescent="0.25">
      <c r="B1110">
        <v>1993</v>
      </c>
      <c r="C1110">
        <v>1</v>
      </c>
      <c r="D1110">
        <v>11</v>
      </c>
      <c r="E1110">
        <v>33</v>
      </c>
      <c r="F1110">
        <v>23</v>
      </c>
      <c r="G1110">
        <f t="shared" si="17"/>
        <v>28</v>
      </c>
    </row>
    <row r="1111" spans="2:7" x14ac:dyDescent="0.25">
      <c r="B1111">
        <v>1993</v>
      </c>
      <c r="C1111">
        <v>1</v>
      </c>
      <c r="D1111">
        <v>12</v>
      </c>
      <c r="E1111">
        <v>37</v>
      </c>
      <c r="F1111">
        <v>33</v>
      </c>
      <c r="G1111">
        <f t="shared" si="17"/>
        <v>35</v>
      </c>
    </row>
    <row r="1112" spans="2:7" x14ac:dyDescent="0.25">
      <c r="B1112">
        <v>1993</v>
      </c>
      <c r="C1112">
        <v>1</v>
      </c>
      <c r="D1112">
        <v>13</v>
      </c>
      <c r="E1112">
        <v>39</v>
      </c>
      <c r="F1112">
        <v>35</v>
      </c>
      <c r="G1112">
        <f t="shared" si="17"/>
        <v>37</v>
      </c>
    </row>
    <row r="1113" spans="2:7" x14ac:dyDescent="0.25">
      <c r="B1113">
        <v>1993</v>
      </c>
      <c r="C1113">
        <v>1</v>
      </c>
      <c r="D1113">
        <v>14</v>
      </c>
      <c r="E1113">
        <v>36</v>
      </c>
      <c r="F1113">
        <v>30</v>
      </c>
      <c r="G1113">
        <f t="shared" si="17"/>
        <v>33</v>
      </c>
    </row>
    <row r="1114" spans="2:7" x14ac:dyDescent="0.25">
      <c r="B1114">
        <v>1993</v>
      </c>
      <c r="C1114">
        <v>1</v>
      </c>
      <c r="D1114">
        <v>15</v>
      </c>
      <c r="E1114">
        <v>40</v>
      </c>
      <c r="F1114">
        <v>31</v>
      </c>
      <c r="G1114">
        <f t="shared" si="17"/>
        <v>35.5</v>
      </c>
    </row>
    <row r="1115" spans="2:7" x14ac:dyDescent="0.25">
      <c r="B1115">
        <v>1993</v>
      </c>
      <c r="C1115">
        <v>1</v>
      </c>
      <c r="D1115">
        <v>16</v>
      </c>
      <c r="E1115">
        <v>39</v>
      </c>
      <c r="F1115">
        <v>30</v>
      </c>
      <c r="G1115">
        <f t="shared" si="17"/>
        <v>34.5</v>
      </c>
    </row>
    <row r="1116" spans="2:7" x14ac:dyDescent="0.25">
      <c r="B1116">
        <v>1993</v>
      </c>
      <c r="C1116">
        <v>1</v>
      </c>
      <c r="D1116">
        <v>17</v>
      </c>
      <c r="E1116">
        <v>41</v>
      </c>
      <c r="F1116">
        <v>30</v>
      </c>
      <c r="G1116">
        <f t="shared" si="17"/>
        <v>35.5</v>
      </c>
    </row>
    <row r="1117" spans="2:7" x14ac:dyDescent="0.25">
      <c r="B1117">
        <v>1993</v>
      </c>
      <c r="C1117">
        <v>1</v>
      </c>
      <c r="D1117">
        <v>18</v>
      </c>
      <c r="E1117">
        <v>38</v>
      </c>
      <c r="F1117">
        <v>24</v>
      </c>
      <c r="G1117">
        <f t="shared" si="17"/>
        <v>31</v>
      </c>
    </row>
    <row r="1118" spans="2:7" x14ac:dyDescent="0.25">
      <c r="B1118">
        <v>1993</v>
      </c>
      <c r="C1118">
        <v>1</v>
      </c>
      <c r="D1118">
        <v>19</v>
      </c>
      <c r="E1118">
        <v>36</v>
      </c>
      <c r="F1118">
        <v>21</v>
      </c>
      <c r="G1118">
        <f t="shared" si="17"/>
        <v>28.5</v>
      </c>
    </row>
    <row r="1119" spans="2:7" x14ac:dyDescent="0.25">
      <c r="B1119">
        <v>1993</v>
      </c>
      <c r="C1119">
        <v>1</v>
      </c>
      <c r="D1119">
        <v>20</v>
      </c>
      <c r="E1119">
        <v>43</v>
      </c>
      <c r="F1119">
        <v>27</v>
      </c>
      <c r="G1119">
        <f t="shared" si="17"/>
        <v>35</v>
      </c>
    </row>
    <row r="1120" spans="2:7" x14ac:dyDescent="0.25">
      <c r="B1120">
        <v>1993</v>
      </c>
      <c r="C1120">
        <v>1</v>
      </c>
      <c r="D1120">
        <v>21</v>
      </c>
      <c r="E1120">
        <v>43</v>
      </c>
      <c r="F1120">
        <v>29</v>
      </c>
      <c r="G1120">
        <f t="shared" si="17"/>
        <v>36</v>
      </c>
    </row>
    <row r="1121" spans="2:7" x14ac:dyDescent="0.25">
      <c r="B1121">
        <v>1993</v>
      </c>
      <c r="C1121">
        <v>1</v>
      </c>
      <c r="D1121">
        <v>22</v>
      </c>
      <c r="E1121">
        <v>53</v>
      </c>
      <c r="F1121">
        <v>41</v>
      </c>
      <c r="G1121">
        <f t="shared" si="17"/>
        <v>47</v>
      </c>
    </row>
    <row r="1122" spans="2:7" x14ac:dyDescent="0.25">
      <c r="B1122">
        <v>1993</v>
      </c>
      <c r="C1122">
        <v>1</v>
      </c>
      <c r="D1122">
        <v>23</v>
      </c>
      <c r="E1122">
        <v>46</v>
      </c>
      <c r="F1122">
        <v>39</v>
      </c>
      <c r="G1122">
        <f t="shared" si="17"/>
        <v>42.5</v>
      </c>
    </row>
    <row r="1123" spans="2:7" x14ac:dyDescent="0.25">
      <c r="B1123">
        <v>1993</v>
      </c>
      <c r="C1123">
        <v>1</v>
      </c>
      <c r="D1123">
        <v>24</v>
      </c>
      <c r="E1123">
        <v>55</v>
      </c>
      <c r="F1123">
        <v>38</v>
      </c>
      <c r="G1123">
        <f t="shared" si="17"/>
        <v>46.5</v>
      </c>
    </row>
    <row r="1124" spans="2:7" x14ac:dyDescent="0.25">
      <c r="B1124">
        <v>1993</v>
      </c>
      <c r="C1124">
        <v>1</v>
      </c>
      <c r="D1124">
        <v>25</v>
      </c>
      <c r="E1124">
        <v>43</v>
      </c>
      <c r="F1124">
        <v>30</v>
      </c>
      <c r="G1124">
        <f t="shared" si="17"/>
        <v>36.5</v>
      </c>
    </row>
    <row r="1125" spans="2:7" x14ac:dyDescent="0.25">
      <c r="B1125">
        <v>1993</v>
      </c>
      <c r="C1125">
        <v>1</v>
      </c>
      <c r="D1125">
        <v>26</v>
      </c>
      <c r="E1125">
        <v>35</v>
      </c>
      <c r="F1125">
        <v>25</v>
      </c>
      <c r="G1125">
        <f t="shared" si="17"/>
        <v>30</v>
      </c>
    </row>
    <row r="1126" spans="2:7" x14ac:dyDescent="0.25">
      <c r="B1126">
        <v>1993</v>
      </c>
      <c r="C1126">
        <v>1</v>
      </c>
      <c r="D1126">
        <v>27</v>
      </c>
      <c r="E1126">
        <v>44</v>
      </c>
      <c r="F1126">
        <v>31</v>
      </c>
      <c r="G1126">
        <f t="shared" si="17"/>
        <v>37.5</v>
      </c>
    </row>
    <row r="1127" spans="2:7" x14ac:dyDescent="0.25">
      <c r="B1127">
        <v>1993</v>
      </c>
      <c r="C1127">
        <v>1</v>
      </c>
      <c r="D1127">
        <v>28</v>
      </c>
      <c r="E1127">
        <v>40</v>
      </c>
      <c r="F1127">
        <v>27</v>
      </c>
      <c r="G1127">
        <f t="shared" si="17"/>
        <v>33.5</v>
      </c>
    </row>
    <row r="1128" spans="2:7" x14ac:dyDescent="0.25">
      <c r="B1128">
        <v>1993</v>
      </c>
      <c r="C1128">
        <v>1</v>
      </c>
      <c r="D1128">
        <v>29</v>
      </c>
      <c r="E1128">
        <v>41</v>
      </c>
      <c r="F1128">
        <v>23</v>
      </c>
      <c r="G1128">
        <f t="shared" si="17"/>
        <v>32</v>
      </c>
    </row>
    <row r="1129" spans="2:7" x14ac:dyDescent="0.25">
      <c r="B1129">
        <v>1993</v>
      </c>
      <c r="C1129">
        <v>1</v>
      </c>
      <c r="D1129">
        <v>30</v>
      </c>
      <c r="E1129">
        <v>36</v>
      </c>
      <c r="F1129">
        <v>22</v>
      </c>
      <c r="G1129">
        <f t="shared" si="17"/>
        <v>29</v>
      </c>
    </row>
    <row r="1130" spans="2:7" x14ac:dyDescent="0.25">
      <c r="B1130">
        <v>1993</v>
      </c>
      <c r="C1130">
        <v>1</v>
      </c>
      <c r="D1130">
        <v>31</v>
      </c>
      <c r="E1130">
        <v>46</v>
      </c>
      <c r="F1130">
        <v>31</v>
      </c>
      <c r="G1130">
        <f t="shared" si="17"/>
        <v>38.5</v>
      </c>
    </row>
    <row r="1131" spans="2:7" x14ac:dyDescent="0.25">
      <c r="B1131">
        <v>1993</v>
      </c>
      <c r="C1131">
        <v>2</v>
      </c>
      <c r="D1131">
        <v>1</v>
      </c>
      <c r="E1131">
        <v>43</v>
      </c>
      <c r="F1131">
        <v>9</v>
      </c>
      <c r="G1131">
        <f t="shared" si="17"/>
        <v>26</v>
      </c>
    </row>
    <row r="1132" spans="2:7" x14ac:dyDescent="0.25">
      <c r="B1132">
        <v>1993</v>
      </c>
      <c r="C1132">
        <v>2</v>
      </c>
      <c r="D1132">
        <v>2</v>
      </c>
      <c r="E1132">
        <v>30</v>
      </c>
      <c r="F1132">
        <v>7</v>
      </c>
      <c r="G1132">
        <f t="shared" si="17"/>
        <v>18.5</v>
      </c>
    </row>
    <row r="1133" spans="2:7" x14ac:dyDescent="0.25">
      <c r="B1133">
        <v>1993</v>
      </c>
      <c r="C1133">
        <v>2</v>
      </c>
      <c r="D1133">
        <v>3</v>
      </c>
      <c r="E1133">
        <v>52</v>
      </c>
      <c r="F1133">
        <v>24</v>
      </c>
      <c r="G1133">
        <f t="shared" si="17"/>
        <v>38</v>
      </c>
    </row>
    <row r="1134" spans="2:7" x14ac:dyDescent="0.25">
      <c r="B1134">
        <v>1993</v>
      </c>
      <c r="C1134">
        <v>2</v>
      </c>
      <c r="D1134">
        <v>4</v>
      </c>
      <c r="E1134">
        <v>44</v>
      </c>
      <c r="F1134">
        <v>31</v>
      </c>
      <c r="G1134">
        <f t="shared" si="17"/>
        <v>37.5</v>
      </c>
    </row>
    <row r="1135" spans="2:7" x14ac:dyDescent="0.25">
      <c r="B1135">
        <v>1993</v>
      </c>
      <c r="C1135">
        <v>2</v>
      </c>
      <c r="D1135">
        <v>5</v>
      </c>
      <c r="E1135">
        <v>56</v>
      </c>
      <c r="F1135">
        <v>30</v>
      </c>
      <c r="G1135">
        <f t="shared" si="17"/>
        <v>43</v>
      </c>
    </row>
    <row r="1136" spans="2:7" x14ac:dyDescent="0.25">
      <c r="B1136">
        <v>1993</v>
      </c>
      <c r="C1136">
        <v>2</v>
      </c>
      <c r="D1136">
        <v>6</v>
      </c>
      <c r="E1136">
        <v>46</v>
      </c>
      <c r="F1136">
        <v>10</v>
      </c>
      <c r="G1136">
        <f t="shared" si="17"/>
        <v>28</v>
      </c>
    </row>
    <row r="1137" spans="2:7" x14ac:dyDescent="0.25">
      <c r="B1137">
        <v>1993</v>
      </c>
      <c r="C1137">
        <v>2</v>
      </c>
      <c r="D1137">
        <v>7</v>
      </c>
      <c r="E1137">
        <v>33</v>
      </c>
      <c r="F1137">
        <v>7</v>
      </c>
      <c r="G1137">
        <f t="shared" si="17"/>
        <v>20</v>
      </c>
    </row>
    <row r="1138" spans="2:7" x14ac:dyDescent="0.25">
      <c r="B1138">
        <v>1993</v>
      </c>
      <c r="C1138">
        <v>2</v>
      </c>
      <c r="D1138">
        <v>8</v>
      </c>
      <c r="E1138">
        <v>44</v>
      </c>
      <c r="F1138">
        <v>29</v>
      </c>
      <c r="G1138">
        <f t="shared" si="17"/>
        <v>36.5</v>
      </c>
    </row>
    <row r="1139" spans="2:7" x14ac:dyDescent="0.25">
      <c r="B1139">
        <v>1993</v>
      </c>
      <c r="C1139">
        <v>2</v>
      </c>
      <c r="D1139">
        <v>9</v>
      </c>
      <c r="E1139">
        <v>36</v>
      </c>
      <c r="F1139">
        <v>20</v>
      </c>
      <c r="G1139">
        <f t="shared" si="17"/>
        <v>28</v>
      </c>
    </row>
    <row r="1140" spans="2:7" x14ac:dyDescent="0.25">
      <c r="B1140">
        <v>1993</v>
      </c>
      <c r="C1140">
        <v>2</v>
      </c>
      <c r="D1140">
        <v>10</v>
      </c>
      <c r="E1140">
        <v>51</v>
      </c>
      <c r="F1140">
        <v>31</v>
      </c>
      <c r="G1140">
        <f t="shared" si="17"/>
        <v>41</v>
      </c>
    </row>
    <row r="1141" spans="2:7" x14ac:dyDescent="0.25">
      <c r="B1141">
        <v>1993</v>
      </c>
      <c r="C1141">
        <v>2</v>
      </c>
      <c r="D1141">
        <v>11</v>
      </c>
      <c r="E1141">
        <v>45</v>
      </c>
      <c r="F1141">
        <v>32</v>
      </c>
      <c r="G1141">
        <f t="shared" si="17"/>
        <v>38.5</v>
      </c>
    </row>
    <row r="1142" spans="2:7" x14ac:dyDescent="0.25">
      <c r="B1142">
        <v>1993</v>
      </c>
      <c r="C1142">
        <v>2</v>
      </c>
      <c r="D1142">
        <v>12</v>
      </c>
      <c r="E1142">
        <v>36</v>
      </c>
      <c r="F1142">
        <v>30</v>
      </c>
      <c r="G1142">
        <f t="shared" si="17"/>
        <v>33</v>
      </c>
    </row>
    <row r="1143" spans="2:7" x14ac:dyDescent="0.25">
      <c r="B1143">
        <v>1993</v>
      </c>
      <c r="C1143">
        <v>2</v>
      </c>
      <c r="D1143">
        <v>13</v>
      </c>
      <c r="E1143">
        <v>38</v>
      </c>
      <c r="F1143">
        <v>31</v>
      </c>
      <c r="G1143">
        <f t="shared" si="17"/>
        <v>34.5</v>
      </c>
    </row>
    <row r="1144" spans="2:7" x14ac:dyDescent="0.25">
      <c r="B1144">
        <v>1993</v>
      </c>
      <c r="C1144">
        <v>2</v>
      </c>
      <c r="D1144">
        <v>14</v>
      </c>
      <c r="E1144">
        <v>39</v>
      </c>
      <c r="F1144">
        <v>27</v>
      </c>
      <c r="G1144">
        <f t="shared" si="17"/>
        <v>33</v>
      </c>
    </row>
    <row r="1145" spans="2:7" x14ac:dyDescent="0.25">
      <c r="B1145">
        <v>1993</v>
      </c>
      <c r="C1145">
        <v>2</v>
      </c>
      <c r="D1145">
        <v>15</v>
      </c>
      <c r="E1145">
        <v>43</v>
      </c>
      <c r="F1145">
        <v>26</v>
      </c>
      <c r="G1145">
        <f t="shared" si="17"/>
        <v>34.5</v>
      </c>
    </row>
    <row r="1146" spans="2:7" x14ac:dyDescent="0.25">
      <c r="B1146">
        <v>1993</v>
      </c>
      <c r="C1146">
        <v>2</v>
      </c>
      <c r="D1146">
        <v>16</v>
      </c>
      <c r="E1146">
        <v>50</v>
      </c>
      <c r="F1146">
        <v>33</v>
      </c>
      <c r="G1146">
        <f t="shared" si="17"/>
        <v>41.5</v>
      </c>
    </row>
    <row r="1147" spans="2:7" x14ac:dyDescent="0.25">
      <c r="B1147">
        <v>1993</v>
      </c>
      <c r="C1147">
        <v>2</v>
      </c>
      <c r="D1147">
        <v>17</v>
      </c>
      <c r="E1147">
        <v>43</v>
      </c>
      <c r="F1147">
        <v>28</v>
      </c>
      <c r="G1147">
        <f t="shared" si="17"/>
        <v>35.5</v>
      </c>
    </row>
    <row r="1148" spans="2:7" x14ac:dyDescent="0.25">
      <c r="B1148">
        <v>1993</v>
      </c>
      <c r="C1148">
        <v>2</v>
      </c>
      <c r="D1148">
        <v>18</v>
      </c>
      <c r="E1148">
        <v>35</v>
      </c>
      <c r="F1148">
        <v>19</v>
      </c>
      <c r="G1148">
        <f t="shared" si="17"/>
        <v>27</v>
      </c>
    </row>
    <row r="1149" spans="2:7" x14ac:dyDescent="0.25">
      <c r="B1149">
        <v>1993</v>
      </c>
      <c r="C1149">
        <v>2</v>
      </c>
      <c r="D1149">
        <v>19</v>
      </c>
      <c r="E1149">
        <v>27</v>
      </c>
      <c r="F1149">
        <v>12</v>
      </c>
      <c r="G1149">
        <f t="shared" si="17"/>
        <v>19.5</v>
      </c>
    </row>
    <row r="1150" spans="2:7" x14ac:dyDescent="0.25">
      <c r="B1150">
        <v>1993</v>
      </c>
      <c r="C1150">
        <v>2</v>
      </c>
      <c r="D1150">
        <v>20</v>
      </c>
      <c r="E1150">
        <v>33</v>
      </c>
      <c r="F1150">
        <v>17</v>
      </c>
      <c r="G1150">
        <f t="shared" si="17"/>
        <v>25</v>
      </c>
    </row>
    <row r="1151" spans="2:7" x14ac:dyDescent="0.25">
      <c r="B1151">
        <v>1993</v>
      </c>
      <c r="C1151">
        <v>2</v>
      </c>
      <c r="D1151">
        <v>21</v>
      </c>
      <c r="E1151">
        <v>33</v>
      </c>
      <c r="F1151">
        <v>23</v>
      </c>
      <c r="G1151">
        <f t="shared" si="17"/>
        <v>28</v>
      </c>
    </row>
    <row r="1152" spans="2:7" x14ac:dyDescent="0.25">
      <c r="B1152">
        <v>1993</v>
      </c>
      <c r="C1152">
        <v>2</v>
      </c>
      <c r="D1152">
        <v>22</v>
      </c>
      <c r="E1152">
        <v>44</v>
      </c>
      <c r="F1152">
        <v>32</v>
      </c>
      <c r="G1152">
        <f t="shared" si="17"/>
        <v>38</v>
      </c>
    </row>
    <row r="1153" spans="2:7" x14ac:dyDescent="0.25">
      <c r="B1153">
        <v>1993</v>
      </c>
      <c r="C1153">
        <v>2</v>
      </c>
      <c r="D1153">
        <v>23</v>
      </c>
      <c r="E1153">
        <v>37</v>
      </c>
      <c r="F1153">
        <v>25</v>
      </c>
      <c r="G1153">
        <f t="shared" si="17"/>
        <v>31</v>
      </c>
    </row>
    <row r="1154" spans="2:7" x14ac:dyDescent="0.25">
      <c r="B1154">
        <v>1993</v>
      </c>
      <c r="C1154">
        <v>2</v>
      </c>
      <c r="D1154">
        <v>24</v>
      </c>
      <c r="E1154">
        <v>29</v>
      </c>
      <c r="F1154">
        <v>18</v>
      </c>
      <c r="G1154">
        <f t="shared" si="17"/>
        <v>23.5</v>
      </c>
    </row>
    <row r="1155" spans="2:7" x14ac:dyDescent="0.25">
      <c r="B1155">
        <v>1993</v>
      </c>
      <c r="C1155">
        <v>2</v>
      </c>
      <c r="D1155">
        <v>25</v>
      </c>
      <c r="E1155">
        <v>29</v>
      </c>
      <c r="F1155">
        <v>15</v>
      </c>
      <c r="G1155">
        <f t="shared" si="17"/>
        <v>22</v>
      </c>
    </row>
    <row r="1156" spans="2:7" x14ac:dyDescent="0.25">
      <c r="B1156">
        <v>1993</v>
      </c>
      <c r="C1156">
        <v>2</v>
      </c>
      <c r="D1156">
        <v>26</v>
      </c>
      <c r="E1156">
        <v>27</v>
      </c>
      <c r="F1156">
        <v>21</v>
      </c>
      <c r="G1156">
        <f t="shared" si="17"/>
        <v>24</v>
      </c>
    </row>
    <row r="1157" spans="2:7" x14ac:dyDescent="0.25">
      <c r="B1157">
        <v>1993</v>
      </c>
      <c r="C1157">
        <v>2</v>
      </c>
      <c r="D1157">
        <v>27</v>
      </c>
      <c r="E1157">
        <v>35</v>
      </c>
      <c r="F1157">
        <v>20</v>
      </c>
      <c r="G1157">
        <f t="shared" ref="G1157:G1220" si="18">+(E1157+F1157)/2</f>
        <v>27.5</v>
      </c>
    </row>
    <row r="1158" spans="2:7" x14ac:dyDescent="0.25">
      <c r="B1158">
        <v>1993</v>
      </c>
      <c r="C1158">
        <v>2</v>
      </c>
      <c r="D1158">
        <v>28</v>
      </c>
      <c r="E1158">
        <v>36</v>
      </c>
      <c r="F1158">
        <v>21</v>
      </c>
      <c r="G1158">
        <f t="shared" si="18"/>
        <v>28.5</v>
      </c>
    </row>
    <row r="1159" spans="2:7" x14ac:dyDescent="0.25">
      <c r="B1159">
        <v>1993</v>
      </c>
      <c r="C1159">
        <v>3</v>
      </c>
      <c r="D1159">
        <v>1</v>
      </c>
      <c r="E1159">
        <v>43</v>
      </c>
      <c r="F1159">
        <v>22</v>
      </c>
      <c r="G1159">
        <f t="shared" si="18"/>
        <v>32.5</v>
      </c>
    </row>
    <row r="1160" spans="2:7" x14ac:dyDescent="0.25">
      <c r="B1160">
        <v>1993</v>
      </c>
      <c r="C1160">
        <v>3</v>
      </c>
      <c r="D1160">
        <v>2</v>
      </c>
      <c r="E1160">
        <v>50</v>
      </c>
      <c r="F1160">
        <v>33</v>
      </c>
      <c r="G1160">
        <f t="shared" si="18"/>
        <v>41.5</v>
      </c>
    </row>
    <row r="1161" spans="2:7" x14ac:dyDescent="0.25">
      <c r="B1161">
        <v>1993</v>
      </c>
      <c r="C1161">
        <v>3</v>
      </c>
      <c r="D1161">
        <v>3</v>
      </c>
      <c r="E1161">
        <v>50</v>
      </c>
      <c r="F1161">
        <v>38</v>
      </c>
      <c r="G1161">
        <f t="shared" si="18"/>
        <v>44</v>
      </c>
    </row>
    <row r="1162" spans="2:7" x14ac:dyDescent="0.25">
      <c r="B1162">
        <v>1993</v>
      </c>
      <c r="C1162">
        <v>3</v>
      </c>
      <c r="D1162">
        <v>4</v>
      </c>
      <c r="E1162">
        <v>42</v>
      </c>
      <c r="F1162">
        <v>34</v>
      </c>
      <c r="G1162">
        <f t="shared" si="18"/>
        <v>38</v>
      </c>
    </row>
    <row r="1163" spans="2:7" x14ac:dyDescent="0.25">
      <c r="B1163">
        <v>1993</v>
      </c>
      <c r="C1163">
        <v>3</v>
      </c>
      <c r="D1163">
        <v>5</v>
      </c>
      <c r="E1163">
        <v>36</v>
      </c>
      <c r="F1163">
        <v>30</v>
      </c>
      <c r="G1163">
        <f t="shared" si="18"/>
        <v>33</v>
      </c>
    </row>
    <row r="1164" spans="2:7" x14ac:dyDescent="0.25">
      <c r="B1164">
        <v>1993</v>
      </c>
      <c r="C1164">
        <v>3</v>
      </c>
      <c r="D1164">
        <v>6</v>
      </c>
      <c r="E1164">
        <v>42</v>
      </c>
      <c r="F1164">
        <v>30</v>
      </c>
      <c r="G1164">
        <f t="shared" si="18"/>
        <v>36</v>
      </c>
    </row>
    <row r="1165" spans="2:7" x14ac:dyDescent="0.25">
      <c r="B1165">
        <v>1993</v>
      </c>
      <c r="C1165">
        <v>3</v>
      </c>
      <c r="D1165">
        <v>7</v>
      </c>
      <c r="E1165">
        <v>52</v>
      </c>
      <c r="F1165">
        <v>33</v>
      </c>
      <c r="G1165">
        <f t="shared" si="18"/>
        <v>42.5</v>
      </c>
    </row>
    <row r="1166" spans="2:7" x14ac:dyDescent="0.25">
      <c r="B1166">
        <v>1993</v>
      </c>
      <c r="C1166">
        <v>3</v>
      </c>
      <c r="D1166">
        <v>8</v>
      </c>
      <c r="E1166">
        <v>56</v>
      </c>
      <c r="F1166">
        <v>40</v>
      </c>
      <c r="G1166">
        <f t="shared" si="18"/>
        <v>48</v>
      </c>
    </row>
    <row r="1167" spans="2:7" x14ac:dyDescent="0.25">
      <c r="B1167">
        <v>1993</v>
      </c>
      <c r="C1167">
        <v>3</v>
      </c>
      <c r="D1167">
        <v>9</v>
      </c>
      <c r="E1167">
        <v>48</v>
      </c>
      <c r="F1167">
        <v>36</v>
      </c>
      <c r="G1167">
        <f t="shared" si="18"/>
        <v>42</v>
      </c>
    </row>
    <row r="1168" spans="2:7" x14ac:dyDescent="0.25">
      <c r="B1168">
        <v>1993</v>
      </c>
      <c r="C1168">
        <v>3</v>
      </c>
      <c r="D1168">
        <v>10</v>
      </c>
      <c r="E1168">
        <v>40</v>
      </c>
      <c r="F1168">
        <v>32</v>
      </c>
      <c r="G1168">
        <f t="shared" si="18"/>
        <v>36</v>
      </c>
    </row>
    <row r="1169" spans="2:7" x14ac:dyDescent="0.25">
      <c r="B1169">
        <v>1993</v>
      </c>
      <c r="C1169">
        <v>3</v>
      </c>
      <c r="D1169">
        <v>11</v>
      </c>
      <c r="E1169">
        <v>41</v>
      </c>
      <c r="F1169">
        <v>30</v>
      </c>
      <c r="G1169">
        <f t="shared" si="18"/>
        <v>35.5</v>
      </c>
    </row>
    <row r="1170" spans="2:7" x14ac:dyDescent="0.25">
      <c r="B1170">
        <v>1993</v>
      </c>
      <c r="C1170">
        <v>3</v>
      </c>
      <c r="D1170">
        <v>12</v>
      </c>
      <c r="E1170">
        <v>42</v>
      </c>
      <c r="F1170">
        <v>29</v>
      </c>
      <c r="G1170">
        <f t="shared" si="18"/>
        <v>35.5</v>
      </c>
    </row>
    <row r="1171" spans="2:7" x14ac:dyDescent="0.25">
      <c r="B1171">
        <v>1993</v>
      </c>
      <c r="C1171">
        <v>3</v>
      </c>
      <c r="D1171">
        <v>13</v>
      </c>
      <c r="E1171">
        <v>40</v>
      </c>
      <c r="F1171">
        <v>28</v>
      </c>
      <c r="G1171">
        <f t="shared" si="18"/>
        <v>34</v>
      </c>
    </row>
    <row r="1172" spans="2:7" x14ac:dyDescent="0.25">
      <c r="B1172">
        <v>1993</v>
      </c>
      <c r="C1172">
        <v>3</v>
      </c>
      <c r="D1172">
        <v>14</v>
      </c>
      <c r="E1172">
        <v>39</v>
      </c>
      <c r="F1172">
        <v>17</v>
      </c>
      <c r="G1172">
        <f t="shared" si="18"/>
        <v>28</v>
      </c>
    </row>
    <row r="1173" spans="2:7" x14ac:dyDescent="0.25">
      <c r="B1173">
        <v>1993</v>
      </c>
      <c r="C1173">
        <v>3</v>
      </c>
      <c r="D1173">
        <v>15</v>
      </c>
      <c r="E1173">
        <v>33</v>
      </c>
      <c r="F1173">
        <v>14</v>
      </c>
      <c r="G1173">
        <f t="shared" si="18"/>
        <v>23.5</v>
      </c>
    </row>
    <row r="1174" spans="2:7" x14ac:dyDescent="0.25">
      <c r="B1174">
        <v>1993</v>
      </c>
      <c r="C1174">
        <v>3</v>
      </c>
      <c r="D1174">
        <v>16</v>
      </c>
      <c r="E1174">
        <v>45</v>
      </c>
      <c r="F1174">
        <v>26</v>
      </c>
      <c r="G1174">
        <f t="shared" si="18"/>
        <v>35.5</v>
      </c>
    </row>
    <row r="1175" spans="2:7" x14ac:dyDescent="0.25">
      <c r="B1175">
        <v>1993</v>
      </c>
      <c r="C1175">
        <v>3</v>
      </c>
      <c r="D1175">
        <v>17</v>
      </c>
      <c r="E1175">
        <v>47</v>
      </c>
      <c r="F1175">
        <v>25</v>
      </c>
      <c r="G1175">
        <f t="shared" si="18"/>
        <v>36</v>
      </c>
    </row>
    <row r="1176" spans="2:7" x14ac:dyDescent="0.25">
      <c r="B1176">
        <v>1993</v>
      </c>
      <c r="C1176">
        <v>3</v>
      </c>
      <c r="D1176">
        <v>18</v>
      </c>
      <c r="E1176">
        <v>29</v>
      </c>
      <c r="F1176">
        <v>13</v>
      </c>
      <c r="G1176">
        <f t="shared" si="18"/>
        <v>21</v>
      </c>
    </row>
    <row r="1177" spans="2:7" x14ac:dyDescent="0.25">
      <c r="B1177">
        <v>1993</v>
      </c>
      <c r="C1177">
        <v>3</v>
      </c>
      <c r="D1177">
        <v>19</v>
      </c>
      <c r="E1177">
        <v>34</v>
      </c>
      <c r="F1177">
        <v>15</v>
      </c>
      <c r="G1177">
        <f t="shared" si="18"/>
        <v>24.5</v>
      </c>
    </row>
    <row r="1178" spans="2:7" x14ac:dyDescent="0.25">
      <c r="B1178">
        <v>1993</v>
      </c>
      <c r="C1178">
        <v>3</v>
      </c>
      <c r="D1178">
        <v>20</v>
      </c>
      <c r="E1178">
        <v>42</v>
      </c>
      <c r="F1178">
        <v>26</v>
      </c>
      <c r="G1178">
        <f t="shared" si="18"/>
        <v>34</v>
      </c>
    </row>
    <row r="1179" spans="2:7" x14ac:dyDescent="0.25">
      <c r="B1179">
        <v>1993</v>
      </c>
      <c r="C1179">
        <v>3</v>
      </c>
      <c r="D1179">
        <v>21</v>
      </c>
      <c r="E1179">
        <v>48</v>
      </c>
      <c r="F1179">
        <v>34</v>
      </c>
      <c r="G1179">
        <f t="shared" si="18"/>
        <v>41</v>
      </c>
    </row>
    <row r="1180" spans="2:7" x14ac:dyDescent="0.25">
      <c r="B1180">
        <v>1993</v>
      </c>
      <c r="C1180">
        <v>3</v>
      </c>
      <c r="D1180">
        <v>22</v>
      </c>
      <c r="E1180">
        <v>50</v>
      </c>
      <c r="F1180">
        <v>36</v>
      </c>
      <c r="G1180">
        <f t="shared" si="18"/>
        <v>43</v>
      </c>
    </row>
    <row r="1181" spans="2:7" x14ac:dyDescent="0.25">
      <c r="B1181">
        <v>1993</v>
      </c>
      <c r="C1181">
        <v>3</v>
      </c>
      <c r="D1181">
        <v>23</v>
      </c>
      <c r="E1181">
        <v>47</v>
      </c>
      <c r="F1181">
        <v>34</v>
      </c>
      <c r="G1181">
        <f t="shared" si="18"/>
        <v>40.5</v>
      </c>
    </row>
    <row r="1182" spans="2:7" x14ac:dyDescent="0.25">
      <c r="B1182">
        <v>1993</v>
      </c>
      <c r="C1182">
        <v>3</v>
      </c>
      <c r="D1182">
        <v>24</v>
      </c>
      <c r="E1182">
        <v>40</v>
      </c>
      <c r="F1182">
        <v>37</v>
      </c>
      <c r="G1182">
        <f t="shared" si="18"/>
        <v>38.5</v>
      </c>
    </row>
    <row r="1183" spans="2:7" x14ac:dyDescent="0.25">
      <c r="B1183">
        <v>1993</v>
      </c>
      <c r="C1183">
        <v>3</v>
      </c>
      <c r="D1183">
        <v>25</v>
      </c>
      <c r="E1183">
        <v>51</v>
      </c>
      <c r="F1183">
        <v>38</v>
      </c>
      <c r="G1183">
        <f t="shared" si="18"/>
        <v>44.5</v>
      </c>
    </row>
    <row r="1184" spans="2:7" x14ac:dyDescent="0.25">
      <c r="B1184">
        <v>1993</v>
      </c>
      <c r="C1184">
        <v>3</v>
      </c>
      <c r="D1184">
        <v>26</v>
      </c>
      <c r="E1184">
        <v>67</v>
      </c>
      <c r="F1184">
        <v>46</v>
      </c>
      <c r="G1184">
        <f t="shared" si="18"/>
        <v>56.5</v>
      </c>
    </row>
    <row r="1185" spans="2:7" x14ac:dyDescent="0.25">
      <c r="B1185">
        <v>1993</v>
      </c>
      <c r="C1185">
        <v>3</v>
      </c>
      <c r="D1185">
        <v>27</v>
      </c>
      <c r="E1185">
        <v>62</v>
      </c>
      <c r="F1185">
        <v>46</v>
      </c>
      <c r="G1185">
        <f t="shared" si="18"/>
        <v>54</v>
      </c>
    </row>
    <row r="1186" spans="2:7" x14ac:dyDescent="0.25">
      <c r="B1186">
        <v>1993</v>
      </c>
      <c r="C1186">
        <v>3</v>
      </c>
      <c r="D1186">
        <v>28</v>
      </c>
      <c r="E1186">
        <v>54</v>
      </c>
      <c r="F1186">
        <v>47</v>
      </c>
      <c r="G1186">
        <f t="shared" si="18"/>
        <v>50.5</v>
      </c>
    </row>
    <row r="1187" spans="2:7" x14ac:dyDescent="0.25">
      <c r="B1187">
        <v>1993</v>
      </c>
      <c r="C1187">
        <v>3</v>
      </c>
      <c r="D1187">
        <v>29</v>
      </c>
      <c r="E1187">
        <v>56</v>
      </c>
      <c r="F1187">
        <v>50</v>
      </c>
      <c r="G1187">
        <f t="shared" si="18"/>
        <v>53</v>
      </c>
    </row>
    <row r="1188" spans="2:7" x14ac:dyDescent="0.25">
      <c r="B1188">
        <v>1993</v>
      </c>
      <c r="C1188">
        <v>3</v>
      </c>
      <c r="D1188">
        <v>30</v>
      </c>
      <c r="E1188">
        <v>53</v>
      </c>
      <c r="F1188">
        <v>46</v>
      </c>
      <c r="G1188">
        <f t="shared" si="18"/>
        <v>49.5</v>
      </c>
    </row>
    <row r="1189" spans="2:7" x14ac:dyDescent="0.25">
      <c r="B1189">
        <v>1993</v>
      </c>
      <c r="C1189">
        <v>3</v>
      </c>
      <c r="D1189">
        <v>31</v>
      </c>
      <c r="E1189">
        <v>68</v>
      </c>
      <c r="F1189">
        <v>46</v>
      </c>
      <c r="G1189">
        <f t="shared" si="18"/>
        <v>57</v>
      </c>
    </row>
    <row r="1190" spans="2:7" x14ac:dyDescent="0.25">
      <c r="B1190">
        <v>1993</v>
      </c>
      <c r="C1190">
        <v>4</v>
      </c>
      <c r="D1190">
        <v>1</v>
      </c>
      <c r="E1190">
        <v>49</v>
      </c>
      <c r="F1190">
        <v>39</v>
      </c>
      <c r="G1190">
        <f t="shared" si="18"/>
        <v>44</v>
      </c>
    </row>
    <row r="1191" spans="2:7" x14ac:dyDescent="0.25">
      <c r="B1191">
        <v>1993</v>
      </c>
      <c r="C1191">
        <v>4</v>
      </c>
      <c r="D1191">
        <v>2</v>
      </c>
      <c r="E1191">
        <v>41</v>
      </c>
      <c r="F1191">
        <v>37</v>
      </c>
      <c r="G1191">
        <f t="shared" si="18"/>
        <v>39</v>
      </c>
    </row>
    <row r="1192" spans="2:7" x14ac:dyDescent="0.25">
      <c r="B1192">
        <v>1993</v>
      </c>
      <c r="C1192">
        <v>4</v>
      </c>
      <c r="D1192">
        <v>3</v>
      </c>
      <c r="E1192">
        <v>48</v>
      </c>
      <c r="F1192">
        <v>39</v>
      </c>
      <c r="G1192">
        <f t="shared" si="18"/>
        <v>43.5</v>
      </c>
    </row>
    <row r="1193" spans="2:7" x14ac:dyDescent="0.25">
      <c r="B1193">
        <v>1993</v>
      </c>
      <c r="C1193">
        <v>4</v>
      </c>
      <c r="D1193">
        <v>4</v>
      </c>
      <c r="E1193">
        <v>46</v>
      </c>
      <c r="F1193">
        <v>36</v>
      </c>
      <c r="G1193">
        <f t="shared" si="18"/>
        <v>41</v>
      </c>
    </row>
    <row r="1194" spans="2:7" x14ac:dyDescent="0.25">
      <c r="B1194">
        <v>1993</v>
      </c>
      <c r="C1194">
        <v>4</v>
      </c>
      <c r="D1194">
        <v>5</v>
      </c>
      <c r="E1194">
        <v>57</v>
      </c>
      <c r="F1194">
        <v>35</v>
      </c>
      <c r="G1194">
        <f t="shared" si="18"/>
        <v>46</v>
      </c>
    </row>
    <row r="1195" spans="2:7" x14ac:dyDescent="0.25">
      <c r="B1195">
        <v>1993</v>
      </c>
      <c r="C1195">
        <v>4</v>
      </c>
      <c r="D1195">
        <v>6</v>
      </c>
      <c r="E1195">
        <v>52</v>
      </c>
      <c r="F1195">
        <v>41</v>
      </c>
      <c r="G1195">
        <f t="shared" si="18"/>
        <v>46.5</v>
      </c>
    </row>
    <row r="1196" spans="2:7" x14ac:dyDescent="0.25">
      <c r="B1196">
        <v>1993</v>
      </c>
      <c r="C1196">
        <v>4</v>
      </c>
      <c r="D1196">
        <v>7</v>
      </c>
      <c r="E1196">
        <v>61</v>
      </c>
      <c r="F1196">
        <v>39</v>
      </c>
      <c r="G1196">
        <f t="shared" si="18"/>
        <v>50</v>
      </c>
    </row>
    <row r="1197" spans="2:7" x14ac:dyDescent="0.25">
      <c r="B1197">
        <v>1993</v>
      </c>
      <c r="C1197">
        <v>4</v>
      </c>
      <c r="D1197">
        <v>8</v>
      </c>
      <c r="E1197">
        <v>64</v>
      </c>
      <c r="F1197">
        <v>42</v>
      </c>
      <c r="G1197">
        <f t="shared" si="18"/>
        <v>53</v>
      </c>
    </row>
    <row r="1198" spans="2:7" x14ac:dyDescent="0.25">
      <c r="B1198">
        <v>1993</v>
      </c>
      <c r="C1198">
        <v>4</v>
      </c>
      <c r="D1198">
        <v>9</v>
      </c>
      <c r="E1198">
        <v>63</v>
      </c>
      <c r="F1198">
        <v>44</v>
      </c>
      <c r="G1198">
        <f t="shared" si="18"/>
        <v>53.5</v>
      </c>
    </row>
    <row r="1199" spans="2:7" x14ac:dyDescent="0.25">
      <c r="B1199">
        <v>1993</v>
      </c>
      <c r="C1199">
        <v>4</v>
      </c>
      <c r="D1199">
        <v>10</v>
      </c>
      <c r="E1199">
        <v>62</v>
      </c>
      <c r="F1199">
        <v>46</v>
      </c>
      <c r="G1199">
        <f t="shared" si="18"/>
        <v>54</v>
      </c>
    </row>
    <row r="1200" spans="2:7" x14ac:dyDescent="0.25">
      <c r="B1200">
        <v>1993</v>
      </c>
      <c r="C1200">
        <v>4</v>
      </c>
      <c r="D1200">
        <v>11</v>
      </c>
      <c r="E1200">
        <v>65</v>
      </c>
      <c r="F1200">
        <v>46</v>
      </c>
      <c r="G1200">
        <f t="shared" si="18"/>
        <v>55.5</v>
      </c>
    </row>
    <row r="1201" spans="2:7" x14ac:dyDescent="0.25">
      <c r="B1201">
        <v>1993</v>
      </c>
      <c r="C1201">
        <v>4</v>
      </c>
      <c r="D1201">
        <v>12</v>
      </c>
      <c r="E1201">
        <v>55</v>
      </c>
      <c r="F1201">
        <v>41</v>
      </c>
      <c r="G1201">
        <f t="shared" si="18"/>
        <v>48</v>
      </c>
    </row>
    <row r="1202" spans="2:7" x14ac:dyDescent="0.25">
      <c r="B1202">
        <v>1993</v>
      </c>
      <c r="C1202">
        <v>4</v>
      </c>
      <c r="D1202">
        <v>13</v>
      </c>
      <c r="E1202">
        <v>63</v>
      </c>
      <c r="F1202">
        <v>41</v>
      </c>
      <c r="G1202">
        <f t="shared" si="18"/>
        <v>52</v>
      </c>
    </row>
    <row r="1203" spans="2:7" x14ac:dyDescent="0.25">
      <c r="B1203">
        <v>1993</v>
      </c>
      <c r="C1203">
        <v>4</v>
      </c>
      <c r="D1203">
        <v>14</v>
      </c>
      <c r="E1203">
        <v>65</v>
      </c>
      <c r="F1203">
        <v>43</v>
      </c>
      <c r="G1203">
        <f t="shared" si="18"/>
        <v>54</v>
      </c>
    </row>
    <row r="1204" spans="2:7" x14ac:dyDescent="0.25">
      <c r="B1204">
        <v>1993</v>
      </c>
      <c r="C1204">
        <v>4</v>
      </c>
      <c r="D1204">
        <v>15</v>
      </c>
      <c r="E1204">
        <v>56</v>
      </c>
      <c r="F1204">
        <v>50</v>
      </c>
      <c r="G1204">
        <f t="shared" si="18"/>
        <v>53</v>
      </c>
    </row>
    <row r="1205" spans="2:7" x14ac:dyDescent="0.25">
      <c r="B1205">
        <v>1993</v>
      </c>
      <c r="C1205">
        <v>4</v>
      </c>
      <c r="D1205">
        <v>16</v>
      </c>
      <c r="E1205">
        <v>63</v>
      </c>
      <c r="F1205">
        <v>54</v>
      </c>
      <c r="G1205">
        <f t="shared" si="18"/>
        <v>58.5</v>
      </c>
    </row>
    <row r="1206" spans="2:7" x14ac:dyDescent="0.25">
      <c r="B1206">
        <v>1993</v>
      </c>
      <c r="C1206">
        <v>4</v>
      </c>
      <c r="D1206">
        <v>17</v>
      </c>
      <c r="E1206">
        <v>66</v>
      </c>
      <c r="F1206">
        <v>48</v>
      </c>
      <c r="G1206">
        <f t="shared" si="18"/>
        <v>57</v>
      </c>
    </row>
    <row r="1207" spans="2:7" x14ac:dyDescent="0.25">
      <c r="B1207">
        <v>1993</v>
      </c>
      <c r="C1207">
        <v>4</v>
      </c>
      <c r="D1207">
        <v>18</v>
      </c>
      <c r="E1207">
        <v>62</v>
      </c>
      <c r="F1207">
        <v>42</v>
      </c>
      <c r="G1207">
        <f t="shared" si="18"/>
        <v>52</v>
      </c>
    </row>
    <row r="1208" spans="2:7" x14ac:dyDescent="0.25">
      <c r="B1208">
        <v>1993</v>
      </c>
      <c r="C1208">
        <v>4</v>
      </c>
      <c r="D1208">
        <v>19</v>
      </c>
      <c r="E1208">
        <v>79</v>
      </c>
      <c r="F1208">
        <v>49</v>
      </c>
      <c r="G1208">
        <f t="shared" si="18"/>
        <v>64</v>
      </c>
    </row>
    <row r="1209" spans="2:7" x14ac:dyDescent="0.25">
      <c r="B1209">
        <v>1993</v>
      </c>
      <c r="C1209">
        <v>4</v>
      </c>
      <c r="D1209">
        <v>20</v>
      </c>
      <c r="E1209">
        <v>70</v>
      </c>
      <c r="F1209">
        <v>55</v>
      </c>
      <c r="G1209">
        <f t="shared" si="18"/>
        <v>62.5</v>
      </c>
    </row>
    <row r="1210" spans="2:7" x14ac:dyDescent="0.25">
      <c r="B1210">
        <v>1993</v>
      </c>
      <c r="C1210">
        <v>4</v>
      </c>
      <c r="D1210">
        <v>21</v>
      </c>
      <c r="E1210">
        <v>74</v>
      </c>
      <c r="F1210">
        <v>51</v>
      </c>
      <c r="G1210">
        <f t="shared" si="18"/>
        <v>62.5</v>
      </c>
    </row>
    <row r="1211" spans="2:7" x14ac:dyDescent="0.25">
      <c r="B1211">
        <v>1993</v>
      </c>
      <c r="C1211">
        <v>4</v>
      </c>
      <c r="D1211">
        <v>22</v>
      </c>
      <c r="E1211">
        <v>56</v>
      </c>
      <c r="F1211">
        <v>43</v>
      </c>
      <c r="G1211">
        <f t="shared" si="18"/>
        <v>49.5</v>
      </c>
    </row>
    <row r="1212" spans="2:7" x14ac:dyDescent="0.25">
      <c r="B1212">
        <v>1993</v>
      </c>
      <c r="C1212">
        <v>4</v>
      </c>
      <c r="D1212">
        <v>23</v>
      </c>
      <c r="E1212">
        <v>58</v>
      </c>
      <c r="F1212">
        <v>39</v>
      </c>
      <c r="G1212">
        <f t="shared" si="18"/>
        <v>48.5</v>
      </c>
    </row>
    <row r="1213" spans="2:7" x14ac:dyDescent="0.25">
      <c r="B1213">
        <v>1993</v>
      </c>
      <c r="C1213">
        <v>4</v>
      </c>
      <c r="D1213">
        <v>24</v>
      </c>
      <c r="E1213">
        <v>71</v>
      </c>
      <c r="F1213">
        <v>49</v>
      </c>
      <c r="G1213">
        <f t="shared" si="18"/>
        <v>60</v>
      </c>
    </row>
    <row r="1214" spans="2:7" x14ac:dyDescent="0.25">
      <c r="B1214">
        <v>1993</v>
      </c>
      <c r="C1214">
        <v>4</v>
      </c>
      <c r="D1214">
        <v>25</v>
      </c>
      <c r="E1214">
        <v>76</v>
      </c>
      <c r="F1214">
        <v>51</v>
      </c>
      <c r="G1214">
        <f t="shared" si="18"/>
        <v>63.5</v>
      </c>
    </row>
    <row r="1215" spans="2:7" x14ac:dyDescent="0.25">
      <c r="B1215">
        <v>1993</v>
      </c>
      <c r="C1215">
        <v>4</v>
      </c>
      <c r="D1215">
        <v>26</v>
      </c>
      <c r="E1215">
        <v>70</v>
      </c>
      <c r="F1215">
        <v>42</v>
      </c>
      <c r="G1215">
        <f t="shared" si="18"/>
        <v>56</v>
      </c>
    </row>
    <row r="1216" spans="2:7" x14ac:dyDescent="0.25">
      <c r="B1216">
        <v>1993</v>
      </c>
      <c r="C1216">
        <v>4</v>
      </c>
      <c r="D1216">
        <v>27</v>
      </c>
      <c r="E1216">
        <v>61</v>
      </c>
      <c r="F1216">
        <v>40</v>
      </c>
      <c r="G1216">
        <f t="shared" si="18"/>
        <v>50.5</v>
      </c>
    </row>
    <row r="1217" spans="2:7" x14ac:dyDescent="0.25">
      <c r="B1217">
        <v>1993</v>
      </c>
      <c r="C1217">
        <v>4</v>
      </c>
      <c r="D1217">
        <v>28</v>
      </c>
      <c r="E1217">
        <v>68</v>
      </c>
      <c r="F1217">
        <v>42</v>
      </c>
      <c r="G1217">
        <f t="shared" si="18"/>
        <v>55</v>
      </c>
    </row>
    <row r="1218" spans="2:7" x14ac:dyDescent="0.25">
      <c r="B1218">
        <v>1993</v>
      </c>
      <c r="C1218">
        <v>4</v>
      </c>
      <c r="D1218">
        <v>29</v>
      </c>
      <c r="E1218">
        <v>76</v>
      </c>
      <c r="F1218">
        <v>46</v>
      </c>
      <c r="G1218">
        <f t="shared" si="18"/>
        <v>61</v>
      </c>
    </row>
    <row r="1219" spans="2:7" x14ac:dyDescent="0.25">
      <c r="B1219">
        <v>1993</v>
      </c>
      <c r="C1219">
        <v>4</v>
      </c>
      <c r="D1219">
        <v>30</v>
      </c>
      <c r="E1219">
        <v>78</v>
      </c>
      <c r="F1219">
        <v>50</v>
      </c>
      <c r="G1219">
        <f t="shared" si="18"/>
        <v>64</v>
      </c>
    </row>
    <row r="1220" spans="2:7" x14ac:dyDescent="0.25">
      <c r="B1220">
        <v>1993</v>
      </c>
      <c r="C1220">
        <v>5</v>
      </c>
      <c r="D1220">
        <v>1</v>
      </c>
      <c r="E1220">
        <v>82</v>
      </c>
      <c r="F1220">
        <v>54</v>
      </c>
      <c r="G1220">
        <f t="shared" si="18"/>
        <v>68</v>
      </c>
    </row>
    <row r="1221" spans="2:7" x14ac:dyDescent="0.25">
      <c r="B1221">
        <v>1993</v>
      </c>
      <c r="C1221">
        <v>5</v>
      </c>
      <c r="D1221">
        <v>2</v>
      </c>
      <c r="E1221">
        <v>79</v>
      </c>
      <c r="F1221">
        <v>53</v>
      </c>
      <c r="G1221">
        <f t="shared" ref="G1221:G1284" si="19">+(E1221+F1221)/2</f>
        <v>66</v>
      </c>
    </row>
    <row r="1222" spans="2:7" x14ac:dyDescent="0.25">
      <c r="B1222">
        <v>1993</v>
      </c>
      <c r="C1222">
        <v>5</v>
      </c>
      <c r="D1222">
        <v>3</v>
      </c>
      <c r="E1222">
        <v>69</v>
      </c>
      <c r="F1222">
        <v>52</v>
      </c>
      <c r="G1222">
        <f t="shared" si="19"/>
        <v>60.5</v>
      </c>
    </row>
    <row r="1223" spans="2:7" x14ac:dyDescent="0.25">
      <c r="B1223">
        <v>1993</v>
      </c>
      <c r="C1223">
        <v>5</v>
      </c>
      <c r="D1223">
        <v>4</v>
      </c>
      <c r="E1223">
        <v>69</v>
      </c>
      <c r="F1223">
        <v>51</v>
      </c>
      <c r="G1223">
        <f t="shared" si="19"/>
        <v>60</v>
      </c>
    </row>
    <row r="1224" spans="2:7" x14ac:dyDescent="0.25">
      <c r="B1224">
        <v>1993</v>
      </c>
      <c r="C1224">
        <v>5</v>
      </c>
      <c r="D1224">
        <v>5</v>
      </c>
      <c r="E1224">
        <v>69</v>
      </c>
      <c r="F1224">
        <v>57</v>
      </c>
      <c r="G1224">
        <f t="shared" si="19"/>
        <v>63</v>
      </c>
    </row>
    <row r="1225" spans="2:7" x14ac:dyDescent="0.25">
      <c r="B1225">
        <v>1993</v>
      </c>
      <c r="C1225">
        <v>5</v>
      </c>
      <c r="D1225">
        <v>6</v>
      </c>
      <c r="E1225">
        <v>79</v>
      </c>
      <c r="F1225">
        <v>62</v>
      </c>
      <c r="G1225">
        <f t="shared" si="19"/>
        <v>70.5</v>
      </c>
    </row>
    <row r="1226" spans="2:7" x14ac:dyDescent="0.25">
      <c r="B1226">
        <v>1993</v>
      </c>
      <c r="C1226">
        <v>5</v>
      </c>
      <c r="D1226">
        <v>7</v>
      </c>
      <c r="E1226">
        <v>78</v>
      </c>
      <c r="F1226">
        <v>60</v>
      </c>
      <c r="G1226">
        <f t="shared" si="19"/>
        <v>69</v>
      </c>
    </row>
    <row r="1227" spans="2:7" x14ac:dyDescent="0.25">
      <c r="B1227">
        <v>1993</v>
      </c>
      <c r="C1227">
        <v>5</v>
      </c>
      <c r="D1227">
        <v>8</v>
      </c>
      <c r="E1227">
        <v>73</v>
      </c>
      <c r="F1227">
        <v>53</v>
      </c>
      <c r="G1227">
        <f t="shared" si="19"/>
        <v>63</v>
      </c>
    </row>
    <row r="1228" spans="2:7" x14ac:dyDescent="0.25">
      <c r="B1228">
        <v>1993</v>
      </c>
      <c r="C1228">
        <v>5</v>
      </c>
      <c r="D1228">
        <v>9</v>
      </c>
      <c r="E1228">
        <v>89</v>
      </c>
      <c r="F1228">
        <v>55</v>
      </c>
      <c r="G1228">
        <f t="shared" si="19"/>
        <v>72</v>
      </c>
    </row>
    <row r="1229" spans="2:7" x14ac:dyDescent="0.25">
      <c r="B1229">
        <v>1993</v>
      </c>
      <c r="C1229">
        <v>5</v>
      </c>
      <c r="D1229">
        <v>10</v>
      </c>
      <c r="E1229">
        <v>78</v>
      </c>
      <c r="F1229">
        <v>56</v>
      </c>
      <c r="G1229">
        <f t="shared" si="19"/>
        <v>67</v>
      </c>
    </row>
    <row r="1230" spans="2:7" x14ac:dyDescent="0.25">
      <c r="B1230">
        <v>1993</v>
      </c>
      <c r="C1230">
        <v>5</v>
      </c>
      <c r="D1230">
        <v>11</v>
      </c>
      <c r="E1230">
        <v>92</v>
      </c>
      <c r="F1230">
        <v>57</v>
      </c>
      <c r="G1230">
        <f t="shared" si="19"/>
        <v>74.5</v>
      </c>
    </row>
    <row r="1231" spans="2:7" x14ac:dyDescent="0.25">
      <c r="B1231">
        <v>1993</v>
      </c>
      <c r="C1231">
        <v>5</v>
      </c>
      <c r="D1231">
        <v>12</v>
      </c>
      <c r="E1231">
        <v>87</v>
      </c>
      <c r="F1231">
        <v>66</v>
      </c>
      <c r="G1231">
        <f t="shared" si="19"/>
        <v>76.5</v>
      </c>
    </row>
    <row r="1232" spans="2:7" x14ac:dyDescent="0.25">
      <c r="B1232">
        <v>1993</v>
      </c>
      <c r="C1232">
        <v>5</v>
      </c>
      <c r="D1232">
        <v>13</v>
      </c>
      <c r="E1232">
        <v>69</v>
      </c>
      <c r="F1232">
        <v>56</v>
      </c>
      <c r="G1232">
        <f t="shared" si="19"/>
        <v>62.5</v>
      </c>
    </row>
    <row r="1233" spans="2:7" x14ac:dyDescent="0.25">
      <c r="B1233">
        <v>1993</v>
      </c>
      <c r="C1233">
        <v>5</v>
      </c>
      <c r="D1233">
        <v>14</v>
      </c>
      <c r="E1233">
        <v>69</v>
      </c>
      <c r="F1233">
        <v>53</v>
      </c>
      <c r="G1233">
        <f t="shared" si="19"/>
        <v>61</v>
      </c>
    </row>
    <row r="1234" spans="2:7" x14ac:dyDescent="0.25">
      <c r="B1234">
        <v>1993</v>
      </c>
      <c r="C1234">
        <v>5</v>
      </c>
      <c r="D1234">
        <v>15</v>
      </c>
      <c r="E1234">
        <v>74</v>
      </c>
      <c r="F1234">
        <v>53</v>
      </c>
      <c r="G1234">
        <f t="shared" si="19"/>
        <v>63.5</v>
      </c>
    </row>
    <row r="1235" spans="2:7" x14ac:dyDescent="0.25">
      <c r="B1235">
        <v>1993</v>
      </c>
      <c r="C1235">
        <v>5</v>
      </c>
      <c r="D1235">
        <v>16</v>
      </c>
      <c r="E1235">
        <v>80</v>
      </c>
      <c r="F1235">
        <v>59</v>
      </c>
      <c r="G1235">
        <f t="shared" si="19"/>
        <v>69.5</v>
      </c>
    </row>
    <row r="1236" spans="2:7" x14ac:dyDescent="0.25">
      <c r="B1236">
        <v>1993</v>
      </c>
      <c r="C1236">
        <v>5</v>
      </c>
      <c r="D1236">
        <v>17</v>
      </c>
      <c r="E1236">
        <v>73</v>
      </c>
      <c r="F1236">
        <v>55</v>
      </c>
      <c r="G1236">
        <f t="shared" si="19"/>
        <v>64</v>
      </c>
    </row>
    <row r="1237" spans="2:7" x14ac:dyDescent="0.25">
      <c r="B1237">
        <v>1993</v>
      </c>
      <c r="C1237">
        <v>5</v>
      </c>
      <c r="D1237">
        <v>18</v>
      </c>
      <c r="E1237">
        <v>71</v>
      </c>
      <c r="F1237">
        <v>53</v>
      </c>
      <c r="G1237">
        <f t="shared" si="19"/>
        <v>62</v>
      </c>
    </row>
    <row r="1238" spans="2:7" x14ac:dyDescent="0.25">
      <c r="B1238">
        <v>1993</v>
      </c>
      <c r="C1238">
        <v>5</v>
      </c>
      <c r="D1238">
        <v>19</v>
      </c>
      <c r="E1238">
        <v>56</v>
      </c>
      <c r="F1238">
        <v>52</v>
      </c>
      <c r="G1238">
        <f t="shared" si="19"/>
        <v>54</v>
      </c>
    </row>
    <row r="1239" spans="2:7" x14ac:dyDescent="0.25">
      <c r="B1239">
        <v>1993</v>
      </c>
      <c r="C1239">
        <v>5</v>
      </c>
      <c r="D1239">
        <v>20</v>
      </c>
      <c r="E1239">
        <v>58</v>
      </c>
      <c r="F1239">
        <v>50</v>
      </c>
      <c r="G1239">
        <f t="shared" si="19"/>
        <v>54</v>
      </c>
    </row>
    <row r="1240" spans="2:7" x14ac:dyDescent="0.25">
      <c r="B1240">
        <v>1993</v>
      </c>
      <c r="C1240">
        <v>5</v>
      </c>
      <c r="D1240">
        <v>21</v>
      </c>
      <c r="E1240">
        <v>70</v>
      </c>
      <c r="F1240">
        <v>46</v>
      </c>
      <c r="G1240">
        <f t="shared" si="19"/>
        <v>58</v>
      </c>
    </row>
    <row r="1241" spans="2:7" x14ac:dyDescent="0.25">
      <c r="B1241">
        <v>1993</v>
      </c>
      <c r="C1241">
        <v>5</v>
      </c>
      <c r="D1241">
        <v>22</v>
      </c>
      <c r="E1241">
        <v>74</v>
      </c>
      <c r="F1241">
        <v>50</v>
      </c>
      <c r="G1241">
        <f t="shared" si="19"/>
        <v>62</v>
      </c>
    </row>
    <row r="1242" spans="2:7" x14ac:dyDescent="0.25">
      <c r="B1242">
        <v>1993</v>
      </c>
      <c r="C1242">
        <v>5</v>
      </c>
      <c r="D1242">
        <v>23</v>
      </c>
      <c r="E1242">
        <v>81</v>
      </c>
      <c r="F1242">
        <v>50</v>
      </c>
      <c r="G1242">
        <f t="shared" si="19"/>
        <v>65.5</v>
      </c>
    </row>
    <row r="1243" spans="2:7" x14ac:dyDescent="0.25">
      <c r="B1243">
        <v>1993</v>
      </c>
      <c r="C1243">
        <v>5</v>
      </c>
      <c r="D1243">
        <v>24</v>
      </c>
      <c r="E1243">
        <v>80</v>
      </c>
      <c r="F1243">
        <v>62</v>
      </c>
      <c r="G1243">
        <f t="shared" si="19"/>
        <v>71</v>
      </c>
    </row>
    <row r="1244" spans="2:7" x14ac:dyDescent="0.25">
      <c r="B1244">
        <v>1993</v>
      </c>
      <c r="C1244">
        <v>5</v>
      </c>
      <c r="D1244">
        <v>25</v>
      </c>
      <c r="E1244">
        <v>86</v>
      </c>
      <c r="F1244">
        <v>70</v>
      </c>
      <c r="G1244">
        <f t="shared" si="19"/>
        <v>78</v>
      </c>
    </row>
    <row r="1245" spans="2:7" x14ac:dyDescent="0.25">
      <c r="B1245">
        <v>1993</v>
      </c>
      <c r="C1245">
        <v>5</v>
      </c>
      <c r="D1245">
        <v>26</v>
      </c>
      <c r="E1245">
        <v>76</v>
      </c>
      <c r="F1245">
        <v>61</v>
      </c>
      <c r="G1245">
        <f t="shared" si="19"/>
        <v>68.5</v>
      </c>
    </row>
    <row r="1246" spans="2:7" x14ac:dyDescent="0.25">
      <c r="B1246">
        <v>1993</v>
      </c>
      <c r="C1246">
        <v>5</v>
      </c>
      <c r="D1246">
        <v>27</v>
      </c>
      <c r="E1246">
        <v>76</v>
      </c>
      <c r="F1246">
        <v>60</v>
      </c>
      <c r="G1246">
        <f t="shared" si="19"/>
        <v>68</v>
      </c>
    </row>
    <row r="1247" spans="2:7" x14ac:dyDescent="0.25">
      <c r="B1247">
        <v>1993</v>
      </c>
      <c r="C1247">
        <v>5</v>
      </c>
      <c r="D1247">
        <v>28</v>
      </c>
      <c r="E1247">
        <v>79</v>
      </c>
      <c r="F1247">
        <v>59</v>
      </c>
      <c r="G1247">
        <f t="shared" si="19"/>
        <v>69</v>
      </c>
    </row>
    <row r="1248" spans="2:7" x14ac:dyDescent="0.25">
      <c r="B1248">
        <v>1993</v>
      </c>
      <c r="C1248">
        <v>5</v>
      </c>
      <c r="D1248">
        <v>29</v>
      </c>
      <c r="E1248">
        <v>75</v>
      </c>
      <c r="F1248">
        <v>57</v>
      </c>
      <c r="G1248">
        <f t="shared" si="19"/>
        <v>66</v>
      </c>
    </row>
    <row r="1249" spans="2:7" x14ac:dyDescent="0.25">
      <c r="B1249">
        <v>1993</v>
      </c>
      <c r="C1249">
        <v>5</v>
      </c>
      <c r="D1249">
        <v>30</v>
      </c>
      <c r="E1249">
        <v>78</v>
      </c>
      <c r="F1249">
        <v>51</v>
      </c>
      <c r="G1249">
        <f t="shared" si="19"/>
        <v>64.5</v>
      </c>
    </row>
    <row r="1250" spans="2:7" x14ac:dyDescent="0.25">
      <c r="B1250">
        <v>1993</v>
      </c>
      <c r="C1250">
        <v>5</v>
      </c>
      <c r="D1250">
        <v>31</v>
      </c>
      <c r="E1250">
        <v>70</v>
      </c>
      <c r="F1250">
        <v>57</v>
      </c>
      <c r="G1250">
        <f t="shared" si="19"/>
        <v>63.5</v>
      </c>
    </row>
    <row r="1251" spans="2:7" x14ac:dyDescent="0.25">
      <c r="B1251">
        <v>1993</v>
      </c>
      <c r="C1251">
        <v>6</v>
      </c>
      <c r="D1251">
        <v>1</v>
      </c>
      <c r="E1251">
        <v>73</v>
      </c>
      <c r="F1251">
        <v>55</v>
      </c>
      <c r="G1251">
        <f t="shared" si="19"/>
        <v>64</v>
      </c>
    </row>
    <row r="1252" spans="2:7" x14ac:dyDescent="0.25">
      <c r="B1252">
        <v>1993</v>
      </c>
      <c r="C1252">
        <v>6</v>
      </c>
      <c r="D1252">
        <v>2</v>
      </c>
      <c r="E1252">
        <v>71</v>
      </c>
      <c r="F1252">
        <v>51</v>
      </c>
      <c r="G1252">
        <f t="shared" si="19"/>
        <v>61</v>
      </c>
    </row>
    <row r="1253" spans="2:7" x14ac:dyDescent="0.25">
      <c r="B1253">
        <v>1993</v>
      </c>
      <c r="C1253">
        <v>6</v>
      </c>
      <c r="D1253">
        <v>3</v>
      </c>
      <c r="E1253">
        <v>76</v>
      </c>
      <c r="F1253">
        <v>58</v>
      </c>
      <c r="G1253">
        <f t="shared" si="19"/>
        <v>67</v>
      </c>
    </row>
    <row r="1254" spans="2:7" x14ac:dyDescent="0.25">
      <c r="B1254">
        <v>1993</v>
      </c>
      <c r="C1254">
        <v>6</v>
      </c>
      <c r="D1254">
        <v>4</v>
      </c>
      <c r="E1254">
        <v>76</v>
      </c>
      <c r="F1254">
        <v>57</v>
      </c>
      <c r="G1254">
        <f t="shared" si="19"/>
        <v>66.5</v>
      </c>
    </row>
    <row r="1255" spans="2:7" x14ac:dyDescent="0.25">
      <c r="B1255">
        <v>1993</v>
      </c>
      <c r="C1255">
        <v>6</v>
      </c>
      <c r="D1255">
        <v>5</v>
      </c>
      <c r="E1255">
        <v>64</v>
      </c>
      <c r="F1255">
        <v>56</v>
      </c>
      <c r="G1255">
        <f t="shared" si="19"/>
        <v>60</v>
      </c>
    </row>
    <row r="1256" spans="2:7" x14ac:dyDescent="0.25">
      <c r="B1256">
        <v>1993</v>
      </c>
      <c r="C1256">
        <v>6</v>
      </c>
      <c r="D1256">
        <v>6</v>
      </c>
      <c r="E1256">
        <v>67</v>
      </c>
      <c r="F1256">
        <v>55</v>
      </c>
      <c r="G1256">
        <f t="shared" si="19"/>
        <v>61</v>
      </c>
    </row>
    <row r="1257" spans="2:7" x14ac:dyDescent="0.25">
      <c r="B1257">
        <v>1993</v>
      </c>
      <c r="C1257">
        <v>6</v>
      </c>
      <c r="D1257">
        <v>7</v>
      </c>
      <c r="E1257">
        <v>79</v>
      </c>
      <c r="F1257">
        <v>56</v>
      </c>
      <c r="G1257">
        <f t="shared" si="19"/>
        <v>67.5</v>
      </c>
    </row>
    <row r="1258" spans="2:7" x14ac:dyDescent="0.25">
      <c r="B1258">
        <v>1993</v>
      </c>
      <c r="C1258">
        <v>6</v>
      </c>
      <c r="D1258">
        <v>8</v>
      </c>
      <c r="E1258">
        <v>80</v>
      </c>
      <c r="F1258">
        <v>62</v>
      </c>
      <c r="G1258">
        <f t="shared" si="19"/>
        <v>71</v>
      </c>
    </row>
    <row r="1259" spans="2:7" x14ac:dyDescent="0.25">
      <c r="B1259">
        <v>1993</v>
      </c>
      <c r="C1259">
        <v>6</v>
      </c>
      <c r="D1259">
        <v>9</v>
      </c>
      <c r="E1259">
        <v>91</v>
      </c>
      <c r="F1259">
        <v>65</v>
      </c>
      <c r="G1259">
        <f t="shared" si="19"/>
        <v>78</v>
      </c>
    </row>
    <row r="1260" spans="2:7" x14ac:dyDescent="0.25">
      <c r="B1260">
        <v>1993</v>
      </c>
      <c r="C1260">
        <v>6</v>
      </c>
      <c r="D1260">
        <v>10</v>
      </c>
      <c r="E1260">
        <v>88</v>
      </c>
      <c r="F1260">
        <v>70</v>
      </c>
      <c r="G1260">
        <f t="shared" si="19"/>
        <v>79</v>
      </c>
    </row>
    <row r="1261" spans="2:7" x14ac:dyDescent="0.25">
      <c r="B1261">
        <v>1993</v>
      </c>
      <c r="C1261">
        <v>6</v>
      </c>
      <c r="D1261">
        <v>11</v>
      </c>
      <c r="E1261">
        <v>85</v>
      </c>
      <c r="F1261">
        <v>67</v>
      </c>
      <c r="G1261">
        <f t="shared" si="19"/>
        <v>76</v>
      </c>
    </row>
    <row r="1262" spans="2:7" x14ac:dyDescent="0.25">
      <c r="B1262">
        <v>1993</v>
      </c>
      <c r="C1262">
        <v>6</v>
      </c>
      <c r="D1262">
        <v>12</v>
      </c>
      <c r="E1262">
        <v>80</v>
      </c>
      <c r="F1262">
        <v>61</v>
      </c>
      <c r="G1262">
        <f t="shared" si="19"/>
        <v>70.5</v>
      </c>
    </row>
    <row r="1263" spans="2:7" x14ac:dyDescent="0.25">
      <c r="B1263">
        <v>1993</v>
      </c>
      <c r="C1263">
        <v>6</v>
      </c>
      <c r="D1263">
        <v>13</v>
      </c>
      <c r="E1263">
        <v>82</v>
      </c>
      <c r="F1263">
        <v>59</v>
      </c>
      <c r="G1263">
        <f t="shared" si="19"/>
        <v>70.5</v>
      </c>
    </row>
    <row r="1264" spans="2:7" x14ac:dyDescent="0.25">
      <c r="B1264">
        <v>1993</v>
      </c>
      <c r="C1264">
        <v>6</v>
      </c>
      <c r="D1264">
        <v>14</v>
      </c>
      <c r="E1264">
        <v>86</v>
      </c>
      <c r="F1264">
        <v>61</v>
      </c>
      <c r="G1264">
        <f t="shared" si="19"/>
        <v>73.5</v>
      </c>
    </row>
    <row r="1265" spans="2:7" x14ac:dyDescent="0.25">
      <c r="B1265">
        <v>1993</v>
      </c>
      <c r="C1265">
        <v>6</v>
      </c>
      <c r="D1265">
        <v>15</v>
      </c>
      <c r="E1265">
        <v>82</v>
      </c>
      <c r="F1265">
        <v>62</v>
      </c>
      <c r="G1265">
        <f t="shared" si="19"/>
        <v>72</v>
      </c>
    </row>
    <row r="1266" spans="2:7" x14ac:dyDescent="0.25">
      <c r="B1266">
        <v>1993</v>
      </c>
      <c r="C1266">
        <v>6</v>
      </c>
      <c r="D1266">
        <v>16</v>
      </c>
      <c r="E1266">
        <v>84</v>
      </c>
      <c r="F1266">
        <v>65</v>
      </c>
      <c r="G1266">
        <f t="shared" si="19"/>
        <v>74.5</v>
      </c>
    </row>
    <row r="1267" spans="2:7" x14ac:dyDescent="0.25">
      <c r="B1267">
        <v>1993</v>
      </c>
      <c r="C1267">
        <v>6</v>
      </c>
      <c r="D1267">
        <v>17</v>
      </c>
      <c r="E1267">
        <v>87</v>
      </c>
      <c r="F1267">
        <v>62</v>
      </c>
      <c r="G1267">
        <f t="shared" si="19"/>
        <v>74.5</v>
      </c>
    </row>
    <row r="1268" spans="2:7" x14ac:dyDescent="0.25">
      <c r="B1268">
        <v>1993</v>
      </c>
      <c r="C1268">
        <v>6</v>
      </c>
      <c r="D1268">
        <v>18</v>
      </c>
      <c r="E1268">
        <v>91</v>
      </c>
      <c r="F1268">
        <v>68</v>
      </c>
      <c r="G1268">
        <f t="shared" si="19"/>
        <v>79.5</v>
      </c>
    </row>
    <row r="1269" spans="2:7" x14ac:dyDescent="0.25">
      <c r="B1269">
        <v>1993</v>
      </c>
      <c r="C1269">
        <v>6</v>
      </c>
      <c r="D1269">
        <v>19</v>
      </c>
      <c r="E1269">
        <v>95</v>
      </c>
      <c r="F1269">
        <v>76</v>
      </c>
      <c r="G1269">
        <f t="shared" si="19"/>
        <v>85.5</v>
      </c>
    </row>
    <row r="1270" spans="2:7" x14ac:dyDescent="0.25">
      <c r="B1270">
        <v>1993</v>
      </c>
      <c r="C1270">
        <v>6</v>
      </c>
      <c r="D1270">
        <v>20</v>
      </c>
      <c r="E1270">
        <v>85</v>
      </c>
      <c r="F1270">
        <v>69</v>
      </c>
      <c r="G1270">
        <f t="shared" si="19"/>
        <v>77</v>
      </c>
    </row>
    <row r="1271" spans="2:7" x14ac:dyDescent="0.25">
      <c r="B1271">
        <v>1993</v>
      </c>
      <c r="C1271">
        <v>6</v>
      </c>
      <c r="D1271">
        <v>21</v>
      </c>
      <c r="E1271">
        <v>85</v>
      </c>
      <c r="F1271">
        <v>68</v>
      </c>
      <c r="G1271">
        <f t="shared" si="19"/>
        <v>76.5</v>
      </c>
    </row>
    <row r="1272" spans="2:7" x14ac:dyDescent="0.25">
      <c r="B1272">
        <v>1993</v>
      </c>
      <c r="C1272">
        <v>6</v>
      </c>
      <c r="D1272">
        <v>22</v>
      </c>
      <c r="E1272">
        <v>87</v>
      </c>
      <c r="F1272">
        <v>67</v>
      </c>
      <c r="G1272">
        <f t="shared" si="19"/>
        <v>77</v>
      </c>
    </row>
    <row r="1273" spans="2:7" x14ac:dyDescent="0.25">
      <c r="B1273">
        <v>1993</v>
      </c>
      <c r="C1273">
        <v>6</v>
      </c>
      <c r="D1273">
        <v>23</v>
      </c>
      <c r="E1273">
        <v>83</v>
      </c>
      <c r="F1273">
        <v>61</v>
      </c>
      <c r="G1273">
        <f t="shared" si="19"/>
        <v>72</v>
      </c>
    </row>
    <row r="1274" spans="2:7" x14ac:dyDescent="0.25">
      <c r="B1274">
        <v>1993</v>
      </c>
      <c r="C1274">
        <v>6</v>
      </c>
      <c r="D1274">
        <v>24</v>
      </c>
      <c r="E1274">
        <v>88</v>
      </c>
      <c r="F1274">
        <v>60</v>
      </c>
      <c r="G1274">
        <f t="shared" si="19"/>
        <v>74</v>
      </c>
    </row>
    <row r="1275" spans="2:7" x14ac:dyDescent="0.25">
      <c r="B1275">
        <v>1993</v>
      </c>
      <c r="C1275">
        <v>6</v>
      </c>
      <c r="D1275">
        <v>25</v>
      </c>
      <c r="E1275">
        <v>89</v>
      </c>
      <c r="F1275">
        <v>65</v>
      </c>
      <c r="G1275">
        <f t="shared" si="19"/>
        <v>77</v>
      </c>
    </row>
    <row r="1276" spans="2:7" x14ac:dyDescent="0.25">
      <c r="B1276">
        <v>1993</v>
      </c>
      <c r="C1276">
        <v>6</v>
      </c>
      <c r="D1276">
        <v>26</v>
      </c>
      <c r="E1276">
        <v>92</v>
      </c>
      <c r="F1276">
        <v>67</v>
      </c>
      <c r="G1276">
        <f t="shared" si="19"/>
        <v>79.5</v>
      </c>
    </row>
    <row r="1277" spans="2:7" x14ac:dyDescent="0.25">
      <c r="B1277">
        <v>1993</v>
      </c>
      <c r="C1277">
        <v>6</v>
      </c>
      <c r="D1277">
        <v>27</v>
      </c>
      <c r="E1277">
        <v>86</v>
      </c>
      <c r="F1277">
        <v>65</v>
      </c>
      <c r="G1277">
        <f t="shared" si="19"/>
        <v>75.5</v>
      </c>
    </row>
    <row r="1278" spans="2:7" x14ac:dyDescent="0.25">
      <c r="B1278">
        <v>1993</v>
      </c>
      <c r="C1278">
        <v>6</v>
      </c>
      <c r="D1278">
        <v>28</v>
      </c>
      <c r="E1278">
        <v>92</v>
      </c>
      <c r="F1278">
        <v>71</v>
      </c>
      <c r="G1278">
        <f t="shared" si="19"/>
        <v>81.5</v>
      </c>
    </row>
    <row r="1279" spans="2:7" x14ac:dyDescent="0.25">
      <c r="B1279">
        <v>1993</v>
      </c>
      <c r="C1279">
        <v>6</v>
      </c>
      <c r="D1279">
        <v>29</v>
      </c>
      <c r="E1279">
        <v>84</v>
      </c>
      <c r="F1279">
        <v>71</v>
      </c>
      <c r="G1279">
        <f t="shared" si="19"/>
        <v>77.5</v>
      </c>
    </row>
    <row r="1280" spans="2:7" x14ac:dyDescent="0.25">
      <c r="B1280">
        <v>1993</v>
      </c>
      <c r="C1280">
        <v>6</v>
      </c>
      <c r="D1280">
        <v>30</v>
      </c>
      <c r="E1280">
        <v>87</v>
      </c>
      <c r="F1280">
        <v>70</v>
      </c>
      <c r="G1280">
        <f t="shared" si="19"/>
        <v>78.5</v>
      </c>
    </row>
    <row r="1281" spans="2:7" x14ac:dyDescent="0.25">
      <c r="B1281">
        <v>1993</v>
      </c>
      <c r="C1281">
        <v>7</v>
      </c>
      <c r="D1281">
        <v>1</v>
      </c>
      <c r="E1281">
        <v>85</v>
      </c>
      <c r="F1281">
        <v>66</v>
      </c>
      <c r="G1281">
        <f t="shared" si="19"/>
        <v>75.5</v>
      </c>
    </row>
    <row r="1282" spans="2:7" x14ac:dyDescent="0.25">
      <c r="B1282">
        <v>1993</v>
      </c>
      <c r="C1282">
        <v>7</v>
      </c>
      <c r="D1282">
        <v>2</v>
      </c>
      <c r="E1282">
        <v>69</v>
      </c>
      <c r="F1282">
        <v>65</v>
      </c>
      <c r="G1282">
        <f t="shared" si="19"/>
        <v>67</v>
      </c>
    </row>
    <row r="1283" spans="2:7" x14ac:dyDescent="0.25">
      <c r="B1283">
        <v>1993</v>
      </c>
      <c r="C1283">
        <v>7</v>
      </c>
      <c r="D1283">
        <v>3</v>
      </c>
      <c r="E1283">
        <v>82</v>
      </c>
      <c r="F1283">
        <v>66</v>
      </c>
      <c r="G1283">
        <f t="shared" si="19"/>
        <v>74</v>
      </c>
    </row>
    <row r="1284" spans="2:7" x14ac:dyDescent="0.25">
      <c r="B1284">
        <v>1993</v>
      </c>
      <c r="C1284">
        <v>7</v>
      </c>
      <c r="D1284">
        <v>4</v>
      </c>
      <c r="E1284">
        <v>95</v>
      </c>
      <c r="F1284">
        <v>73</v>
      </c>
      <c r="G1284">
        <f t="shared" si="19"/>
        <v>84</v>
      </c>
    </row>
    <row r="1285" spans="2:7" x14ac:dyDescent="0.25">
      <c r="B1285">
        <v>1993</v>
      </c>
      <c r="C1285">
        <v>7</v>
      </c>
      <c r="D1285">
        <v>5</v>
      </c>
      <c r="E1285">
        <v>91</v>
      </c>
      <c r="F1285">
        <v>71</v>
      </c>
      <c r="G1285">
        <f t="shared" ref="G1285:G1348" si="20">+(E1285+F1285)/2</f>
        <v>81</v>
      </c>
    </row>
    <row r="1286" spans="2:7" x14ac:dyDescent="0.25">
      <c r="B1286">
        <v>1993</v>
      </c>
      <c r="C1286">
        <v>7</v>
      </c>
      <c r="D1286">
        <v>6</v>
      </c>
      <c r="E1286">
        <v>87</v>
      </c>
      <c r="F1286">
        <v>69</v>
      </c>
      <c r="G1286">
        <f t="shared" si="20"/>
        <v>78</v>
      </c>
    </row>
    <row r="1287" spans="2:7" x14ac:dyDescent="0.25">
      <c r="B1287">
        <v>1993</v>
      </c>
      <c r="C1287">
        <v>7</v>
      </c>
      <c r="D1287">
        <v>7</v>
      </c>
      <c r="E1287">
        <v>98</v>
      </c>
      <c r="F1287">
        <v>75</v>
      </c>
      <c r="G1287">
        <f t="shared" si="20"/>
        <v>86.5</v>
      </c>
    </row>
    <row r="1288" spans="2:7" x14ac:dyDescent="0.25">
      <c r="B1288">
        <v>1993</v>
      </c>
      <c r="C1288">
        <v>7</v>
      </c>
      <c r="D1288">
        <v>8</v>
      </c>
      <c r="E1288">
        <v>100</v>
      </c>
      <c r="F1288">
        <v>80</v>
      </c>
      <c r="G1288">
        <f t="shared" si="20"/>
        <v>90</v>
      </c>
    </row>
    <row r="1289" spans="2:7" x14ac:dyDescent="0.25">
      <c r="B1289">
        <v>1993</v>
      </c>
      <c r="C1289">
        <v>7</v>
      </c>
      <c r="D1289">
        <v>9</v>
      </c>
      <c r="E1289">
        <v>101</v>
      </c>
      <c r="F1289">
        <v>78</v>
      </c>
      <c r="G1289">
        <f t="shared" si="20"/>
        <v>89.5</v>
      </c>
    </row>
    <row r="1290" spans="2:7" x14ac:dyDescent="0.25">
      <c r="B1290">
        <v>1993</v>
      </c>
      <c r="C1290">
        <v>7</v>
      </c>
      <c r="D1290">
        <v>10</v>
      </c>
      <c r="E1290">
        <v>102</v>
      </c>
      <c r="F1290">
        <v>80</v>
      </c>
      <c r="G1290">
        <f t="shared" si="20"/>
        <v>91</v>
      </c>
    </row>
    <row r="1291" spans="2:7" x14ac:dyDescent="0.25">
      <c r="B1291">
        <v>1993</v>
      </c>
      <c r="C1291">
        <v>7</v>
      </c>
      <c r="D1291">
        <v>11</v>
      </c>
      <c r="E1291">
        <v>97</v>
      </c>
      <c r="F1291">
        <v>72</v>
      </c>
      <c r="G1291">
        <f t="shared" si="20"/>
        <v>84.5</v>
      </c>
    </row>
    <row r="1292" spans="2:7" x14ac:dyDescent="0.25">
      <c r="B1292">
        <v>1993</v>
      </c>
      <c r="C1292">
        <v>7</v>
      </c>
      <c r="D1292">
        <v>12</v>
      </c>
      <c r="E1292">
        <v>94</v>
      </c>
      <c r="F1292">
        <v>78</v>
      </c>
      <c r="G1292">
        <f t="shared" si="20"/>
        <v>86</v>
      </c>
    </row>
    <row r="1293" spans="2:7" x14ac:dyDescent="0.25">
      <c r="B1293">
        <v>1993</v>
      </c>
      <c r="C1293">
        <v>7</v>
      </c>
      <c r="D1293">
        <v>13</v>
      </c>
      <c r="E1293">
        <v>94</v>
      </c>
      <c r="F1293">
        <v>75</v>
      </c>
      <c r="G1293">
        <f t="shared" si="20"/>
        <v>84.5</v>
      </c>
    </row>
    <row r="1294" spans="2:7" x14ac:dyDescent="0.25">
      <c r="B1294">
        <v>1993</v>
      </c>
      <c r="C1294">
        <v>7</v>
      </c>
      <c r="D1294">
        <v>14</v>
      </c>
      <c r="E1294">
        <v>91</v>
      </c>
      <c r="F1294">
        <v>71</v>
      </c>
      <c r="G1294">
        <f t="shared" si="20"/>
        <v>81</v>
      </c>
    </row>
    <row r="1295" spans="2:7" x14ac:dyDescent="0.25">
      <c r="B1295">
        <v>1993</v>
      </c>
      <c r="C1295">
        <v>7</v>
      </c>
      <c r="D1295">
        <v>15</v>
      </c>
      <c r="E1295">
        <v>90</v>
      </c>
      <c r="F1295">
        <v>71</v>
      </c>
      <c r="G1295">
        <f t="shared" si="20"/>
        <v>80.5</v>
      </c>
    </row>
    <row r="1296" spans="2:7" x14ac:dyDescent="0.25">
      <c r="B1296">
        <v>1993</v>
      </c>
      <c r="C1296">
        <v>7</v>
      </c>
      <c r="D1296">
        <v>16</v>
      </c>
      <c r="E1296">
        <v>90</v>
      </c>
      <c r="F1296">
        <v>65</v>
      </c>
      <c r="G1296">
        <f t="shared" si="20"/>
        <v>77.5</v>
      </c>
    </row>
    <row r="1297" spans="2:7" x14ac:dyDescent="0.25">
      <c r="B1297">
        <v>1993</v>
      </c>
      <c r="C1297">
        <v>7</v>
      </c>
      <c r="D1297">
        <v>17</v>
      </c>
      <c r="E1297">
        <v>88</v>
      </c>
      <c r="F1297">
        <v>66</v>
      </c>
      <c r="G1297">
        <f t="shared" si="20"/>
        <v>77</v>
      </c>
    </row>
    <row r="1298" spans="2:7" x14ac:dyDescent="0.25">
      <c r="B1298">
        <v>1993</v>
      </c>
      <c r="C1298">
        <v>7</v>
      </c>
      <c r="D1298">
        <v>18</v>
      </c>
      <c r="E1298">
        <v>91</v>
      </c>
      <c r="F1298">
        <v>65</v>
      </c>
      <c r="G1298">
        <f t="shared" si="20"/>
        <v>78</v>
      </c>
    </row>
    <row r="1299" spans="2:7" x14ac:dyDescent="0.25">
      <c r="B1299">
        <v>1993</v>
      </c>
      <c r="C1299">
        <v>7</v>
      </c>
      <c r="D1299">
        <v>19</v>
      </c>
      <c r="E1299">
        <v>75</v>
      </c>
      <c r="F1299">
        <v>65</v>
      </c>
      <c r="G1299">
        <f t="shared" si="20"/>
        <v>70</v>
      </c>
    </row>
    <row r="1300" spans="2:7" x14ac:dyDescent="0.25">
      <c r="B1300">
        <v>1993</v>
      </c>
      <c r="C1300">
        <v>7</v>
      </c>
      <c r="D1300">
        <v>20</v>
      </c>
      <c r="E1300">
        <v>92</v>
      </c>
      <c r="F1300">
        <v>66</v>
      </c>
      <c r="G1300">
        <f t="shared" si="20"/>
        <v>79</v>
      </c>
    </row>
    <row r="1301" spans="2:7" x14ac:dyDescent="0.25">
      <c r="B1301">
        <v>1993</v>
      </c>
      <c r="C1301">
        <v>7</v>
      </c>
      <c r="D1301">
        <v>21</v>
      </c>
      <c r="E1301">
        <v>88</v>
      </c>
      <c r="F1301">
        <v>69</v>
      </c>
      <c r="G1301">
        <f t="shared" si="20"/>
        <v>78.5</v>
      </c>
    </row>
    <row r="1302" spans="2:7" x14ac:dyDescent="0.25">
      <c r="B1302">
        <v>1993</v>
      </c>
      <c r="C1302">
        <v>7</v>
      </c>
      <c r="D1302">
        <v>22</v>
      </c>
      <c r="E1302">
        <v>87</v>
      </c>
      <c r="F1302">
        <v>66</v>
      </c>
      <c r="G1302">
        <f t="shared" si="20"/>
        <v>76.5</v>
      </c>
    </row>
    <row r="1303" spans="2:7" x14ac:dyDescent="0.25">
      <c r="B1303">
        <v>1993</v>
      </c>
      <c r="C1303">
        <v>7</v>
      </c>
      <c r="D1303">
        <v>23</v>
      </c>
      <c r="E1303">
        <v>89</v>
      </c>
      <c r="F1303">
        <v>66</v>
      </c>
      <c r="G1303">
        <f t="shared" si="20"/>
        <v>77.5</v>
      </c>
    </row>
    <row r="1304" spans="2:7" x14ac:dyDescent="0.25">
      <c r="B1304">
        <v>1993</v>
      </c>
      <c r="C1304">
        <v>7</v>
      </c>
      <c r="D1304">
        <v>24</v>
      </c>
      <c r="E1304">
        <v>91</v>
      </c>
      <c r="F1304">
        <v>67</v>
      </c>
      <c r="G1304">
        <f t="shared" si="20"/>
        <v>79</v>
      </c>
    </row>
    <row r="1305" spans="2:7" x14ac:dyDescent="0.25">
      <c r="B1305">
        <v>1993</v>
      </c>
      <c r="C1305">
        <v>7</v>
      </c>
      <c r="D1305">
        <v>25</v>
      </c>
      <c r="E1305">
        <v>90</v>
      </c>
      <c r="F1305">
        <v>68</v>
      </c>
      <c r="G1305">
        <f t="shared" si="20"/>
        <v>79</v>
      </c>
    </row>
    <row r="1306" spans="2:7" x14ac:dyDescent="0.25">
      <c r="B1306">
        <v>1993</v>
      </c>
      <c r="C1306">
        <v>7</v>
      </c>
      <c r="D1306">
        <v>26</v>
      </c>
      <c r="E1306">
        <v>78</v>
      </c>
      <c r="F1306">
        <v>66</v>
      </c>
      <c r="G1306">
        <f t="shared" si="20"/>
        <v>72</v>
      </c>
    </row>
    <row r="1307" spans="2:7" x14ac:dyDescent="0.25">
      <c r="B1307">
        <v>1993</v>
      </c>
      <c r="C1307">
        <v>7</v>
      </c>
      <c r="D1307">
        <v>27</v>
      </c>
      <c r="E1307">
        <v>91</v>
      </c>
      <c r="F1307">
        <v>69</v>
      </c>
      <c r="G1307">
        <f t="shared" si="20"/>
        <v>80</v>
      </c>
    </row>
    <row r="1308" spans="2:7" x14ac:dyDescent="0.25">
      <c r="B1308">
        <v>1993</v>
      </c>
      <c r="C1308">
        <v>7</v>
      </c>
      <c r="D1308">
        <v>28</v>
      </c>
      <c r="E1308">
        <v>96</v>
      </c>
      <c r="F1308">
        <v>72</v>
      </c>
      <c r="G1308">
        <f t="shared" si="20"/>
        <v>84</v>
      </c>
    </row>
    <row r="1309" spans="2:7" x14ac:dyDescent="0.25">
      <c r="B1309">
        <v>1993</v>
      </c>
      <c r="C1309">
        <v>7</v>
      </c>
      <c r="D1309">
        <v>29</v>
      </c>
      <c r="E1309">
        <v>94</v>
      </c>
      <c r="F1309">
        <v>72</v>
      </c>
      <c r="G1309">
        <f t="shared" si="20"/>
        <v>83</v>
      </c>
    </row>
    <row r="1310" spans="2:7" x14ac:dyDescent="0.25">
      <c r="B1310">
        <v>1993</v>
      </c>
      <c r="C1310">
        <v>7</v>
      </c>
      <c r="D1310">
        <v>30</v>
      </c>
      <c r="E1310">
        <v>89</v>
      </c>
      <c r="F1310">
        <v>72</v>
      </c>
      <c r="G1310">
        <f t="shared" si="20"/>
        <v>80.5</v>
      </c>
    </row>
    <row r="1311" spans="2:7" x14ac:dyDescent="0.25">
      <c r="B1311">
        <v>1993</v>
      </c>
      <c r="C1311">
        <v>7</v>
      </c>
      <c r="D1311">
        <v>31</v>
      </c>
      <c r="E1311">
        <v>90</v>
      </c>
      <c r="F1311">
        <v>68</v>
      </c>
      <c r="G1311">
        <f t="shared" si="20"/>
        <v>79</v>
      </c>
    </row>
    <row r="1312" spans="2:7" x14ac:dyDescent="0.25">
      <c r="B1312">
        <v>1993</v>
      </c>
      <c r="C1312">
        <v>8</v>
      </c>
      <c r="D1312">
        <v>1</v>
      </c>
      <c r="E1312">
        <v>92</v>
      </c>
      <c r="F1312">
        <v>69</v>
      </c>
      <c r="G1312">
        <f t="shared" si="20"/>
        <v>80.5</v>
      </c>
    </row>
    <row r="1313" spans="2:7" x14ac:dyDescent="0.25">
      <c r="B1313">
        <v>1993</v>
      </c>
      <c r="C1313">
        <v>8</v>
      </c>
      <c r="D1313">
        <v>2</v>
      </c>
      <c r="E1313">
        <v>94</v>
      </c>
      <c r="F1313">
        <v>72</v>
      </c>
      <c r="G1313">
        <f t="shared" si="20"/>
        <v>83</v>
      </c>
    </row>
    <row r="1314" spans="2:7" x14ac:dyDescent="0.25">
      <c r="B1314">
        <v>1993</v>
      </c>
      <c r="C1314">
        <v>8</v>
      </c>
      <c r="D1314">
        <v>3</v>
      </c>
      <c r="E1314">
        <v>94</v>
      </c>
      <c r="F1314">
        <v>76</v>
      </c>
      <c r="G1314">
        <f t="shared" si="20"/>
        <v>85</v>
      </c>
    </row>
    <row r="1315" spans="2:7" x14ac:dyDescent="0.25">
      <c r="B1315">
        <v>1993</v>
      </c>
      <c r="C1315">
        <v>8</v>
      </c>
      <c r="D1315">
        <v>4</v>
      </c>
      <c r="E1315">
        <v>96</v>
      </c>
      <c r="F1315">
        <v>73</v>
      </c>
      <c r="G1315">
        <f t="shared" si="20"/>
        <v>84.5</v>
      </c>
    </row>
    <row r="1316" spans="2:7" x14ac:dyDescent="0.25">
      <c r="B1316">
        <v>1993</v>
      </c>
      <c r="C1316">
        <v>8</v>
      </c>
      <c r="D1316">
        <v>5</v>
      </c>
      <c r="E1316">
        <v>86</v>
      </c>
      <c r="F1316">
        <v>67</v>
      </c>
      <c r="G1316">
        <f t="shared" si="20"/>
        <v>76.5</v>
      </c>
    </row>
    <row r="1317" spans="2:7" x14ac:dyDescent="0.25">
      <c r="B1317">
        <v>1993</v>
      </c>
      <c r="C1317">
        <v>8</v>
      </c>
      <c r="D1317">
        <v>6</v>
      </c>
      <c r="E1317">
        <v>75</v>
      </c>
      <c r="F1317">
        <v>62</v>
      </c>
      <c r="G1317">
        <f t="shared" si="20"/>
        <v>68.5</v>
      </c>
    </row>
    <row r="1318" spans="2:7" x14ac:dyDescent="0.25">
      <c r="B1318">
        <v>1993</v>
      </c>
      <c r="C1318">
        <v>8</v>
      </c>
      <c r="D1318">
        <v>7</v>
      </c>
      <c r="E1318">
        <v>73</v>
      </c>
      <c r="F1318">
        <v>62</v>
      </c>
      <c r="G1318">
        <f t="shared" si="20"/>
        <v>67.5</v>
      </c>
    </row>
    <row r="1319" spans="2:7" x14ac:dyDescent="0.25">
      <c r="B1319">
        <v>1993</v>
      </c>
      <c r="C1319">
        <v>8</v>
      </c>
      <c r="D1319">
        <v>8</v>
      </c>
      <c r="E1319">
        <v>86</v>
      </c>
      <c r="F1319">
        <v>62</v>
      </c>
      <c r="G1319">
        <f t="shared" si="20"/>
        <v>74</v>
      </c>
    </row>
    <row r="1320" spans="2:7" x14ac:dyDescent="0.25">
      <c r="B1320">
        <v>1993</v>
      </c>
      <c r="C1320">
        <v>8</v>
      </c>
      <c r="D1320">
        <v>9</v>
      </c>
      <c r="E1320">
        <v>83</v>
      </c>
      <c r="F1320">
        <v>68</v>
      </c>
      <c r="G1320">
        <f t="shared" si="20"/>
        <v>75.5</v>
      </c>
    </row>
    <row r="1321" spans="2:7" x14ac:dyDescent="0.25">
      <c r="B1321">
        <v>1993</v>
      </c>
      <c r="C1321">
        <v>8</v>
      </c>
      <c r="D1321">
        <v>10</v>
      </c>
      <c r="E1321">
        <v>84</v>
      </c>
      <c r="F1321">
        <v>66</v>
      </c>
      <c r="G1321">
        <f t="shared" si="20"/>
        <v>75</v>
      </c>
    </row>
    <row r="1322" spans="2:7" x14ac:dyDescent="0.25">
      <c r="B1322">
        <v>1993</v>
      </c>
      <c r="C1322">
        <v>8</v>
      </c>
      <c r="D1322">
        <v>11</v>
      </c>
      <c r="E1322">
        <v>82</v>
      </c>
      <c r="F1322">
        <v>67</v>
      </c>
      <c r="G1322">
        <f t="shared" si="20"/>
        <v>74.5</v>
      </c>
    </row>
    <row r="1323" spans="2:7" x14ac:dyDescent="0.25">
      <c r="B1323">
        <v>1993</v>
      </c>
      <c r="C1323">
        <v>8</v>
      </c>
      <c r="D1323">
        <v>12</v>
      </c>
      <c r="E1323">
        <v>76</v>
      </c>
      <c r="F1323">
        <v>67</v>
      </c>
      <c r="G1323">
        <f t="shared" si="20"/>
        <v>71.5</v>
      </c>
    </row>
    <row r="1324" spans="2:7" x14ac:dyDescent="0.25">
      <c r="B1324">
        <v>1993</v>
      </c>
      <c r="C1324">
        <v>8</v>
      </c>
      <c r="D1324">
        <v>13</v>
      </c>
      <c r="E1324">
        <v>84</v>
      </c>
      <c r="F1324">
        <v>66</v>
      </c>
      <c r="G1324">
        <f t="shared" si="20"/>
        <v>75</v>
      </c>
    </row>
    <row r="1325" spans="2:7" x14ac:dyDescent="0.25">
      <c r="B1325">
        <v>1993</v>
      </c>
      <c r="C1325">
        <v>8</v>
      </c>
      <c r="D1325">
        <v>14</v>
      </c>
      <c r="E1325">
        <v>90</v>
      </c>
      <c r="F1325">
        <v>71</v>
      </c>
      <c r="G1325">
        <f t="shared" si="20"/>
        <v>80.5</v>
      </c>
    </row>
    <row r="1326" spans="2:7" x14ac:dyDescent="0.25">
      <c r="B1326">
        <v>1993</v>
      </c>
      <c r="C1326">
        <v>8</v>
      </c>
      <c r="D1326">
        <v>15</v>
      </c>
      <c r="E1326">
        <v>93</v>
      </c>
      <c r="F1326">
        <v>72</v>
      </c>
      <c r="G1326">
        <f t="shared" si="20"/>
        <v>82.5</v>
      </c>
    </row>
    <row r="1327" spans="2:7" x14ac:dyDescent="0.25">
      <c r="B1327">
        <v>1993</v>
      </c>
      <c r="C1327">
        <v>8</v>
      </c>
      <c r="D1327">
        <v>16</v>
      </c>
      <c r="E1327">
        <v>86</v>
      </c>
      <c r="F1327">
        <v>68</v>
      </c>
      <c r="G1327">
        <f t="shared" si="20"/>
        <v>77</v>
      </c>
    </row>
    <row r="1328" spans="2:7" x14ac:dyDescent="0.25">
      <c r="B1328">
        <v>1993</v>
      </c>
      <c r="C1328">
        <v>8</v>
      </c>
      <c r="D1328">
        <v>17</v>
      </c>
      <c r="E1328">
        <v>75</v>
      </c>
      <c r="F1328">
        <v>66</v>
      </c>
      <c r="G1328">
        <f t="shared" si="20"/>
        <v>70.5</v>
      </c>
    </row>
    <row r="1329" spans="2:7" x14ac:dyDescent="0.25">
      <c r="B1329">
        <v>1993</v>
      </c>
      <c r="C1329">
        <v>8</v>
      </c>
      <c r="D1329">
        <v>18</v>
      </c>
      <c r="E1329">
        <v>77</v>
      </c>
      <c r="F1329">
        <v>68</v>
      </c>
      <c r="G1329">
        <f t="shared" si="20"/>
        <v>72.5</v>
      </c>
    </row>
    <row r="1330" spans="2:7" x14ac:dyDescent="0.25">
      <c r="B1330">
        <v>1993</v>
      </c>
      <c r="C1330">
        <v>8</v>
      </c>
      <c r="D1330">
        <v>19</v>
      </c>
      <c r="E1330">
        <v>83</v>
      </c>
      <c r="F1330">
        <v>65</v>
      </c>
      <c r="G1330">
        <f t="shared" si="20"/>
        <v>74</v>
      </c>
    </row>
    <row r="1331" spans="2:7" x14ac:dyDescent="0.25">
      <c r="B1331">
        <v>1993</v>
      </c>
      <c r="C1331">
        <v>8</v>
      </c>
      <c r="D1331">
        <v>20</v>
      </c>
      <c r="E1331">
        <v>82</v>
      </c>
      <c r="F1331">
        <v>69</v>
      </c>
      <c r="G1331">
        <f t="shared" si="20"/>
        <v>75.5</v>
      </c>
    </row>
    <row r="1332" spans="2:7" x14ac:dyDescent="0.25">
      <c r="B1332">
        <v>1993</v>
      </c>
      <c r="C1332">
        <v>8</v>
      </c>
      <c r="D1332">
        <v>21</v>
      </c>
      <c r="E1332">
        <v>84</v>
      </c>
      <c r="F1332">
        <v>67</v>
      </c>
      <c r="G1332">
        <f t="shared" si="20"/>
        <v>75.5</v>
      </c>
    </row>
    <row r="1333" spans="2:7" x14ac:dyDescent="0.25">
      <c r="B1333">
        <v>1993</v>
      </c>
      <c r="C1333">
        <v>8</v>
      </c>
      <c r="D1333">
        <v>22</v>
      </c>
      <c r="E1333">
        <v>82</v>
      </c>
      <c r="F1333">
        <v>60</v>
      </c>
      <c r="G1333">
        <f t="shared" si="20"/>
        <v>71</v>
      </c>
    </row>
    <row r="1334" spans="2:7" x14ac:dyDescent="0.25">
      <c r="B1334">
        <v>1993</v>
      </c>
      <c r="C1334">
        <v>8</v>
      </c>
      <c r="D1334">
        <v>23</v>
      </c>
      <c r="E1334">
        <v>86</v>
      </c>
      <c r="F1334">
        <v>66</v>
      </c>
      <c r="G1334">
        <f t="shared" si="20"/>
        <v>76</v>
      </c>
    </row>
    <row r="1335" spans="2:7" x14ac:dyDescent="0.25">
      <c r="B1335">
        <v>1993</v>
      </c>
      <c r="C1335">
        <v>8</v>
      </c>
      <c r="D1335">
        <v>24</v>
      </c>
      <c r="E1335">
        <v>84</v>
      </c>
      <c r="F1335">
        <v>69</v>
      </c>
      <c r="G1335">
        <f t="shared" si="20"/>
        <v>76.5</v>
      </c>
    </row>
    <row r="1336" spans="2:7" x14ac:dyDescent="0.25">
      <c r="B1336">
        <v>1993</v>
      </c>
      <c r="C1336">
        <v>8</v>
      </c>
      <c r="D1336">
        <v>25</v>
      </c>
      <c r="E1336">
        <v>94</v>
      </c>
      <c r="F1336">
        <v>72</v>
      </c>
      <c r="G1336">
        <f t="shared" si="20"/>
        <v>83</v>
      </c>
    </row>
    <row r="1337" spans="2:7" x14ac:dyDescent="0.25">
      <c r="B1337">
        <v>1993</v>
      </c>
      <c r="C1337">
        <v>8</v>
      </c>
      <c r="D1337">
        <v>26</v>
      </c>
      <c r="E1337">
        <v>96</v>
      </c>
      <c r="F1337">
        <v>73</v>
      </c>
      <c r="G1337">
        <f t="shared" si="20"/>
        <v>84.5</v>
      </c>
    </row>
    <row r="1338" spans="2:7" x14ac:dyDescent="0.25">
      <c r="B1338">
        <v>1993</v>
      </c>
      <c r="C1338">
        <v>8</v>
      </c>
      <c r="D1338">
        <v>27</v>
      </c>
      <c r="E1338">
        <v>96</v>
      </c>
      <c r="F1338">
        <v>73</v>
      </c>
      <c r="G1338">
        <f t="shared" si="20"/>
        <v>84.5</v>
      </c>
    </row>
    <row r="1339" spans="2:7" x14ac:dyDescent="0.25">
      <c r="B1339">
        <v>1993</v>
      </c>
      <c r="C1339">
        <v>8</v>
      </c>
      <c r="D1339">
        <v>28</v>
      </c>
      <c r="E1339">
        <v>95</v>
      </c>
      <c r="F1339">
        <v>71</v>
      </c>
      <c r="G1339">
        <f t="shared" si="20"/>
        <v>83</v>
      </c>
    </row>
    <row r="1340" spans="2:7" x14ac:dyDescent="0.25">
      <c r="B1340">
        <v>1993</v>
      </c>
      <c r="C1340">
        <v>8</v>
      </c>
      <c r="D1340">
        <v>29</v>
      </c>
      <c r="E1340">
        <v>88</v>
      </c>
      <c r="F1340">
        <v>70</v>
      </c>
      <c r="G1340">
        <f t="shared" si="20"/>
        <v>79</v>
      </c>
    </row>
    <row r="1341" spans="2:7" x14ac:dyDescent="0.25">
      <c r="B1341">
        <v>1993</v>
      </c>
      <c r="C1341">
        <v>8</v>
      </c>
      <c r="D1341">
        <v>30</v>
      </c>
      <c r="E1341">
        <v>85</v>
      </c>
      <c r="F1341">
        <v>71</v>
      </c>
      <c r="G1341">
        <f t="shared" si="20"/>
        <v>78</v>
      </c>
    </row>
    <row r="1342" spans="2:7" x14ac:dyDescent="0.25">
      <c r="B1342">
        <v>1993</v>
      </c>
      <c r="C1342">
        <v>8</v>
      </c>
      <c r="D1342">
        <v>31</v>
      </c>
      <c r="E1342">
        <v>85</v>
      </c>
      <c r="F1342">
        <v>71</v>
      </c>
      <c r="G1342">
        <f t="shared" si="20"/>
        <v>78</v>
      </c>
    </row>
    <row r="1343" spans="2:7" x14ac:dyDescent="0.25">
      <c r="B1343">
        <v>1993</v>
      </c>
      <c r="C1343">
        <v>9</v>
      </c>
      <c r="D1343">
        <v>1</v>
      </c>
      <c r="E1343">
        <v>90</v>
      </c>
      <c r="F1343">
        <v>73</v>
      </c>
      <c r="G1343">
        <f t="shared" si="20"/>
        <v>81.5</v>
      </c>
    </row>
    <row r="1344" spans="2:7" x14ac:dyDescent="0.25">
      <c r="B1344">
        <v>1993</v>
      </c>
      <c r="C1344">
        <v>9</v>
      </c>
      <c r="D1344">
        <v>2</v>
      </c>
      <c r="E1344">
        <v>76</v>
      </c>
      <c r="F1344">
        <v>70</v>
      </c>
      <c r="G1344">
        <f t="shared" si="20"/>
        <v>73</v>
      </c>
    </row>
    <row r="1345" spans="2:7" x14ac:dyDescent="0.25">
      <c r="B1345">
        <v>1993</v>
      </c>
      <c r="C1345">
        <v>9</v>
      </c>
      <c r="D1345">
        <v>3</v>
      </c>
      <c r="E1345">
        <v>95</v>
      </c>
      <c r="F1345">
        <v>76</v>
      </c>
      <c r="G1345">
        <f t="shared" si="20"/>
        <v>85.5</v>
      </c>
    </row>
    <row r="1346" spans="2:7" x14ac:dyDescent="0.25">
      <c r="B1346">
        <v>1993</v>
      </c>
      <c r="C1346">
        <v>9</v>
      </c>
      <c r="D1346">
        <v>4</v>
      </c>
      <c r="E1346">
        <v>79</v>
      </c>
      <c r="F1346">
        <v>67</v>
      </c>
      <c r="G1346">
        <f t="shared" si="20"/>
        <v>73</v>
      </c>
    </row>
    <row r="1347" spans="2:7" x14ac:dyDescent="0.25">
      <c r="B1347">
        <v>1993</v>
      </c>
      <c r="C1347">
        <v>9</v>
      </c>
      <c r="D1347">
        <v>5</v>
      </c>
      <c r="E1347">
        <v>86</v>
      </c>
      <c r="F1347">
        <v>66</v>
      </c>
      <c r="G1347">
        <f t="shared" si="20"/>
        <v>76</v>
      </c>
    </row>
    <row r="1348" spans="2:7" x14ac:dyDescent="0.25">
      <c r="B1348">
        <v>1993</v>
      </c>
      <c r="C1348">
        <v>9</v>
      </c>
      <c r="D1348">
        <v>6</v>
      </c>
      <c r="E1348">
        <v>85</v>
      </c>
      <c r="F1348">
        <v>64</v>
      </c>
      <c r="G1348">
        <f t="shared" si="20"/>
        <v>74.5</v>
      </c>
    </row>
    <row r="1349" spans="2:7" x14ac:dyDescent="0.25">
      <c r="B1349">
        <v>1993</v>
      </c>
      <c r="C1349">
        <v>9</v>
      </c>
      <c r="D1349">
        <v>7</v>
      </c>
      <c r="E1349">
        <v>79</v>
      </c>
      <c r="F1349">
        <v>67</v>
      </c>
      <c r="G1349">
        <f t="shared" ref="G1349:G1412" si="21">+(E1349+F1349)/2</f>
        <v>73</v>
      </c>
    </row>
    <row r="1350" spans="2:7" x14ac:dyDescent="0.25">
      <c r="B1350">
        <v>1993</v>
      </c>
      <c r="C1350">
        <v>9</v>
      </c>
      <c r="D1350">
        <v>8</v>
      </c>
      <c r="E1350">
        <v>68</v>
      </c>
      <c r="F1350">
        <v>65</v>
      </c>
      <c r="G1350">
        <f t="shared" si="21"/>
        <v>66.5</v>
      </c>
    </row>
    <row r="1351" spans="2:7" x14ac:dyDescent="0.25">
      <c r="B1351">
        <v>1993</v>
      </c>
      <c r="C1351">
        <v>9</v>
      </c>
      <c r="D1351">
        <v>9</v>
      </c>
      <c r="E1351">
        <v>78</v>
      </c>
      <c r="F1351">
        <v>66</v>
      </c>
      <c r="G1351">
        <f t="shared" si="21"/>
        <v>72</v>
      </c>
    </row>
    <row r="1352" spans="2:7" x14ac:dyDescent="0.25">
      <c r="B1352">
        <v>1993</v>
      </c>
      <c r="C1352">
        <v>9</v>
      </c>
      <c r="D1352">
        <v>10</v>
      </c>
      <c r="E1352">
        <v>81</v>
      </c>
      <c r="F1352">
        <v>62</v>
      </c>
      <c r="G1352">
        <f t="shared" si="21"/>
        <v>71.5</v>
      </c>
    </row>
    <row r="1353" spans="2:7" x14ac:dyDescent="0.25">
      <c r="B1353">
        <v>1993</v>
      </c>
      <c r="C1353">
        <v>9</v>
      </c>
      <c r="D1353">
        <v>11</v>
      </c>
      <c r="E1353">
        <v>69</v>
      </c>
      <c r="F1353">
        <v>55</v>
      </c>
      <c r="G1353">
        <f t="shared" si="21"/>
        <v>62</v>
      </c>
    </row>
    <row r="1354" spans="2:7" x14ac:dyDescent="0.25">
      <c r="B1354">
        <v>1993</v>
      </c>
      <c r="C1354">
        <v>9</v>
      </c>
      <c r="D1354">
        <v>12</v>
      </c>
      <c r="E1354">
        <v>75</v>
      </c>
      <c r="F1354">
        <v>53</v>
      </c>
      <c r="G1354">
        <f t="shared" si="21"/>
        <v>64</v>
      </c>
    </row>
    <row r="1355" spans="2:7" x14ac:dyDescent="0.25">
      <c r="B1355">
        <v>1993</v>
      </c>
      <c r="C1355">
        <v>9</v>
      </c>
      <c r="D1355">
        <v>13</v>
      </c>
      <c r="E1355">
        <v>84</v>
      </c>
      <c r="F1355">
        <v>65</v>
      </c>
      <c r="G1355">
        <f t="shared" si="21"/>
        <v>74.5</v>
      </c>
    </row>
    <row r="1356" spans="2:7" x14ac:dyDescent="0.25">
      <c r="B1356">
        <v>1993</v>
      </c>
      <c r="C1356">
        <v>9</v>
      </c>
      <c r="D1356">
        <v>14</v>
      </c>
      <c r="E1356">
        <v>86</v>
      </c>
      <c r="F1356">
        <v>66</v>
      </c>
      <c r="G1356">
        <f t="shared" si="21"/>
        <v>76</v>
      </c>
    </row>
    <row r="1357" spans="2:7" x14ac:dyDescent="0.25">
      <c r="B1357">
        <v>1993</v>
      </c>
      <c r="C1357">
        <v>9</v>
      </c>
      <c r="D1357">
        <v>15</v>
      </c>
      <c r="E1357">
        <v>90</v>
      </c>
      <c r="F1357">
        <v>69</v>
      </c>
      <c r="G1357">
        <f t="shared" si="21"/>
        <v>79.5</v>
      </c>
    </row>
    <row r="1358" spans="2:7" x14ac:dyDescent="0.25">
      <c r="B1358">
        <v>1993</v>
      </c>
      <c r="C1358">
        <v>9</v>
      </c>
      <c r="D1358">
        <v>16</v>
      </c>
      <c r="E1358">
        <v>69</v>
      </c>
      <c r="F1358">
        <v>56</v>
      </c>
      <c r="G1358">
        <f t="shared" si="21"/>
        <v>62.5</v>
      </c>
    </row>
    <row r="1359" spans="2:7" x14ac:dyDescent="0.25">
      <c r="B1359">
        <v>1993</v>
      </c>
      <c r="C1359">
        <v>9</v>
      </c>
      <c r="D1359">
        <v>17</v>
      </c>
      <c r="E1359">
        <v>65</v>
      </c>
      <c r="F1359">
        <v>56</v>
      </c>
      <c r="G1359">
        <f t="shared" si="21"/>
        <v>60.5</v>
      </c>
    </row>
    <row r="1360" spans="2:7" x14ac:dyDescent="0.25">
      <c r="B1360">
        <v>1993</v>
      </c>
      <c r="C1360">
        <v>9</v>
      </c>
      <c r="D1360">
        <v>18</v>
      </c>
      <c r="E1360">
        <v>64</v>
      </c>
      <c r="F1360">
        <v>59</v>
      </c>
      <c r="G1360">
        <f t="shared" si="21"/>
        <v>61.5</v>
      </c>
    </row>
    <row r="1361" spans="2:7" x14ac:dyDescent="0.25">
      <c r="B1361">
        <v>1993</v>
      </c>
      <c r="C1361">
        <v>9</v>
      </c>
      <c r="D1361">
        <v>19</v>
      </c>
      <c r="E1361">
        <v>73</v>
      </c>
      <c r="F1361">
        <v>52</v>
      </c>
      <c r="G1361">
        <f t="shared" si="21"/>
        <v>62.5</v>
      </c>
    </row>
    <row r="1362" spans="2:7" x14ac:dyDescent="0.25">
      <c r="B1362">
        <v>1993</v>
      </c>
      <c r="C1362">
        <v>9</v>
      </c>
      <c r="D1362">
        <v>20</v>
      </c>
      <c r="E1362">
        <v>64</v>
      </c>
      <c r="F1362">
        <v>44</v>
      </c>
      <c r="G1362">
        <f t="shared" si="21"/>
        <v>54</v>
      </c>
    </row>
    <row r="1363" spans="2:7" x14ac:dyDescent="0.25">
      <c r="B1363">
        <v>1993</v>
      </c>
      <c r="C1363">
        <v>9</v>
      </c>
      <c r="D1363">
        <v>21</v>
      </c>
      <c r="E1363">
        <v>62</v>
      </c>
      <c r="F1363">
        <v>52</v>
      </c>
      <c r="G1363">
        <f t="shared" si="21"/>
        <v>57</v>
      </c>
    </row>
    <row r="1364" spans="2:7" x14ac:dyDescent="0.25">
      <c r="B1364">
        <v>1993</v>
      </c>
      <c r="C1364">
        <v>9</v>
      </c>
      <c r="D1364">
        <v>22</v>
      </c>
      <c r="E1364">
        <v>64</v>
      </c>
      <c r="F1364">
        <v>57</v>
      </c>
      <c r="G1364">
        <f t="shared" si="21"/>
        <v>60.5</v>
      </c>
    </row>
    <row r="1365" spans="2:7" x14ac:dyDescent="0.25">
      <c r="B1365">
        <v>1993</v>
      </c>
      <c r="C1365">
        <v>9</v>
      </c>
      <c r="D1365">
        <v>23</v>
      </c>
      <c r="E1365">
        <v>71</v>
      </c>
      <c r="F1365">
        <v>60</v>
      </c>
      <c r="G1365">
        <f t="shared" si="21"/>
        <v>65.5</v>
      </c>
    </row>
    <row r="1366" spans="2:7" x14ac:dyDescent="0.25">
      <c r="B1366">
        <v>1993</v>
      </c>
      <c r="C1366">
        <v>9</v>
      </c>
      <c r="D1366">
        <v>24</v>
      </c>
      <c r="E1366">
        <v>73</v>
      </c>
      <c r="F1366">
        <v>55</v>
      </c>
      <c r="G1366">
        <f t="shared" si="21"/>
        <v>64</v>
      </c>
    </row>
    <row r="1367" spans="2:7" x14ac:dyDescent="0.25">
      <c r="B1367">
        <v>1993</v>
      </c>
      <c r="C1367">
        <v>9</v>
      </c>
      <c r="D1367">
        <v>25</v>
      </c>
      <c r="E1367">
        <v>74</v>
      </c>
      <c r="F1367">
        <v>52</v>
      </c>
      <c r="G1367">
        <f t="shared" si="21"/>
        <v>63</v>
      </c>
    </row>
    <row r="1368" spans="2:7" x14ac:dyDescent="0.25">
      <c r="B1368">
        <v>1993</v>
      </c>
      <c r="C1368">
        <v>9</v>
      </c>
      <c r="D1368">
        <v>26</v>
      </c>
      <c r="E1368">
        <v>78</v>
      </c>
      <c r="F1368">
        <v>54</v>
      </c>
      <c r="G1368">
        <f t="shared" si="21"/>
        <v>66</v>
      </c>
    </row>
    <row r="1369" spans="2:7" x14ac:dyDescent="0.25">
      <c r="B1369">
        <v>1993</v>
      </c>
      <c r="C1369">
        <v>9</v>
      </c>
      <c r="D1369">
        <v>27</v>
      </c>
      <c r="E1369">
        <v>76</v>
      </c>
      <c r="F1369">
        <v>60</v>
      </c>
      <c r="G1369">
        <f t="shared" si="21"/>
        <v>68</v>
      </c>
    </row>
    <row r="1370" spans="2:7" x14ac:dyDescent="0.25">
      <c r="B1370">
        <v>1993</v>
      </c>
      <c r="C1370">
        <v>9</v>
      </c>
      <c r="D1370">
        <v>28</v>
      </c>
      <c r="E1370">
        <v>67</v>
      </c>
      <c r="F1370">
        <v>52</v>
      </c>
      <c r="G1370">
        <f t="shared" si="21"/>
        <v>59.5</v>
      </c>
    </row>
    <row r="1371" spans="2:7" x14ac:dyDescent="0.25">
      <c r="B1371">
        <v>1993</v>
      </c>
      <c r="C1371">
        <v>9</v>
      </c>
      <c r="D1371">
        <v>29</v>
      </c>
      <c r="E1371">
        <v>66</v>
      </c>
      <c r="F1371">
        <v>52</v>
      </c>
      <c r="G1371">
        <f t="shared" si="21"/>
        <v>59</v>
      </c>
    </row>
    <row r="1372" spans="2:7" x14ac:dyDescent="0.25">
      <c r="B1372">
        <v>1993</v>
      </c>
      <c r="C1372">
        <v>9</v>
      </c>
      <c r="D1372">
        <v>30</v>
      </c>
      <c r="E1372">
        <v>57</v>
      </c>
      <c r="F1372">
        <v>47</v>
      </c>
      <c r="G1372">
        <f t="shared" si="21"/>
        <v>52</v>
      </c>
    </row>
    <row r="1373" spans="2:7" x14ac:dyDescent="0.25">
      <c r="B1373">
        <v>1993</v>
      </c>
      <c r="C1373">
        <v>10</v>
      </c>
      <c r="D1373">
        <v>1</v>
      </c>
      <c r="E1373">
        <v>63</v>
      </c>
      <c r="F1373">
        <v>43</v>
      </c>
      <c r="G1373">
        <f t="shared" si="21"/>
        <v>53</v>
      </c>
    </row>
    <row r="1374" spans="2:7" x14ac:dyDescent="0.25">
      <c r="B1374">
        <v>1993</v>
      </c>
      <c r="C1374">
        <v>10</v>
      </c>
      <c r="D1374">
        <v>2</v>
      </c>
      <c r="E1374">
        <v>72</v>
      </c>
      <c r="F1374">
        <v>55</v>
      </c>
      <c r="G1374">
        <f t="shared" si="21"/>
        <v>63.5</v>
      </c>
    </row>
    <row r="1375" spans="2:7" x14ac:dyDescent="0.25">
      <c r="B1375">
        <v>1993</v>
      </c>
      <c r="C1375">
        <v>10</v>
      </c>
      <c r="D1375">
        <v>3</v>
      </c>
      <c r="E1375">
        <v>66</v>
      </c>
      <c r="F1375">
        <v>53</v>
      </c>
      <c r="G1375">
        <f t="shared" si="21"/>
        <v>59.5</v>
      </c>
    </row>
    <row r="1376" spans="2:7" x14ac:dyDescent="0.25">
      <c r="B1376">
        <v>1993</v>
      </c>
      <c r="C1376">
        <v>10</v>
      </c>
      <c r="D1376">
        <v>4</v>
      </c>
      <c r="E1376">
        <v>73</v>
      </c>
      <c r="F1376">
        <v>51</v>
      </c>
      <c r="G1376">
        <f t="shared" si="21"/>
        <v>62</v>
      </c>
    </row>
    <row r="1377" spans="2:7" x14ac:dyDescent="0.25">
      <c r="B1377">
        <v>1993</v>
      </c>
      <c r="C1377">
        <v>10</v>
      </c>
      <c r="D1377">
        <v>5</v>
      </c>
      <c r="E1377">
        <v>63</v>
      </c>
      <c r="F1377">
        <v>47</v>
      </c>
      <c r="G1377">
        <f t="shared" si="21"/>
        <v>55</v>
      </c>
    </row>
    <row r="1378" spans="2:7" x14ac:dyDescent="0.25">
      <c r="B1378">
        <v>1993</v>
      </c>
      <c r="C1378">
        <v>10</v>
      </c>
      <c r="D1378">
        <v>6</v>
      </c>
      <c r="E1378">
        <v>66</v>
      </c>
      <c r="F1378">
        <v>44</v>
      </c>
      <c r="G1378">
        <f t="shared" si="21"/>
        <v>55</v>
      </c>
    </row>
    <row r="1379" spans="2:7" x14ac:dyDescent="0.25">
      <c r="B1379">
        <v>1993</v>
      </c>
      <c r="C1379">
        <v>10</v>
      </c>
      <c r="D1379">
        <v>7</v>
      </c>
      <c r="E1379">
        <v>74</v>
      </c>
      <c r="F1379">
        <v>53</v>
      </c>
      <c r="G1379">
        <f t="shared" si="21"/>
        <v>63.5</v>
      </c>
    </row>
    <row r="1380" spans="2:7" x14ac:dyDescent="0.25">
      <c r="B1380">
        <v>1993</v>
      </c>
      <c r="C1380">
        <v>10</v>
      </c>
      <c r="D1380">
        <v>8</v>
      </c>
      <c r="E1380">
        <v>72</v>
      </c>
      <c r="F1380">
        <v>59</v>
      </c>
      <c r="G1380">
        <f t="shared" si="21"/>
        <v>65.5</v>
      </c>
    </row>
    <row r="1381" spans="2:7" x14ac:dyDescent="0.25">
      <c r="B1381">
        <v>1993</v>
      </c>
      <c r="C1381">
        <v>10</v>
      </c>
      <c r="D1381">
        <v>9</v>
      </c>
      <c r="E1381">
        <v>78</v>
      </c>
      <c r="F1381">
        <v>55</v>
      </c>
      <c r="G1381">
        <f t="shared" si="21"/>
        <v>66.5</v>
      </c>
    </row>
    <row r="1382" spans="2:7" x14ac:dyDescent="0.25">
      <c r="B1382">
        <v>1993</v>
      </c>
      <c r="C1382">
        <v>10</v>
      </c>
      <c r="D1382">
        <v>10</v>
      </c>
      <c r="E1382">
        <v>55</v>
      </c>
      <c r="F1382">
        <v>42</v>
      </c>
      <c r="G1382">
        <f t="shared" si="21"/>
        <v>48.5</v>
      </c>
    </row>
    <row r="1383" spans="2:7" x14ac:dyDescent="0.25">
      <c r="B1383">
        <v>1993</v>
      </c>
      <c r="C1383">
        <v>10</v>
      </c>
      <c r="D1383">
        <v>11</v>
      </c>
      <c r="E1383">
        <v>54</v>
      </c>
      <c r="F1383">
        <v>40</v>
      </c>
      <c r="G1383">
        <f t="shared" si="21"/>
        <v>47</v>
      </c>
    </row>
    <row r="1384" spans="2:7" x14ac:dyDescent="0.25">
      <c r="B1384">
        <v>1993</v>
      </c>
      <c r="C1384">
        <v>10</v>
      </c>
      <c r="D1384">
        <v>12</v>
      </c>
      <c r="E1384">
        <v>54</v>
      </c>
      <c r="F1384">
        <v>47</v>
      </c>
      <c r="G1384">
        <f t="shared" si="21"/>
        <v>50.5</v>
      </c>
    </row>
    <row r="1385" spans="2:7" x14ac:dyDescent="0.25">
      <c r="B1385">
        <v>1993</v>
      </c>
      <c r="C1385">
        <v>10</v>
      </c>
      <c r="D1385">
        <v>13</v>
      </c>
      <c r="E1385">
        <v>56</v>
      </c>
      <c r="F1385">
        <v>43</v>
      </c>
      <c r="G1385">
        <f t="shared" si="21"/>
        <v>49.5</v>
      </c>
    </row>
    <row r="1386" spans="2:7" x14ac:dyDescent="0.25">
      <c r="B1386">
        <v>1993</v>
      </c>
      <c r="C1386">
        <v>10</v>
      </c>
      <c r="D1386">
        <v>14</v>
      </c>
      <c r="E1386">
        <v>54</v>
      </c>
      <c r="F1386">
        <v>38</v>
      </c>
      <c r="G1386">
        <f t="shared" si="21"/>
        <v>46</v>
      </c>
    </row>
    <row r="1387" spans="2:7" x14ac:dyDescent="0.25">
      <c r="B1387">
        <v>1993</v>
      </c>
      <c r="C1387">
        <v>10</v>
      </c>
      <c r="D1387">
        <v>15</v>
      </c>
      <c r="E1387">
        <v>65</v>
      </c>
      <c r="F1387">
        <v>53</v>
      </c>
      <c r="G1387">
        <f t="shared" si="21"/>
        <v>59</v>
      </c>
    </row>
    <row r="1388" spans="2:7" x14ac:dyDescent="0.25">
      <c r="B1388">
        <v>1993</v>
      </c>
      <c r="C1388">
        <v>10</v>
      </c>
      <c r="D1388">
        <v>16</v>
      </c>
      <c r="E1388">
        <v>66</v>
      </c>
      <c r="F1388">
        <v>52</v>
      </c>
      <c r="G1388">
        <f t="shared" si="21"/>
        <v>59</v>
      </c>
    </row>
    <row r="1389" spans="2:7" x14ac:dyDescent="0.25">
      <c r="B1389">
        <v>1993</v>
      </c>
      <c r="C1389">
        <v>10</v>
      </c>
      <c r="D1389">
        <v>17</v>
      </c>
      <c r="E1389">
        <v>69</v>
      </c>
      <c r="F1389">
        <v>58</v>
      </c>
      <c r="G1389">
        <f t="shared" si="21"/>
        <v>63.5</v>
      </c>
    </row>
    <row r="1390" spans="2:7" x14ac:dyDescent="0.25">
      <c r="B1390">
        <v>1993</v>
      </c>
      <c r="C1390">
        <v>10</v>
      </c>
      <c r="D1390">
        <v>18</v>
      </c>
      <c r="E1390">
        <v>72</v>
      </c>
      <c r="F1390">
        <v>53</v>
      </c>
      <c r="G1390">
        <f t="shared" si="21"/>
        <v>62.5</v>
      </c>
    </row>
    <row r="1391" spans="2:7" x14ac:dyDescent="0.25">
      <c r="B1391">
        <v>1993</v>
      </c>
      <c r="C1391">
        <v>10</v>
      </c>
      <c r="D1391">
        <v>19</v>
      </c>
      <c r="E1391">
        <v>61</v>
      </c>
      <c r="F1391">
        <v>47</v>
      </c>
      <c r="G1391">
        <f t="shared" si="21"/>
        <v>54</v>
      </c>
    </row>
    <row r="1392" spans="2:7" x14ac:dyDescent="0.25">
      <c r="B1392">
        <v>1993</v>
      </c>
      <c r="C1392">
        <v>10</v>
      </c>
      <c r="D1392">
        <v>20</v>
      </c>
      <c r="E1392">
        <v>54</v>
      </c>
      <c r="F1392">
        <v>51</v>
      </c>
      <c r="G1392">
        <f t="shared" si="21"/>
        <v>52.5</v>
      </c>
    </row>
    <row r="1393" spans="2:7" x14ac:dyDescent="0.25">
      <c r="B1393">
        <v>1993</v>
      </c>
      <c r="C1393">
        <v>10</v>
      </c>
      <c r="D1393">
        <v>21</v>
      </c>
      <c r="E1393">
        <v>68</v>
      </c>
      <c r="F1393">
        <v>54</v>
      </c>
      <c r="G1393">
        <f t="shared" si="21"/>
        <v>61</v>
      </c>
    </row>
    <row r="1394" spans="2:7" x14ac:dyDescent="0.25">
      <c r="B1394">
        <v>1993</v>
      </c>
      <c r="C1394">
        <v>10</v>
      </c>
      <c r="D1394">
        <v>22</v>
      </c>
      <c r="E1394">
        <v>62</v>
      </c>
      <c r="F1394">
        <v>47</v>
      </c>
      <c r="G1394">
        <f t="shared" si="21"/>
        <v>54.5</v>
      </c>
    </row>
    <row r="1395" spans="2:7" x14ac:dyDescent="0.25">
      <c r="B1395">
        <v>1993</v>
      </c>
      <c r="C1395">
        <v>10</v>
      </c>
      <c r="D1395">
        <v>23</v>
      </c>
      <c r="E1395">
        <v>60</v>
      </c>
      <c r="F1395">
        <v>44</v>
      </c>
      <c r="G1395">
        <f t="shared" si="21"/>
        <v>52</v>
      </c>
    </row>
    <row r="1396" spans="2:7" x14ac:dyDescent="0.25">
      <c r="B1396">
        <v>1993</v>
      </c>
      <c r="C1396">
        <v>10</v>
      </c>
      <c r="D1396">
        <v>24</v>
      </c>
      <c r="E1396">
        <v>67</v>
      </c>
      <c r="F1396">
        <v>45</v>
      </c>
      <c r="G1396">
        <f t="shared" si="21"/>
        <v>56</v>
      </c>
    </row>
    <row r="1397" spans="2:7" x14ac:dyDescent="0.25">
      <c r="B1397">
        <v>1993</v>
      </c>
      <c r="C1397">
        <v>10</v>
      </c>
      <c r="D1397">
        <v>25</v>
      </c>
      <c r="E1397">
        <v>74</v>
      </c>
      <c r="F1397">
        <v>51</v>
      </c>
      <c r="G1397">
        <f t="shared" si="21"/>
        <v>62.5</v>
      </c>
    </row>
    <row r="1398" spans="2:7" x14ac:dyDescent="0.25">
      <c r="B1398">
        <v>1993</v>
      </c>
      <c r="C1398">
        <v>10</v>
      </c>
      <c r="D1398">
        <v>26</v>
      </c>
      <c r="E1398">
        <v>57</v>
      </c>
      <c r="F1398">
        <v>51</v>
      </c>
      <c r="G1398">
        <f t="shared" si="21"/>
        <v>54</v>
      </c>
    </row>
    <row r="1399" spans="2:7" x14ac:dyDescent="0.25">
      <c r="B1399">
        <v>1993</v>
      </c>
      <c r="C1399">
        <v>10</v>
      </c>
      <c r="D1399">
        <v>27</v>
      </c>
      <c r="E1399">
        <v>64</v>
      </c>
      <c r="F1399">
        <v>47</v>
      </c>
      <c r="G1399">
        <f t="shared" si="21"/>
        <v>55.5</v>
      </c>
    </row>
    <row r="1400" spans="2:7" x14ac:dyDescent="0.25">
      <c r="B1400">
        <v>1993</v>
      </c>
      <c r="C1400">
        <v>10</v>
      </c>
      <c r="D1400">
        <v>28</v>
      </c>
      <c r="E1400">
        <v>59</v>
      </c>
      <c r="F1400">
        <v>46</v>
      </c>
      <c r="G1400">
        <f t="shared" si="21"/>
        <v>52.5</v>
      </c>
    </row>
    <row r="1401" spans="2:7" x14ac:dyDescent="0.25">
      <c r="B1401">
        <v>1993</v>
      </c>
      <c r="C1401">
        <v>10</v>
      </c>
      <c r="D1401">
        <v>29</v>
      </c>
      <c r="E1401">
        <v>65</v>
      </c>
      <c r="F1401">
        <v>44</v>
      </c>
      <c r="G1401">
        <f t="shared" si="21"/>
        <v>54.5</v>
      </c>
    </row>
    <row r="1402" spans="2:7" x14ac:dyDescent="0.25">
      <c r="B1402">
        <v>1993</v>
      </c>
      <c r="C1402">
        <v>10</v>
      </c>
      <c r="D1402">
        <v>30</v>
      </c>
      <c r="E1402">
        <v>56</v>
      </c>
      <c r="F1402">
        <v>45</v>
      </c>
      <c r="G1402">
        <f t="shared" si="21"/>
        <v>50.5</v>
      </c>
    </row>
    <row r="1403" spans="2:7" x14ac:dyDescent="0.25">
      <c r="B1403">
        <v>1993</v>
      </c>
      <c r="C1403">
        <v>10</v>
      </c>
      <c r="D1403">
        <v>31</v>
      </c>
      <c r="E1403">
        <v>50</v>
      </c>
      <c r="F1403">
        <v>41</v>
      </c>
      <c r="G1403">
        <f t="shared" si="21"/>
        <v>45.5</v>
      </c>
    </row>
    <row r="1404" spans="2:7" x14ac:dyDescent="0.25">
      <c r="B1404">
        <v>1993</v>
      </c>
      <c r="C1404">
        <v>11</v>
      </c>
      <c r="D1404">
        <v>1</v>
      </c>
      <c r="E1404">
        <v>50</v>
      </c>
      <c r="F1404">
        <v>39</v>
      </c>
      <c r="G1404">
        <f t="shared" si="21"/>
        <v>44.5</v>
      </c>
    </row>
    <row r="1405" spans="2:7" x14ac:dyDescent="0.25">
      <c r="B1405">
        <v>1993</v>
      </c>
      <c r="C1405">
        <v>11</v>
      </c>
      <c r="D1405">
        <v>2</v>
      </c>
      <c r="E1405">
        <v>53</v>
      </c>
      <c r="F1405">
        <v>36</v>
      </c>
      <c r="G1405">
        <f t="shared" si="21"/>
        <v>44.5</v>
      </c>
    </row>
    <row r="1406" spans="2:7" x14ac:dyDescent="0.25">
      <c r="B1406">
        <v>1993</v>
      </c>
      <c r="C1406">
        <v>11</v>
      </c>
      <c r="D1406">
        <v>3</v>
      </c>
      <c r="E1406">
        <v>50</v>
      </c>
      <c r="F1406">
        <v>42</v>
      </c>
      <c r="G1406">
        <f t="shared" si="21"/>
        <v>46</v>
      </c>
    </row>
    <row r="1407" spans="2:7" x14ac:dyDescent="0.25">
      <c r="B1407">
        <v>1993</v>
      </c>
      <c r="C1407">
        <v>11</v>
      </c>
      <c r="D1407">
        <v>4</v>
      </c>
      <c r="E1407">
        <v>57</v>
      </c>
      <c r="F1407">
        <v>41</v>
      </c>
      <c r="G1407">
        <f t="shared" si="21"/>
        <v>49</v>
      </c>
    </row>
    <row r="1408" spans="2:7" x14ac:dyDescent="0.25">
      <c r="B1408">
        <v>1993</v>
      </c>
      <c r="C1408">
        <v>11</v>
      </c>
      <c r="D1408">
        <v>5</v>
      </c>
      <c r="E1408">
        <v>60</v>
      </c>
      <c r="F1408">
        <v>50</v>
      </c>
      <c r="G1408">
        <f t="shared" si="21"/>
        <v>55</v>
      </c>
    </row>
    <row r="1409" spans="2:7" x14ac:dyDescent="0.25">
      <c r="B1409">
        <v>1993</v>
      </c>
      <c r="C1409">
        <v>11</v>
      </c>
      <c r="D1409">
        <v>6</v>
      </c>
      <c r="E1409">
        <v>60</v>
      </c>
      <c r="F1409">
        <v>43</v>
      </c>
      <c r="G1409">
        <f t="shared" si="21"/>
        <v>51.5</v>
      </c>
    </row>
    <row r="1410" spans="2:7" x14ac:dyDescent="0.25">
      <c r="B1410">
        <v>1993</v>
      </c>
      <c r="C1410">
        <v>11</v>
      </c>
      <c r="D1410">
        <v>7</v>
      </c>
      <c r="E1410">
        <v>48</v>
      </c>
      <c r="F1410">
        <v>36</v>
      </c>
      <c r="G1410">
        <f t="shared" si="21"/>
        <v>42</v>
      </c>
    </row>
    <row r="1411" spans="2:7" x14ac:dyDescent="0.25">
      <c r="B1411">
        <v>1993</v>
      </c>
      <c r="C1411">
        <v>11</v>
      </c>
      <c r="D1411">
        <v>8</v>
      </c>
      <c r="E1411">
        <v>50</v>
      </c>
      <c r="F1411">
        <v>34</v>
      </c>
      <c r="G1411">
        <f t="shared" si="21"/>
        <v>42</v>
      </c>
    </row>
    <row r="1412" spans="2:7" x14ac:dyDescent="0.25">
      <c r="B1412">
        <v>1993</v>
      </c>
      <c r="C1412">
        <v>11</v>
      </c>
      <c r="D1412">
        <v>9</v>
      </c>
      <c r="E1412">
        <v>52</v>
      </c>
      <c r="F1412">
        <v>40</v>
      </c>
      <c r="G1412">
        <f t="shared" si="21"/>
        <v>46</v>
      </c>
    </row>
    <row r="1413" spans="2:7" x14ac:dyDescent="0.25">
      <c r="B1413">
        <v>1993</v>
      </c>
      <c r="C1413">
        <v>11</v>
      </c>
      <c r="D1413">
        <v>10</v>
      </c>
      <c r="E1413">
        <v>58</v>
      </c>
      <c r="F1413">
        <v>39</v>
      </c>
      <c r="G1413">
        <f t="shared" ref="G1413:G1476" si="22">+(E1413+F1413)/2</f>
        <v>48.5</v>
      </c>
    </row>
    <row r="1414" spans="2:7" x14ac:dyDescent="0.25">
      <c r="B1414">
        <v>1993</v>
      </c>
      <c r="C1414">
        <v>11</v>
      </c>
      <c r="D1414">
        <v>11</v>
      </c>
      <c r="E1414">
        <v>59</v>
      </c>
      <c r="F1414">
        <v>40</v>
      </c>
      <c r="G1414">
        <f t="shared" si="22"/>
        <v>49.5</v>
      </c>
    </row>
    <row r="1415" spans="2:7" x14ac:dyDescent="0.25">
      <c r="B1415">
        <v>1993</v>
      </c>
      <c r="C1415">
        <v>11</v>
      </c>
      <c r="D1415">
        <v>12</v>
      </c>
      <c r="E1415">
        <v>64</v>
      </c>
      <c r="F1415">
        <v>45</v>
      </c>
      <c r="G1415">
        <f t="shared" si="22"/>
        <v>54.5</v>
      </c>
    </row>
    <row r="1416" spans="2:7" x14ac:dyDescent="0.25">
      <c r="B1416">
        <v>1993</v>
      </c>
      <c r="C1416">
        <v>11</v>
      </c>
      <c r="D1416">
        <v>13</v>
      </c>
      <c r="E1416">
        <v>59</v>
      </c>
      <c r="F1416">
        <v>42</v>
      </c>
      <c r="G1416">
        <f t="shared" si="22"/>
        <v>50.5</v>
      </c>
    </row>
    <row r="1417" spans="2:7" x14ac:dyDescent="0.25">
      <c r="B1417">
        <v>1993</v>
      </c>
      <c r="C1417">
        <v>11</v>
      </c>
      <c r="D1417">
        <v>14</v>
      </c>
      <c r="E1417">
        <v>72</v>
      </c>
      <c r="F1417">
        <v>54</v>
      </c>
      <c r="G1417">
        <f t="shared" si="22"/>
        <v>63</v>
      </c>
    </row>
    <row r="1418" spans="2:7" x14ac:dyDescent="0.25">
      <c r="B1418">
        <v>1993</v>
      </c>
      <c r="C1418">
        <v>11</v>
      </c>
      <c r="D1418">
        <v>15</v>
      </c>
      <c r="E1418">
        <v>80</v>
      </c>
      <c r="F1418">
        <v>57</v>
      </c>
      <c r="G1418">
        <f t="shared" si="22"/>
        <v>68.5</v>
      </c>
    </row>
    <row r="1419" spans="2:7" x14ac:dyDescent="0.25">
      <c r="B1419">
        <v>1993</v>
      </c>
      <c r="C1419">
        <v>11</v>
      </c>
      <c r="D1419">
        <v>16</v>
      </c>
      <c r="E1419">
        <v>60</v>
      </c>
      <c r="F1419">
        <v>49</v>
      </c>
      <c r="G1419">
        <f t="shared" si="22"/>
        <v>54.5</v>
      </c>
    </row>
    <row r="1420" spans="2:7" x14ac:dyDescent="0.25">
      <c r="B1420">
        <v>1993</v>
      </c>
      <c r="C1420">
        <v>11</v>
      </c>
      <c r="D1420">
        <v>17</v>
      </c>
      <c r="E1420">
        <v>64</v>
      </c>
      <c r="F1420">
        <v>48</v>
      </c>
      <c r="G1420">
        <f t="shared" si="22"/>
        <v>56</v>
      </c>
    </row>
    <row r="1421" spans="2:7" x14ac:dyDescent="0.25">
      <c r="B1421">
        <v>1993</v>
      </c>
      <c r="C1421">
        <v>11</v>
      </c>
      <c r="D1421">
        <v>18</v>
      </c>
      <c r="E1421">
        <v>61</v>
      </c>
      <c r="F1421">
        <v>49</v>
      </c>
      <c r="G1421">
        <f t="shared" si="22"/>
        <v>55</v>
      </c>
    </row>
    <row r="1422" spans="2:7" x14ac:dyDescent="0.25">
      <c r="B1422">
        <v>1993</v>
      </c>
      <c r="C1422">
        <v>11</v>
      </c>
      <c r="D1422">
        <v>19</v>
      </c>
      <c r="E1422">
        <v>57</v>
      </c>
      <c r="F1422">
        <v>48</v>
      </c>
      <c r="G1422">
        <f t="shared" si="22"/>
        <v>52.5</v>
      </c>
    </row>
    <row r="1423" spans="2:7" x14ac:dyDescent="0.25">
      <c r="B1423">
        <v>1993</v>
      </c>
      <c r="C1423">
        <v>11</v>
      </c>
      <c r="D1423">
        <v>20</v>
      </c>
      <c r="E1423">
        <v>56</v>
      </c>
      <c r="F1423">
        <v>33</v>
      </c>
      <c r="G1423">
        <f t="shared" si="22"/>
        <v>44.5</v>
      </c>
    </row>
    <row r="1424" spans="2:7" x14ac:dyDescent="0.25">
      <c r="B1424">
        <v>1993</v>
      </c>
      <c r="C1424">
        <v>11</v>
      </c>
      <c r="D1424">
        <v>21</v>
      </c>
      <c r="E1424">
        <v>48</v>
      </c>
      <c r="F1424">
        <v>32</v>
      </c>
      <c r="G1424">
        <f t="shared" si="22"/>
        <v>40</v>
      </c>
    </row>
    <row r="1425" spans="2:7" x14ac:dyDescent="0.25">
      <c r="B1425">
        <v>1993</v>
      </c>
      <c r="C1425">
        <v>11</v>
      </c>
      <c r="D1425">
        <v>22</v>
      </c>
      <c r="E1425">
        <v>58</v>
      </c>
      <c r="F1425">
        <v>40</v>
      </c>
      <c r="G1425">
        <f t="shared" si="22"/>
        <v>49</v>
      </c>
    </row>
    <row r="1426" spans="2:7" x14ac:dyDescent="0.25">
      <c r="B1426">
        <v>1993</v>
      </c>
      <c r="C1426">
        <v>11</v>
      </c>
      <c r="D1426">
        <v>23</v>
      </c>
      <c r="E1426">
        <v>59</v>
      </c>
      <c r="F1426">
        <v>44</v>
      </c>
      <c r="G1426">
        <f t="shared" si="22"/>
        <v>51.5</v>
      </c>
    </row>
    <row r="1427" spans="2:7" x14ac:dyDescent="0.25">
      <c r="B1427">
        <v>1993</v>
      </c>
      <c r="C1427">
        <v>11</v>
      </c>
      <c r="D1427">
        <v>24</v>
      </c>
      <c r="E1427">
        <v>57</v>
      </c>
      <c r="F1427">
        <v>40</v>
      </c>
      <c r="G1427">
        <f t="shared" si="22"/>
        <v>48.5</v>
      </c>
    </row>
    <row r="1428" spans="2:7" x14ac:dyDescent="0.25">
      <c r="B1428">
        <v>1993</v>
      </c>
      <c r="C1428">
        <v>11</v>
      </c>
      <c r="D1428">
        <v>25</v>
      </c>
      <c r="E1428">
        <v>40</v>
      </c>
      <c r="F1428">
        <v>26</v>
      </c>
      <c r="G1428">
        <f t="shared" si="22"/>
        <v>33</v>
      </c>
    </row>
    <row r="1429" spans="2:7" x14ac:dyDescent="0.25">
      <c r="B1429">
        <v>1993</v>
      </c>
      <c r="C1429">
        <v>11</v>
      </c>
      <c r="D1429">
        <v>26</v>
      </c>
      <c r="E1429">
        <v>43</v>
      </c>
      <c r="F1429">
        <v>25</v>
      </c>
      <c r="G1429">
        <f t="shared" si="22"/>
        <v>34</v>
      </c>
    </row>
    <row r="1430" spans="2:7" x14ac:dyDescent="0.25">
      <c r="B1430">
        <v>1993</v>
      </c>
      <c r="C1430">
        <v>11</v>
      </c>
      <c r="D1430">
        <v>27</v>
      </c>
      <c r="E1430">
        <v>60</v>
      </c>
      <c r="F1430">
        <v>39</v>
      </c>
      <c r="G1430">
        <f t="shared" si="22"/>
        <v>49.5</v>
      </c>
    </row>
    <row r="1431" spans="2:7" x14ac:dyDescent="0.25">
      <c r="B1431">
        <v>1993</v>
      </c>
      <c r="C1431">
        <v>11</v>
      </c>
      <c r="D1431">
        <v>28</v>
      </c>
      <c r="E1431">
        <v>66</v>
      </c>
      <c r="F1431">
        <v>44</v>
      </c>
      <c r="G1431">
        <f t="shared" si="22"/>
        <v>55</v>
      </c>
    </row>
    <row r="1432" spans="2:7" x14ac:dyDescent="0.25">
      <c r="B1432">
        <v>1993</v>
      </c>
      <c r="C1432">
        <v>11</v>
      </c>
      <c r="D1432">
        <v>29</v>
      </c>
      <c r="E1432">
        <v>50</v>
      </c>
      <c r="F1432">
        <v>38</v>
      </c>
      <c r="G1432">
        <f t="shared" si="22"/>
        <v>44</v>
      </c>
    </row>
    <row r="1433" spans="2:7" x14ac:dyDescent="0.25">
      <c r="B1433">
        <v>1993</v>
      </c>
      <c r="C1433">
        <v>11</v>
      </c>
      <c r="D1433">
        <v>30</v>
      </c>
      <c r="E1433">
        <v>48</v>
      </c>
      <c r="F1433">
        <v>36</v>
      </c>
      <c r="G1433">
        <f t="shared" si="22"/>
        <v>42</v>
      </c>
    </row>
    <row r="1434" spans="2:7" x14ac:dyDescent="0.25">
      <c r="B1434">
        <v>1993</v>
      </c>
      <c r="C1434">
        <v>12</v>
      </c>
      <c r="D1434">
        <v>1</v>
      </c>
      <c r="E1434">
        <v>46</v>
      </c>
      <c r="F1434">
        <v>34</v>
      </c>
      <c r="G1434">
        <f t="shared" si="22"/>
        <v>40</v>
      </c>
    </row>
    <row r="1435" spans="2:7" x14ac:dyDescent="0.25">
      <c r="B1435">
        <v>1993</v>
      </c>
      <c r="C1435">
        <v>12</v>
      </c>
      <c r="D1435">
        <v>2</v>
      </c>
      <c r="E1435">
        <v>52</v>
      </c>
      <c r="F1435">
        <v>43</v>
      </c>
      <c r="G1435">
        <f t="shared" si="22"/>
        <v>47.5</v>
      </c>
    </row>
    <row r="1436" spans="2:7" x14ac:dyDescent="0.25">
      <c r="B1436">
        <v>1993</v>
      </c>
      <c r="C1436">
        <v>12</v>
      </c>
      <c r="D1436">
        <v>3</v>
      </c>
      <c r="E1436">
        <v>62</v>
      </c>
      <c r="F1436">
        <v>45</v>
      </c>
      <c r="G1436">
        <f t="shared" si="22"/>
        <v>53.5</v>
      </c>
    </row>
    <row r="1437" spans="2:7" x14ac:dyDescent="0.25">
      <c r="B1437">
        <v>1993</v>
      </c>
      <c r="C1437">
        <v>12</v>
      </c>
      <c r="D1437">
        <v>4</v>
      </c>
      <c r="E1437">
        <v>53</v>
      </c>
      <c r="F1437">
        <v>44</v>
      </c>
      <c r="G1437">
        <f t="shared" si="22"/>
        <v>48.5</v>
      </c>
    </row>
    <row r="1438" spans="2:7" x14ac:dyDescent="0.25">
      <c r="B1438">
        <v>1993</v>
      </c>
      <c r="C1438">
        <v>12</v>
      </c>
      <c r="D1438">
        <v>5</v>
      </c>
      <c r="E1438">
        <v>57</v>
      </c>
      <c r="F1438">
        <v>42</v>
      </c>
      <c r="G1438">
        <f t="shared" si="22"/>
        <v>49.5</v>
      </c>
    </row>
    <row r="1439" spans="2:7" x14ac:dyDescent="0.25">
      <c r="B1439">
        <v>1993</v>
      </c>
      <c r="C1439">
        <v>12</v>
      </c>
      <c r="D1439">
        <v>6</v>
      </c>
      <c r="E1439">
        <v>49</v>
      </c>
      <c r="F1439">
        <v>37</v>
      </c>
      <c r="G1439">
        <f t="shared" si="22"/>
        <v>43</v>
      </c>
    </row>
    <row r="1440" spans="2:7" x14ac:dyDescent="0.25">
      <c r="B1440">
        <v>1993</v>
      </c>
      <c r="C1440">
        <v>12</v>
      </c>
      <c r="D1440">
        <v>7</v>
      </c>
      <c r="E1440">
        <v>50</v>
      </c>
      <c r="F1440">
        <v>40</v>
      </c>
      <c r="G1440">
        <f t="shared" si="22"/>
        <v>45</v>
      </c>
    </row>
    <row r="1441" spans="2:7" x14ac:dyDescent="0.25">
      <c r="B1441">
        <v>1993</v>
      </c>
      <c r="C1441">
        <v>12</v>
      </c>
      <c r="D1441">
        <v>8</v>
      </c>
      <c r="E1441">
        <v>51</v>
      </c>
      <c r="F1441">
        <v>40</v>
      </c>
      <c r="G1441">
        <f t="shared" si="22"/>
        <v>45.5</v>
      </c>
    </row>
    <row r="1442" spans="2:7" x14ac:dyDescent="0.25">
      <c r="B1442">
        <v>1993</v>
      </c>
      <c r="C1442">
        <v>12</v>
      </c>
      <c r="D1442">
        <v>9</v>
      </c>
      <c r="E1442">
        <v>49</v>
      </c>
      <c r="F1442">
        <v>38</v>
      </c>
      <c r="G1442">
        <f t="shared" si="22"/>
        <v>43.5</v>
      </c>
    </row>
    <row r="1443" spans="2:7" x14ac:dyDescent="0.25">
      <c r="B1443">
        <v>1993</v>
      </c>
      <c r="C1443">
        <v>12</v>
      </c>
      <c r="D1443">
        <v>10</v>
      </c>
      <c r="E1443">
        <v>54</v>
      </c>
      <c r="F1443">
        <v>44</v>
      </c>
      <c r="G1443">
        <f t="shared" si="22"/>
        <v>49</v>
      </c>
    </row>
    <row r="1444" spans="2:7" x14ac:dyDescent="0.25">
      <c r="B1444">
        <v>1993</v>
      </c>
      <c r="C1444">
        <v>12</v>
      </c>
      <c r="D1444">
        <v>11</v>
      </c>
      <c r="E1444">
        <v>50</v>
      </c>
      <c r="F1444">
        <v>22</v>
      </c>
      <c r="G1444">
        <f t="shared" si="22"/>
        <v>36</v>
      </c>
    </row>
    <row r="1445" spans="2:7" x14ac:dyDescent="0.25">
      <c r="B1445">
        <v>1993</v>
      </c>
      <c r="C1445">
        <v>12</v>
      </c>
      <c r="D1445">
        <v>12</v>
      </c>
      <c r="E1445">
        <v>41</v>
      </c>
      <c r="F1445">
        <v>23</v>
      </c>
      <c r="G1445">
        <f t="shared" si="22"/>
        <v>32</v>
      </c>
    </row>
    <row r="1446" spans="2:7" x14ac:dyDescent="0.25">
      <c r="B1446">
        <v>1993</v>
      </c>
      <c r="C1446">
        <v>12</v>
      </c>
      <c r="D1446">
        <v>13</v>
      </c>
      <c r="E1446">
        <v>49</v>
      </c>
      <c r="F1446">
        <v>29</v>
      </c>
      <c r="G1446">
        <f t="shared" si="22"/>
        <v>39</v>
      </c>
    </row>
    <row r="1447" spans="2:7" x14ac:dyDescent="0.25">
      <c r="B1447">
        <v>1993</v>
      </c>
      <c r="C1447">
        <v>12</v>
      </c>
      <c r="D1447">
        <v>14</v>
      </c>
      <c r="E1447">
        <v>52</v>
      </c>
      <c r="F1447">
        <v>38</v>
      </c>
      <c r="G1447">
        <f t="shared" si="22"/>
        <v>45</v>
      </c>
    </row>
    <row r="1448" spans="2:7" x14ac:dyDescent="0.25">
      <c r="B1448">
        <v>1993</v>
      </c>
      <c r="C1448">
        <v>12</v>
      </c>
      <c r="D1448">
        <v>15</v>
      </c>
      <c r="E1448">
        <v>48</v>
      </c>
      <c r="F1448">
        <v>40</v>
      </c>
      <c r="G1448">
        <f t="shared" si="22"/>
        <v>44</v>
      </c>
    </row>
    <row r="1449" spans="2:7" x14ac:dyDescent="0.25">
      <c r="B1449">
        <v>1993</v>
      </c>
      <c r="C1449">
        <v>12</v>
      </c>
      <c r="D1449">
        <v>16</v>
      </c>
      <c r="E1449">
        <v>46</v>
      </c>
      <c r="F1449">
        <v>32</v>
      </c>
      <c r="G1449">
        <f t="shared" si="22"/>
        <v>39</v>
      </c>
    </row>
    <row r="1450" spans="2:7" x14ac:dyDescent="0.25">
      <c r="B1450">
        <v>1993</v>
      </c>
      <c r="C1450">
        <v>12</v>
      </c>
      <c r="D1450">
        <v>17</v>
      </c>
      <c r="E1450">
        <v>42</v>
      </c>
      <c r="F1450">
        <v>27</v>
      </c>
      <c r="G1450">
        <f t="shared" si="22"/>
        <v>34.5</v>
      </c>
    </row>
    <row r="1451" spans="2:7" x14ac:dyDescent="0.25">
      <c r="B1451">
        <v>1993</v>
      </c>
      <c r="C1451">
        <v>12</v>
      </c>
      <c r="D1451">
        <v>18</v>
      </c>
      <c r="E1451">
        <v>44</v>
      </c>
      <c r="F1451">
        <v>32</v>
      </c>
      <c r="G1451">
        <f t="shared" si="22"/>
        <v>38</v>
      </c>
    </row>
    <row r="1452" spans="2:7" x14ac:dyDescent="0.25">
      <c r="B1452">
        <v>1993</v>
      </c>
      <c r="C1452">
        <v>12</v>
      </c>
      <c r="D1452">
        <v>19</v>
      </c>
      <c r="E1452">
        <v>43</v>
      </c>
      <c r="F1452">
        <v>38</v>
      </c>
      <c r="G1452">
        <f t="shared" si="22"/>
        <v>40.5</v>
      </c>
    </row>
    <row r="1453" spans="2:7" x14ac:dyDescent="0.25">
      <c r="B1453">
        <v>1993</v>
      </c>
      <c r="C1453">
        <v>12</v>
      </c>
      <c r="D1453">
        <v>20</v>
      </c>
      <c r="E1453">
        <v>45</v>
      </c>
      <c r="F1453">
        <v>37</v>
      </c>
      <c r="G1453">
        <f t="shared" si="22"/>
        <v>41</v>
      </c>
    </row>
    <row r="1454" spans="2:7" x14ac:dyDescent="0.25">
      <c r="B1454">
        <v>1993</v>
      </c>
      <c r="C1454">
        <v>12</v>
      </c>
      <c r="D1454">
        <v>21</v>
      </c>
      <c r="E1454">
        <v>54</v>
      </c>
      <c r="F1454">
        <v>37</v>
      </c>
      <c r="G1454">
        <f t="shared" si="22"/>
        <v>45.5</v>
      </c>
    </row>
    <row r="1455" spans="2:7" x14ac:dyDescent="0.25">
      <c r="B1455">
        <v>1993</v>
      </c>
      <c r="C1455">
        <v>12</v>
      </c>
      <c r="D1455">
        <v>22</v>
      </c>
      <c r="E1455">
        <v>40</v>
      </c>
      <c r="F1455">
        <v>34</v>
      </c>
      <c r="G1455">
        <f t="shared" si="22"/>
        <v>37</v>
      </c>
    </row>
    <row r="1456" spans="2:7" x14ac:dyDescent="0.25">
      <c r="B1456">
        <v>1993</v>
      </c>
      <c r="C1456">
        <v>12</v>
      </c>
      <c r="D1456">
        <v>23</v>
      </c>
      <c r="E1456">
        <v>39</v>
      </c>
      <c r="F1456">
        <v>25</v>
      </c>
      <c r="G1456">
        <f t="shared" si="22"/>
        <v>32</v>
      </c>
    </row>
    <row r="1457" spans="2:7" x14ac:dyDescent="0.25">
      <c r="B1457">
        <v>1993</v>
      </c>
      <c r="C1457">
        <v>12</v>
      </c>
      <c r="D1457">
        <v>24</v>
      </c>
      <c r="E1457">
        <v>36</v>
      </c>
      <c r="F1457">
        <v>20</v>
      </c>
      <c r="G1457">
        <f t="shared" si="22"/>
        <v>28</v>
      </c>
    </row>
    <row r="1458" spans="2:7" x14ac:dyDescent="0.25">
      <c r="B1458">
        <v>1993</v>
      </c>
      <c r="C1458">
        <v>12</v>
      </c>
      <c r="D1458">
        <v>25</v>
      </c>
      <c r="E1458">
        <v>34</v>
      </c>
      <c r="F1458">
        <v>26</v>
      </c>
      <c r="G1458">
        <f t="shared" si="22"/>
        <v>30</v>
      </c>
    </row>
    <row r="1459" spans="2:7" x14ac:dyDescent="0.25">
      <c r="B1459">
        <v>1993</v>
      </c>
      <c r="C1459">
        <v>12</v>
      </c>
      <c r="D1459">
        <v>26</v>
      </c>
      <c r="E1459">
        <v>32</v>
      </c>
      <c r="F1459">
        <v>15</v>
      </c>
      <c r="G1459">
        <f t="shared" si="22"/>
        <v>23.5</v>
      </c>
    </row>
    <row r="1460" spans="2:7" x14ac:dyDescent="0.25">
      <c r="B1460">
        <v>1993</v>
      </c>
      <c r="C1460">
        <v>12</v>
      </c>
      <c r="D1460">
        <v>27</v>
      </c>
      <c r="E1460">
        <v>20</v>
      </c>
      <c r="F1460">
        <v>10</v>
      </c>
      <c r="G1460">
        <f t="shared" si="22"/>
        <v>15</v>
      </c>
    </row>
    <row r="1461" spans="2:7" x14ac:dyDescent="0.25">
      <c r="B1461">
        <v>1993</v>
      </c>
      <c r="C1461">
        <v>12</v>
      </c>
      <c r="D1461">
        <v>28</v>
      </c>
      <c r="E1461">
        <v>25</v>
      </c>
      <c r="F1461">
        <v>20</v>
      </c>
      <c r="G1461">
        <f t="shared" si="22"/>
        <v>22.5</v>
      </c>
    </row>
    <row r="1462" spans="2:7" x14ac:dyDescent="0.25">
      <c r="B1462">
        <v>1993</v>
      </c>
      <c r="C1462">
        <v>12</v>
      </c>
      <c r="D1462">
        <v>29</v>
      </c>
      <c r="E1462">
        <v>27</v>
      </c>
      <c r="F1462">
        <v>15</v>
      </c>
      <c r="G1462">
        <f t="shared" si="22"/>
        <v>21</v>
      </c>
    </row>
    <row r="1463" spans="2:7" x14ac:dyDescent="0.25">
      <c r="B1463">
        <v>1993</v>
      </c>
      <c r="C1463">
        <v>12</v>
      </c>
      <c r="D1463">
        <v>30</v>
      </c>
      <c r="E1463">
        <v>27</v>
      </c>
      <c r="F1463">
        <v>20</v>
      </c>
      <c r="G1463">
        <f t="shared" si="22"/>
        <v>23.5</v>
      </c>
    </row>
    <row r="1464" spans="2:7" x14ac:dyDescent="0.25">
      <c r="B1464">
        <v>1993</v>
      </c>
      <c r="C1464">
        <v>12</v>
      </c>
      <c r="D1464">
        <v>31</v>
      </c>
      <c r="E1464">
        <v>33</v>
      </c>
      <c r="F1464">
        <v>17</v>
      </c>
      <c r="G1464">
        <f t="shared" si="22"/>
        <v>25</v>
      </c>
    </row>
    <row r="1465" spans="2:7" x14ac:dyDescent="0.25">
      <c r="B1465">
        <v>1994</v>
      </c>
      <c r="C1465">
        <v>1</v>
      </c>
      <c r="D1465">
        <v>1</v>
      </c>
      <c r="E1465">
        <v>43</v>
      </c>
      <c r="F1465">
        <v>29</v>
      </c>
      <c r="G1465">
        <f t="shared" si="22"/>
        <v>36</v>
      </c>
    </row>
    <row r="1466" spans="2:7" x14ac:dyDescent="0.25">
      <c r="B1466">
        <v>1994</v>
      </c>
      <c r="C1466">
        <v>1</v>
      </c>
      <c r="D1466">
        <v>2</v>
      </c>
      <c r="E1466">
        <v>50</v>
      </c>
      <c r="F1466">
        <v>33</v>
      </c>
      <c r="G1466">
        <f t="shared" si="22"/>
        <v>41.5</v>
      </c>
    </row>
    <row r="1467" spans="2:7" x14ac:dyDescent="0.25">
      <c r="B1467">
        <v>1994</v>
      </c>
      <c r="C1467">
        <v>1</v>
      </c>
      <c r="D1467">
        <v>3</v>
      </c>
      <c r="E1467">
        <v>33</v>
      </c>
      <c r="F1467">
        <v>28</v>
      </c>
      <c r="G1467">
        <f t="shared" si="22"/>
        <v>30.5</v>
      </c>
    </row>
    <row r="1468" spans="2:7" x14ac:dyDescent="0.25">
      <c r="B1468">
        <v>1994</v>
      </c>
      <c r="C1468">
        <v>1</v>
      </c>
      <c r="D1468">
        <v>4</v>
      </c>
      <c r="E1468">
        <v>39</v>
      </c>
      <c r="F1468">
        <v>23</v>
      </c>
      <c r="G1468">
        <f t="shared" si="22"/>
        <v>31</v>
      </c>
    </row>
    <row r="1469" spans="2:7" x14ac:dyDescent="0.25">
      <c r="B1469">
        <v>1994</v>
      </c>
      <c r="C1469">
        <v>1</v>
      </c>
      <c r="D1469">
        <v>5</v>
      </c>
      <c r="E1469">
        <v>34</v>
      </c>
      <c r="F1469">
        <v>21</v>
      </c>
      <c r="G1469">
        <f t="shared" si="22"/>
        <v>27.5</v>
      </c>
    </row>
    <row r="1470" spans="2:7" x14ac:dyDescent="0.25">
      <c r="B1470">
        <v>1994</v>
      </c>
      <c r="C1470">
        <v>1</v>
      </c>
      <c r="D1470">
        <v>6</v>
      </c>
      <c r="E1470">
        <v>25</v>
      </c>
      <c r="F1470">
        <v>17</v>
      </c>
      <c r="G1470">
        <f t="shared" si="22"/>
        <v>21</v>
      </c>
    </row>
    <row r="1471" spans="2:7" x14ac:dyDescent="0.25">
      <c r="B1471">
        <v>1994</v>
      </c>
      <c r="C1471">
        <v>1</v>
      </c>
      <c r="D1471">
        <v>7</v>
      </c>
      <c r="E1471">
        <v>28</v>
      </c>
      <c r="F1471">
        <v>21</v>
      </c>
      <c r="G1471">
        <f t="shared" si="22"/>
        <v>24.5</v>
      </c>
    </row>
    <row r="1472" spans="2:7" x14ac:dyDescent="0.25">
      <c r="B1472">
        <v>1994</v>
      </c>
      <c r="C1472">
        <v>1</v>
      </c>
      <c r="D1472">
        <v>8</v>
      </c>
      <c r="E1472">
        <v>31</v>
      </c>
      <c r="F1472">
        <v>15</v>
      </c>
      <c r="G1472">
        <f t="shared" si="22"/>
        <v>23</v>
      </c>
    </row>
    <row r="1473" spans="2:7" x14ac:dyDescent="0.25">
      <c r="B1473">
        <v>1994</v>
      </c>
      <c r="C1473">
        <v>1</v>
      </c>
      <c r="D1473">
        <v>9</v>
      </c>
      <c r="E1473">
        <v>25</v>
      </c>
      <c r="F1473">
        <v>13</v>
      </c>
      <c r="G1473">
        <f t="shared" si="22"/>
        <v>19</v>
      </c>
    </row>
    <row r="1474" spans="2:7" x14ac:dyDescent="0.25">
      <c r="B1474">
        <v>1994</v>
      </c>
      <c r="C1474">
        <v>1</v>
      </c>
      <c r="D1474">
        <v>10</v>
      </c>
      <c r="E1474">
        <v>26</v>
      </c>
      <c r="F1474">
        <v>15</v>
      </c>
      <c r="G1474">
        <f t="shared" si="22"/>
        <v>20.5</v>
      </c>
    </row>
    <row r="1475" spans="2:7" x14ac:dyDescent="0.25">
      <c r="B1475">
        <v>1994</v>
      </c>
      <c r="C1475">
        <v>1</v>
      </c>
      <c r="D1475">
        <v>11</v>
      </c>
      <c r="E1475">
        <v>37</v>
      </c>
      <c r="F1475">
        <v>20</v>
      </c>
      <c r="G1475">
        <f t="shared" si="22"/>
        <v>28.5</v>
      </c>
    </row>
    <row r="1476" spans="2:7" x14ac:dyDescent="0.25">
      <c r="B1476">
        <v>1994</v>
      </c>
      <c r="C1476">
        <v>1</v>
      </c>
      <c r="D1476">
        <v>12</v>
      </c>
      <c r="E1476">
        <v>34</v>
      </c>
      <c r="F1476">
        <v>31</v>
      </c>
      <c r="G1476">
        <f t="shared" si="22"/>
        <v>32.5</v>
      </c>
    </row>
    <row r="1477" spans="2:7" x14ac:dyDescent="0.25">
      <c r="B1477">
        <v>1994</v>
      </c>
      <c r="C1477">
        <v>1</v>
      </c>
      <c r="D1477">
        <v>13</v>
      </c>
      <c r="E1477">
        <v>40</v>
      </c>
      <c r="F1477">
        <v>31</v>
      </c>
      <c r="G1477">
        <f t="shared" ref="G1477:G1540" si="23">+(E1477+F1477)/2</f>
        <v>35.5</v>
      </c>
    </row>
    <row r="1478" spans="2:7" x14ac:dyDescent="0.25">
      <c r="B1478">
        <v>1994</v>
      </c>
      <c r="C1478">
        <v>1</v>
      </c>
      <c r="D1478">
        <v>14</v>
      </c>
      <c r="E1478">
        <v>38</v>
      </c>
      <c r="F1478">
        <v>20</v>
      </c>
      <c r="G1478">
        <f t="shared" si="23"/>
        <v>29</v>
      </c>
    </row>
    <row r="1479" spans="2:7" x14ac:dyDescent="0.25">
      <c r="B1479">
        <v>1994</v>
      </c>
      <c r="C1479">
        <v>1</v>
      </c>
      <c r="D1479">
        <v>15</v>
      </c>
      <c r="E1479">
        <v>20</v>
      </c>
      <c r="F1479">
        <v>7</v>
      </c>
      <c r="G1479">
        <f t="shared" si="23"/>
        <v>13.5</v>
      </c>
    </row>
    <row r="1480" spans="2:7" x14ac:dyDescent="0.25">
      <c r="B1480">
        <v>1994</v>
      </c>
      <c r="C1480">
        <v>1</v>
      </c>
      <c r="D1480">
        <v>16</v>
      </c>
      <c r="E1480">
        <v>15</v>
      </c>
      <c r="F1480">
        <v>3</v>
      </c>
      <c r="G1480">
        <f t="shared" si="23"/>
        <v>9</v>
      </c>
    </row>
    <row r="1481" spans="2:7" x14ac:dyDescent="0.25">
      <c r="B1481">
        <v>1994</v>
      </c>
      <c r="C1481">
        <v>1</v>
      </c>
      <c r="D1481">
        <v>17</v>
      </c>
      <c r="E1481">
        <v>47</v>
      </c>
      <c r="F1481">
        <v>12</v>
      </c>
      <c r="G1481">
        <f t="shared" si="23"/>
        <v>29.5</v>
      </c>
    </row>
    <row r="1482" spans="2:7" x14ac:dyDescent="0.25">
      <c r="B1482">
        <v>1994</v>
      </c>
      <c r="C1482">
        <v>1</v>
      </c>
      <c r="D1482">
        <v>18</v>
      </c>
      <c r="E1482">
        <v>35</v>
      </c>
      <c r="F1482">
        <v>4</v>
      </c>
      <c r="G1482">
        <f t="shared" si="23"/>
        <v>19.5</v>
      </c>
    </row>
    <row r="1483" spans="2:7" x14ac:dyDescent="0.25">
      <c r="B1483">
        <v>1994</v>
      </c>
      <c r="C1483">
        <v>1</v>
      </c>
      <c r="D1483">
        <v>19</v>
      </c>
      <c r="E1483">
        <v>10</v>
      </c>
      <c r="F1483">
        <v>-2</v>
      </c>
      <c r="G1483">
        <f t="shared" si="23"/>
        <v>4</v>
      </c>
    </row>
    <row r="1484" spans="2:7" x14ac:dyDescent="0.25">
      <c r="B1484">
        <v>1994</v>
      </c>
      <c r="C1484">
        <v>1</v>
      </c>
      <c r="D1484">
        <v>20</v>
      </c>
      <c r="E1484">
        <v>15</v>
      </c>
      <c r="F1484">
        <v>0</v>
      </c>
      <c r="G1484">
        <f t="shared" si="23"/>
        <v>7.5</v>
      </c>
    </row>
    <row r="1485" spans="2:7" x14ac:dyDescent="0.25">
      <c r="B1485">
        <v>1994</v>
      </c>
      <c r="C1485">
        <v>1</v>
      </c>
      <c r="D1485">
        <v>21</v>
      </c>
      <c r="E1485">
        <v>22</v>
      </c>
      <c r="F1485">
        <v>6</v>
      </c>
      <c r="G1485">
        <f t="shared" si="23"/>
        <v>14</v>
      </c>
    </row>
    <row r="1486" spans="2:7" x14ac:dyDescent="0.25">
      <c r="B1486">
        <v>1994</v>
      </c>
      <c r="C1486">
        <v>1</v>
      </c>
      <c r="D1486">
        <v>22</v>
      </c>
      <c r="E1486">
        <v>32</v>
      </c>
      <c r="F1486">
        <v>15</v>
      </c>
      <c r="G1486">
        <f t="shared" si="23"/>
        <v>23.5</v>
      </c>
    </row>
    <row r="1487" spans="2:7" x14ac:dyDescent="0.25">
      <c r="B1487">
        <v>1994</v>
      </c>
      <c r="C1487">
        <v>1</v>
      </c>
      <c r="D1487">
        <v>23</v>
      </c>
      <c r="E1487">
        <v>32</v>
      </c>
      <c r="F1487">
        <v>18</v>
      </c>
      <c r="G1487">
        <f t="shared" si="23"/>
        <v>25</v>
      </c>
    </row>
    <row r="1488" spans="2:7" x14ac:dyDescent="0.25">
      <c r="B1488">
        <v>1994</v>
      </c>
      <c r="C1488">
        <v>1</v>
      </c>
      <c r="D1488">
        <v>24</v>
      </c>
      <c r="E1488">
        <v>49</v>
      </c>
      <c r="F1488">
        <v>31</v>
      </c>
      <c r="G1488">
        <f t="shared" si="23"/>
        <v>40</v>
      </c>
    </row>
    <row r="1489" spans="2:7" x14ac:dyDescent="0.25">
      <c r="B1489">
        <v>1994</v>
      </c>
      <c r="C1489">
        <v>1</v>
      </c>
      <c r="D1489">
        <v>25</v>
      </c>
      <c r="E1489">
        <v>42</v>
      </c>
      <c r="F1489">
        <v>32</v>
      </c>
      <c r="G1489">
        <f t="shared" si="23"/>
        <v>37</v>
      </c>
    </row>
    <row r="1490" spans="2:7" x14ac:dyDescent="0.25">
      <c r="B1490">
        <v>1994</v>
      </c>
      <c r="C1490">
        <v>1</v>
      </c>
      <c r="D1490">
        <v>26</v>
      </c>
      <c r="E1490">
        <v>32</v>
      </c>
      <c r="F1490">
        <v>5</v>
      </c>
      <c r="G1490">
        <f t="shared" si="23"/>
        <v>18.5</v>
      </c>
    </row>
    <row r="1491" spans="2:7" x14ac:dyDescent="0.25">
      <c r="B1491">
        <v>1994</v>
      </c>
      <c r="C1491">
        <v>1</v>
      </c>
      <c r="D1491">
        <v>27</v>
      </c>
      <c r="E1491">
        <v>31</v>
      </c>
      <c r="F1491">
        <v>0</v>
      </c>
      <c r="G1491">
        <f t="shared" si="23"/>
        <v>15.5</v>
      </c>
    </row>
    <row r="1492" spans="2:7" x14ac:dyDescent="0.25">
      <c r="B1492">
        <v>1994</v>
      </c>
      <c r="C1492">
        <v>1</v>
      </c>
      <c r="D1492">
        <v>28</v>
      </c>
      <c r="E1492">
        <v>55</v>
      </c>
      <c r="F1492">
        <v>31</v>
      </c>
      <c r="G1492">
        <f t="shared" si="23"/>
        <v>43</v>
      </c>
    </row>
    <row r="1493" spans="2:7" x14ac:dyDescent="0.25">
      <c r="B1493">
        <v>1994</v>
      </c>
      <c r="C1493">
        <v>1</v>
      </c>
      <c r="D1493">
        <v>29</v>
      </c>
      <c r="E1493">
        <v>42</v>
      </c>
      <c r="F1493">
        <v>35</v>
      </c>
      <c r="G1493">
        <f t="shared" si="23"/>
        <v>38.5</v>
      </c>
    </row>
    <row r="1494" spans="2:7" x14ac:dyDescent="0.25">
      <c r="B1494">
        <v>1994</v>
      </c>
      <c r="C1494">
        <v>1</v>
      </c>
      <c r="D1494">
        <v>30</v>
      </c>
      <c r="E1494">
        <v>36</v>
      </c>
      <c r="F1494">
        <v>23</v>
      </c>
      <c r="G1494">
        <f t="shared" si="23"/>
        <v>29.5</v>
      </c>
    </row>
    <row r="1495" spans="2:7" x14ac:dyDescent="0.25">
      <c r="B1495">
        <v>1994</v>
      </c>
      <c r="C1495">
        <v>1</v>
      </c>
      <c r="D1495">
        <v>31</v>
      </c>
      <c r="E1495">
        <v>31</v>
      </c>
      <c r="F1495">
        <v>17</v>
      </c>
      <c r="G1495">
        <f t="shared" si="23"/>
        <v>24</v>
      </c>
    </row>
    <row r="1496" spans="2:7" x14ac:dyDescent="0.25">
      <c r="B1496">
        <v>1994</v>
      </c>
      <c r="C1496">
        <v>2</v>
      </c>
      <c r="D1496">
        <v>1</v>
      </c>
      <c r="E1496">
        <v>25</v>
      </c>
      <c r="F1496">
        <v>19</v>
      </c>
      <c r="G1496">
        <f t="shared" si="23"/>
        <v>22</v>
      </c>
    </row>
    <row r="1497" spans="2:7" x14ac:dyDescent="0.25">
      <c r="B1497">
        <v>1994</v>
      </c>
      <c r="C1497">
        <v>2</v>
      </c>
      <c r="D1497">
        <v>2</v>
      </c>
      <c r="E1497">
        <v>30</v>
      </c>
      <c r="F1497">
        <v>16</v>
      </c>
      <c r="G1497">
        <f t="shared" si="23"/>
        <v>23</v>
      </c>
    </row>
    <row r="1498" spans="2:7" x14ac:dyDescent="0.25">
      <c r="B1498">
        <v>1994</v>
      </c>
      <c r="C1498">
        <v>2</v>
      </c>
      <c r="D1498">
        <v>3</v>
      </c>
      <c r="E1498">
        <v>37</v>
      </c>
      <c r="F1498">
        <v>17</v>
      </c>
      <c r="G1498">
        <f t="shared" si="23"/>
        <v>27</v>
      </c>
    </row>
    <row r="1499" spans="2:7" x14ac:dyDescent="0.25">
      <c r="B1499">
        <v>1994</v>
      </c>
      <c r="C1499">
        <v>2</v>
      </c>
      <c r="D1499">
        <v>4</v>
      </c>
      <c r="E1499">
        <v>39</v>
      </c>
      <c r="F1499">
        <v>21</v>
      </c>
      <c r="G1499">
        <f t="shared" si="23"/>
        <v>30</v>
      </c>
    </row>
    <row r="1500" spans="2:7" x14ac:dyDescent="0.25">
      <c r="B1500">
        <v>1994</v>
      </c>
      <c r="C1500">
        <v>2</v>
      </c>
      <c r="D1500">
        <v>5</v>
      </c>
      <c r="E1500">
        <v>46</v>
      </c>
      <c r="F1500">
        <v>32</v>
      </c>
      <c r="G1500">
        <f t="shared" si="23"/>
        <v>39</v>
      </c>
    </row>
    <row r="1501" spans="2:7" x14ac:dyDescent="0.25">
      <c r="B1501">
        <v>1994</v>
      </c>
      <c r="C1501">
        <v>2</v>
      </c>
      <c r="D1501">
        <v>6</v>
      </c>
      <c r="E1501">
        <v>43</v>
      </c>
      <c r="F1501">
        <v>30</v>
      </c>
      <c r="G1501">
        <f t="shared" si="23"/>
        <v>36.5</v>
      </c>
    </row>
    <row r="1502" spans="2:7" x14ac:dyDescent="0.25">
      <c r="B1502">
        <v>1994</v>
      </c>
      <c r="C1502">
        <v>2</v>
      </c>
      <c r="D1502">
        <v>7</v>
      </c>
      <c r="E1502">
        <v>44</v>
      </c>
      <c r="F1502">
        <v>22</v>
      </c>
      <c r="G1502">
        <f t="shared" si="23"/>
        <v>33</v>
      </c>
    </row>
    <row r="1503" spans="2:7" x14ac:dyDescent="0.25">
      <c r="B1503">
        <v>1994</v>
      </c>
      <c r="C1503">
        <v>2</v>
      </c>
      <c r="D1503">
        <v>8</v>
      </c>
      <c r="E1503">
        <v>22</v>
      </c>
      <c r="F1503">
        <v>14</v>
      </c>
      <c r="G1503">
        <f t="shared" si="23"/>
        <v>18</v>
      </c>
    </row>
    <row r="1504" spans="2:7" x14ac:dyDescent="0.25">
      <c r="B1504">
        <v>1994</v>
      </c>
      <c r="C1504">
        <v>2</v>
      </c>
      <c r="D1504">
        <v>9</v>
      </c>
      <c r="E1504">
        <v>19</v>
      </c>
      <c r="F1504">
        <v>14</v>
      </c>
      <c r="G1504">
        <f t="shared" si="23"/>
        <v>16.5</v>
      </c>
    </row>
    <row r="1505" spans="2:7" x14ac:dyDescent="0.25">
      <c r="B1505">
        <v>1994</v>
      </c>
      <c r="C1505">
        <v>2</v>
      </c>
      <c r="D1505">
        <v>10</v>
      </c>
      <c r="E1505">
        <v>19</v>
      </c>
      <c r="F1505">
        <v>7</v>
      </c>
      <c r="G1505">
        <f t="shared" si="23"/>
        <v>13</v>
      </c>
    </row>
    <row r="1506" spans="2:7" x14ac:dyDescent="0.25">
      <c r="B1506">
        <v>1994</v>
      </c>
      <c r="C1506">
        <v>2</v>
      </c>
      <c r="D1506">
        <v>11</v>
      </c>
      <c r="E1506">
        <v>25</v>
      </c>
      <c r="F1506">
        <v>15</v>
      </c>
      <c r="G1506">
        <f t="shared" si="23"/>
        <v>20</v>
      </c>
    </row>
    <row r="1507" spans="2:7" x14ac:dyDescent="0.25">
      <c r="B1507">
        <v>1994</v>
      </c>
      <c r="C1507">
        <v>2</v>
      </c>
      <c r="D1507">
        <v>12</v>
      </c>
      <c r="E1507">
        <v>31</v>
      </c>
      <c r="F1507">
        <v>22</v>
      </c>
      <c r="G1507">
        <f t="shared" si="23"/>
        <v>26.5</v>
      </c>
    </row>
    <row r="1508" spans="2:7" x14ac:dyDescent="0.25">
      <c r="B1508">
        <v>1994</v>
      </c>
      <c r="C1508">
        <v>2</v>
      </c>
      <c r="D1508">
        <v>13</v>
      </c>
      <c r="E1508">
        <v>40</v>
      </c>
      <c r="F1508">
        <v>27</v>
      </c>
      <c r="G1508">
        <f t="shared" si="23"/>
        <v>33.5</v>
      </c>
    </row>
    <row r="1509" spans="2:7" x14ac:dyDescent="0.25">
      <c r="B1509">
        <v>1994</v>
      </c>
      <c r="C1509">
        <v>2</v>
      </c>
      <c r="D1509">
        <v>14</v>
      </c>
      <c r="E1509">
        <v>30</v>
      </c>
      <c r="F1509">
        <v>19</v>
      </c>
      <c r="G1509">
        <f t="shared" si="23"/>
        <v>24.5</v>
      </c>
    </row>
    <row r="1510" spans="2:7" x14ac:dyDescent="0.25">
      <c r="B1510">
        <v>1994</v>
      </c>
      <c r="C1510">
        <v>2</v>
      </c>
      <c r="D1510">
        <v>15</v>
      </c>
      <c r="E1510">
        <v>35</v>
      </c>
      <c r="F1510">
        <v>18</v>
      </c>
      <c r="G1510">
        <f t="shared" si="23"/>
        <v>26.5</v>
      </c>
    </row>
    <row r="1511" spans="2:7" x14ac:dyDescent="0.25">
      <c r="B1511">
        <v>1994</v>
      </c>
      <c r="C1511">
        <v>2</v>
      </c>
      <c r="D1511">
        <v>16</v>
      </c>
      <c r="E1511">
        <v>39</v>
      </c>
      <c r="F1511">
        <v>25</v>
      </c>
      <c r="G1511">
        <f t="shared" si="23"/>
        <v>32</v>
      </c>
    </row>
    <row r="1512" spans="2:7" x14ac:dyDescent="0.25">
      <c r="B1512">
        <v>1994</v>
      </c>
      <c r="C1512">
        <v>2</v>
      </c>
      <c r="D1512">
        <v>17</v>
      </c>
      <c r="E1512">
        <v>48</v>
      </c>
      <c r="F1512">
        <v>22</v>
      </c>
      <c r="G1512">
        <f t="shared" si="23"/>
        <v>35</v>
      </c>
    </row>
    <row r="1513" spans="2:7" x14ac:dyDescent="0.25">
      <c r="B1513">
        <v>1994</v>
      </c>
      <c r="C1513">
        <v>2</v>
      </c>
      <c r="D1513">
        <v>18</v>
      </c>
      <c r="E1513">
        <v>59</v>
      </c>
      <c r="F1513">
        <v>35</v>
      </c>
      <c r="G1513">
        <f t="shared" si="23"/>
        <v>47</v>
      </c>
    </row>
    <row r="1514" spans="2:7" x14ac:dyDescent="0.25">
      <c r="B1514">
        <v>1994</v>
      </c>
      <c r="C1514">
        <v>2</v>
      </c>
      <c r="D1514">
        <v>19</v>
      </c>
      <c r="E1514">
        <v>61</v>
      </c>
      <c r="F1514">
        <v>32</v>
      </c>
      <c r="G1514">
        <f t="shared" si="23"/>
        <v>46.5</v>
      </c>
    </row>
    <row r="1515" spans="2:7" x14ac:dyDescent="0.25">
      <c r="B1515">
        <v>1994</v>
      </c>
      <c r="C1515">
        <v>2</v>
      </c>
      <c r="D1515">
        <v>20</v>
      </c>
      <c r="E1515">
        <v>62</v>
      </c>
      <c r="F1515">
        <v>44</v>
      </c>
      <c r="G1515">
        <f t="shared" si="23"/>
        <v>53</v>
      </c>
    </row>
    <row r="1516" spans="2:7" x14ac:dyDescent="0.25">
      <c r="B1516">
        <v>1994</v>
      </c>
      <c r="C1516">
        <v>2</v>
      </c>
      <c r="D1516">
        <v>21</v>
      </c>
      <c r="E1516">
        <v>53</v>
      </c>
      <c r="F1516">
        <v>42</v>
      </c>
      <c r="G1516">
        <f t="shared" si="23"/>
        <v>47.5</v>
      </c>
    </row>
    <row r="1517" spans="2:7" x14ac:dyDescent="0.25">
      <c r="B1517">
        <v>1994</v>
      </c>
      <c r="C1517">
        <v>2</v>
      </c>
      <c r="D1517">
        <v>22</v>
      </c>
      <c r="E1517">
        <v>48</v>
      </c>
      <c r="F1517">
        <v>35</v>
      </c>
      <c r="G1517">
        <f t="shared" si="23"/>
        <v>41.5</v>
      </c>
    </row>
    <row r="1518" spans="2:7" x14ac:dyDescent="0.25">
      <c r="B1518">
        <v>1994</v>
      </c>
      <c r="C1518">
        <v>2</v>
      </c>
      <c r="D1518">
        <v>23</v>
      </c>
      <c r="E1518">
        <v>35</v>
      </c>
      <c r="F1518">
        <v>26</v>
      </c>
      <c r="G1518">
        <f t="shared" si="23"/>
        <v>30.5</v>
      </c>
    </row>
    <row r="1519" spans="2:7" x14ac:dyDescent="0.25">
      <c r="B1519">
        <v>1994</v>
      </c>
      <c r="C1519">
        <v>2</v>
      </c>
      <c r="D1519">
        <v>24</v>
      </c>
      <c r="E1519">
        <v>43</v>
      </c>
      <c r="F1519">
        <v>29</v>
      </c>
      <c r="G1519">
        <f t="shared" si="23"/>
        <v>36</v>
      </c>
    </row>
    <row r="1520" spans="2:7" x14ac:dyDescent="0.25">
      <c r="B1520">
        <v>1994</v>
      </c>
      <c r="C1520">
        <v>2</v>
      </c>
      <c r="D1520">
        <v>25</v>
      </c>
      <c r="E1520">
        <v>36</v>
      </c>
      <c r="F1520">
        <v>26</v>
      </c>
      <c r="G1520">
        <f t="shared" si="23"/>
        <v>31</v>
      </c>
    </row>
    <row r="1521" spans="2:7" x14ac:dyDescent="0.25">
      <c r="B1521">
        <v>1994</v>
      </c>
      <c r="C1521">
        <v>2</v>
      </c>
      <c r="D1521">
        <v>26</v>
      </c>
      <c r="E1521">
        <v>32</v>
      </c>
      <c r="F1521">
        <v>15</v>
      </c>
      <c r="G1521">
        <f t="shared" si="23"/>
        <v>23.5</v>
      </c>
    </row>
    <row r="1522" spans="2:7" x14ac:dyDescent="0.25">
      <c r="B1522">
        <v>1994</v>
      </c>
      <c r="C1522">
        <v>2</v>
      </c>
      <c r="D1522">
        <v>27</v>
      </c>
      <c r="E1522">
        <v>27</v>
      </c>
      <c r="F1522">
        <v>12</v>
      </c>
      <c r="G1522">
        <f t="shared" si="23"/>
        <v>19.5</v>
      </c>
    </row>
    <row r="1523" spans="2:7" x14ac:dyDescent="0.25">
      <c r="B1523">
        <v>1994</v>
      </c>
      <c r="C1523">
        <v>2</v>
      </c>
      <c r="D1523">
        <v>28</v>
      </c>
      <c r="E1523">
        <v>34</v>
      </c>
      <c r="F1523">
        <v>14</v>
      </c>
      <c r="G1523">
        <f t="shared" si="23"/>
        <v>24</v>
      </c>
    </row>
    <row r="1524" spans="2:7" x14ac:dyDescent="0.25">
      <c r="B1524">
        <v>1994</v>
      </c>
      <c r="C1524">
        <v>3</v>
      </c>
      <c r="D1524">
        <v>1</v>
      </c>
      <c r="E1524">
        <v>38</v>
      </c>
      <c r="F1524">
        <v>24</v>
      </c>
      <c r="G1524">
        <f t="shared" si="23"/>
        <v>31</v>
      </c>
    </row>
    <row r="1525" spans="2:7" x14ac:dyDescent="0.25">
      <c r="B1525">
        <v>1994</v>
      </c>
      <c r="C1525">
        <v>3</v>
      </c>
      <c r="D1525">
        <v>2</v>
      </c>
      <c r="E1525">
        <v>30</v>
      </c>
      <c r="F1525">
        <v>26</v>
      </c>
      <c r="G1525">
        <f t="shared" si="23"/>
        <v>28</v>
      </c>
    </row>
    <row r="1526" spans="2:7" x14ac:dyDescent="0.25">
      <c r="B1526">
        <v>1994</v>
      </c>
      <c r="C1526">
        <v>3</v>
      </c>
      <c r="D1526">
        <v>3</v>
      </c>
      <c r="E1526">
        <v>35</v>
      </c>
      <c r="F1526">
        <v>27</v>
      </c>
      <c r="G1526">
        <f t="shared" si="23"/>
        <v>31</v>
      </c>
    </row>
    <row r="1527" spans="2:7" x14ac:dyDescent="0.25">
      <c r="B1527">
        <v>1994</v>
      </c>
      <c r="C1527">
        <v>3</v>
      </c>
      <c r="D1527">
        <v>4</v>
      </c>
      <c r="E1527">
        <v>48</v>
      </c>
      <c r="F1527">
        <v>30</v>
      </c>
      <c r="G1527">
        <f t="shared" si="23"/>
        <v>39</v>
      </c>
    </row>
    <row r="1528" spans="2:7" x14ac:dyDescent="0.25">
      <c r="B1528">
        <v>1994</v>
      </c>
      <c r="C1528">
        <v>3</v>
      </c>
      <c r="D1528">
        <v>5</v>
      </c>
      <c r="E1528">
        <v>45</v>
      </c>
      <c r="F1528">
        <v>34</v>
      </c>
      <c r="G1528">
        <f t="shared" si="23"/>
        <v>39.5</v>
      </c>
    </row>
    <row r="1529" spans="2:7" x14ac:dyDescent="0.25">
      <c r="B1529">
        <v>1994</v>
      </c>
      <c r="C1529">
        <v>3</v>
      </c>
      <c r="D1529">
        <v>6</v>
      </c>
      <c r="E1529">
        <v>42</v>
      </c>
      <c r="F1529">
        <v>30</v>
      </c>
      <c r="G1529">
        <f t="shared" si="23"/>
        <v>36</v>
      </c>
    </row>
    <row r="1530" spans="2:7" x14ac:dyDescent="0.25">
      <c r="B1530">
        <v>1994</v>
      </c>
      <c r="C1530">
        <v>3</v>
      </c>
      <c r="D1530">
        <v>7</v>
      </c>
      <c r="E1530">
        <v>50</v>
      </c>
      <c r="F1530">
        <v>33</v>
      </c>
      <c r="G1530">
        <f t="shared" si="23"/>
        <v>41.5</v>
      </c>
    </row>
    <row r="1531" spans="2:7" x14ac:dyDescent="0.25">
      <c r="B1531">
        <v>1994</v>
      </c>
      <c r="C1531">
        <v>3</v>
      </c>
      <c r="D1531">
        <v>8</v>
      </c>
      <c r="E1531">
        <v>48</v>
      </c>
      <c r="F1531">
        <v>35</v>
      </c>
      <c r="G1531">
        <f t="shared" si="23"/>
        <v>41.5</v>
      </c>
    </row>
    <row r="1532" spans="2:7" x14ac:dyDescent="0.25">
      <c r="B1532">
        <v>1994</v>
      </c>
      <c r="C1532">
        <v>3</v>
      </c>
      <c r="D1532">
        <v>9</v>
      </c>
      <c r="E1532">
        <v>36</v>
      </c>
      <c r="F1532">
        <v>30</v>
      </c>
      <c r="G1532">
        <f t="shared" si="23"/>
        <v>33</v>
      </c>
    </row>
    <row r="1533" spans="2:7" x14ac:dyDescent="0.25">
      <c r="B1533">
        <v>1994</v>
      </c>
      <c r="C1533">
        <v>3</v>
      </c>
      <c r="D1533">
        <v>10</v>
      </c>
      <c r="E1533">
        <v>46</v>
      </c>
      <c r="F1533">
        <v>32</v>
      </c>
      <c r="G1533">
        <f t="shared" si="23"/>
        <v>39</v>
      </c>
    </row>
    <row r="1534" spans="2:7" x14ac:dyDescent="0.25">
      <c r="B1534">
        <v>1994</v>
      </c>
      <c r="C1534">
        <v>3</v>
      </c>
      <c r="D1534">
        <v>11</v>
      </c>
      <c r="E1534">
        <v>47</v>
      </c>
      <c r="F1534">
        <v>31</v>
      </c>
      <c r="G1534">
        <f t="shared" si="23"/>
        <v>39</v>
      </c>
    </row>
    <row r="1535" spans="2:7" x14ac:dyDescent="0.25">
      <c r="B1535">
        <v>1994</v>
      </c>
      <c r="C1535">
        <v>3</v>
      </c>
      <c r="D1535">
        <v>12</v>
      </c>
      <c r="E1535">
        <v>46</v>
      </c>
      <c r="F1535">
        <v>26</v>
      </c>
      <c r="G1535">
        <f t="shared" si="23"/>
        <v>36</v>
      </c>
    </row>
    <row r="1536" spans="2:7" x14ac:dyDescent="0.25">
      <c r="B1536">
        <v>1994</v>
      </c>
      <c r="C1536">
        <v>3</v>
      </c>
      <c r="D1536">
        <v>13</v>
      </c>
      <c r="E1536">
        <v>52</v>
      </c>
      <c r="F1536">
        <v>33</v>
      </c>
      <c r="G1536">
        <f t="shared" si="23"/>
        <v>42.5</v>
      </c>
    </row>
    <row r="1537" spans="2:7" x14ac:dyDescent="0.25">
      <c r="B1537">
        <v>1994</v>
      </c>
      <c r="C1537">
        <v>3</v>
      </c>
      <c r="D1537">
        <v>14</v>
      </c>
      <c r="E1537">
        <v>54</v>
      </c>
      <c r="F1537">
        <v>41</v>
      </c>
      <c r="G1537">
        <f t="shared" si="23"/>
        <v>47.5</v>
      </c>
    </row>
    <row r="1538" spans="2:7" x14ac:dyDescent="0.25">
      <c r="B1538">
        <v>1994</v>
      </c>
      <c r="C1538">
        <v>3</v>
      </c>
      <c r="D1538">
        <v>15</v>
      </c>
      <c r="E1538">
        <v>55</v>
      </c>
      <c r="F1538">
        <v>41</v>
      </c>
      <c r="G1538">
        <f t="shared" si="23"/>
        <v>48</v>
      </c>
    </row>
    <row r="1539" spans="2:7" x14ac:dyDescent="0.25">
      <c r="B1539">
        <v>1994</v>
      </c>
      <c r="C1539">
        <v>3</v>
      </c>
      <c r="D1539">
        <v>16</v>
      </c>
      <c r="E1539">
        <v>45</v>
      </c>
      <c r="F1539">
        <v>24</v>
      </c>
      <c r="G1539">
        <f t="shared" si="23"/>
        <v>34.5</v>
      </c>
    </row>
    <row r="1540" spans="2:7" x14ac:dyDescent="0.25">
      <c r="B1540">
        <v>1994</v>
      </c>
      <c r="C1540">
        <v>3</v>
      </c>
      <c r="D1540">
        <v>17</v>
      </c>
      <c r="E1540">
        <v>37</v>
      </c>
      <c r="F1540">
        <v>21</v>
      </c>
      <c r="G1540">
        <f t="shared" si="23"/>
        <v>29</v>
      </c>
    </row>
    <row r="1541" spans="2:7" x14ac:dyDescent="0.25">
      <c r="B1541">
        <v>1994</v>
      </c>
      <c r="C1541">
        <v>3</v>
      </c>
      <c r="D1541">
        <v>18</v>
      </c>
      <c r="E1541">
        <v>33</v>
      </c>
      <c r="F1541">
        <v>25</v>
      </c>
      <c r="G1541">
        <f t="shared" ref="G1541:G1604" si="24">+(E1541+F1541)/2</f>
        <v>29</v>
      </c>
    </row>
    <row r="1542" spans="2:7" x14ac:dyDescent="0.25">
      <c r="B1542">
        <v>1994</v>
      </c>
      <c r="C1542">
        <v>3</v>
      </c>
      <c r="D1542">
        <v>19</v>
      </c>
      <c r="E1542">
        <v>43</v>
      </c>
      <c r="F1542">
        <v>27</v>
      </c>
      <c r="G1542">
        <f t="shared" si="24"/>
        <v>35</v>
      </c>
    </row>
    <row r="1543" spans="2:7" x14ac:dyDescent="0.25">
      <c r="B1543">
        <v>1994</v>
      </c>
      <c r="C1543">
        <v>3</v>
      </c>
      <c r="D1543">
        <v>20</v>
      </c>
      <c r="E1543">
        <v>49</v>
      </c>
      <c r="F1543">
        <v>34</v>
      </c>
      <c r="G1543">
        <f t="shared" si="24"/>
        <v>41.5</v>
      </c>
    </row>
    <row r="1544" spans="2:7" x14ac:dyDescent="0.25">
      <c r="B1544">
        <v>1994</v>
      </c>
      <c r="C1544">
        <v>3</v>
      </c>
      <c r="D1544">
        <v>21</v>
      </c>
      <c r="E1544">
        <v>48</v>
      </c>
      <c r="F1544">
        <v>34</v>
      </c>
      <c r="G1544">
        <f t="shared" si="24"/>
        <v>41</v>
      </c>
    </row>
    <row r="1545" spans="2:7" x14ac:dyDescent="0.25">
      <c r="B1545">
        <v>1994</v>
      </c>
      <c r="C1545">
        <v>3</v>
      </c>
      <c r="D1545">
        <v>22</v>
      </c>
      <c r="E1545">
        <v>56</v>
      </c>
      <c r="F1545">
        <v>41</v>
      </c>
      <c r="G1545">
        <f t="shared" si="24"/>
        <v>48.5</v>
      </c>
    </row>
    <row r="1546" spans="2:7" x14ac:dyDescent="0.25">
      <c r="B1546">
        <v>1994</v>
      </c>
      <c r="C1546">
        <v>3</v>
      </c>
      <c r="D1546">
        <v>23</v>
      </c>
      <c r="E1546">
        <v>71</v>
      </c>
      <c r="F1546">
        <v>46</v>
      </c>
      <c r="G1546">
        <f t="shared" si="24"/>
        <v>58.5</v>
      </c>
    </row>
    <row r="1547" spans="2:7" x14ac:dyDescent="0.25">
      <c r="B1547">
        <v>1994</v>
      </c>
      <c r="C1547">
        <v>3</v>
      </c>
      <c r="D1547">
        <v>24</v>
      </c>
      <c r="E1547">
        <v>68</v>
      </c>
      <c r="F1547">
        <v>46</v>
      </c>
      <c r="G1547">
        <f t="shared" si="24"/>
        <v>57</v>
      </c>
    </row>
    <row r="1548" spans="2:7" x14ac:dyDescent="0.25">
      <c r="B1548">
        <v>1994</v>
      </c>
      <c r="C1548">
        <v>3</v>
      </c>
      <c r="D1548">
        <v>25</v>
      </c>
      <c r="E1548">
        <v>57</v>
      </c>
      <c r="F1548">
        <v>35</v>
      </c>
      <c r="G1548">
        <f t="shared" si="24"/>
        <v>46</v>
      </c>
    </row>
    <row r="1549" spans="2:7" x14ac:dyDescent="0.25">
      <c r="B1549">
        <v>1994</v>
      </c>
      <c r="C1549">
        <v>3</v>
      </c>
      <c r="D1549">
        <v>26</v>
      </c>
      <c r="E1549">
        <v>53</v>
      </c>
      <c r="F1549">
        <v>34</v>
      </c>
      <c r="G1549">
        <f t="shared" si="24"/>
        <v>43.5</v>
      </c>
    </row>
    <row r="1550" spans="2:7" x14ac:dyDescent="0.25">
      <c r="B1550">
        <v>1994</v>
      </c>
      <c r="C1550">
        <v>3</v>
      </c>
      <c r="D1550">
        <v>27</v>
      </c>
      <c r="E1550">
        <v>54</v>
      </c>
      <c r="F1550">
        <v>38</v>
      </c>
      <c r="G1550">
        <f t="shared" si="24"/>
        <v>46</v>
      </c>
    </row>
    <row r="1551" spans="2:7" x14ac:dyDescent="0.25">
      <c r="B1551">
        <v>1994</v>
      </c>
      <c r="C1551">
        <v>3</v>
      </c>
      <c r="D1551">
        <v>28</v>
      </c>
      <c r="E1551">
        <v>51</v>
      </c>
      <c r="F1551">
        <v>43</v>
      </c>
      <c r="G1551">
        <f t="shared" si="24"/>
        <v>47</v>
      </c>
    </row>
    <row r="1552" spans="2:7" x14ac:dyDescent="0.25">
      <c r="B1552">
        <v>1994</v>
      </c>
      <c r="C1552">
        <v>3</v>
      </c>
      <c r="D1552">
        <v>29</v>
      </c>
      <c r="E1552">
        <v>43</v>
      </c>
      <c r="F1552">
        <v>36</v>
      </c>
      <c r="G1552">
        <f t="shared" si="24"/>
        <v>39.5</v>
      </c>
    </row>
    <row r="1553" spans="2:7" x14ac:dyDescent="0.25">
      <c r="B1553">
        <v>1994</v>
      </c>
      <c r="C1553">
        <v>3</v>
      </c>
      <c r="D1553">
        <v>30</v>
      </c>
      <c r="E1553">
        <v>51</v>
      </c>
      <c r="F1553">
        <v>37</v>
      </c>
      <c r="G1553">
        <f t="shared" si="24"/>
        <v>44</v>
      </c>
    </row>
    <row r="1554" spans="2:7" x14ac:dyDescent="0.25">
      <c r="B1554">
        <v>1994</v>
      </c>
      <c r="C1554">
        <v>3</v>
      </c>
      <c r="D1554">
        <v>31</v>
      </c>
      <c r="E1554">
        <v>57</v>
      </c>
      <c r="F1554">
        <v>38</v>
      </c>
      <c r="G1554">
        <f t="shared" si="24"/>
        <v>47.5</v>
      </c>
    </row>
    <row r="1555" spans="2:7" x14ac:dyDescent="0.25">
      <c r="B1555">
        <v>1994</v>
      </c>
      <c r="C1555">
        <v>4</v>
      </c>
      <c r="D1555">
        <v>1</v>
      </c>
      <c r="E1555">
        <v>62</v>
      </c>
      <c r="F1555">
        <v>44</v>
      </c>
      <c r="G1555">
        <f t="shared" si="24"/>
        <v>53</v>
      </c>
    </row>
    <row r="1556" spans="2:7" x14ac:dyDescent="0.25">
      <c r="B1556">
        <v>1994</v>
      </c>
      <c r="C1556">
        <v>4</v>
      </c>
      <c r="D1556">
        <v>2</v>
      </c>
      <c r="E1556">
        <v>53</v>
      </c>
      <c r="F1556">
        <v>42</v>
      </c>
      <c r="G1556">
        <f t="shared" si="24"/>
        <v>47.5</v>
      </c>
    </row>
    <row r="1557" spans="2:7" x14ac:dyDescent="0.25">
      <c r="B1557">
        <v>1994</v>
      </c>
      <c r="C1557">
        <v>4</v>
      </c>
      <c r="D1557">
        <v>3</v>
      </c>
      <c r="E1557">
        <v>61</v>
      </c>
      <c r="F1557">
        <v>43</v>
      </c>
      <c r="G1557">
        <f t="shared" si="24"/>
        <v>52</v>
      </c>
    </row>
    <row r="1558" spans="2:7" x14ac:dyDescent="0.25">
      <c r="B1558">
        <v>1994</v>
      </c>
      <c r="C1558">
        <v>4</v>
      </c>
      <c r="D1558">
        <v>4</v>
      </c>
      <c r="E1558">
        <v>60</v>
      </c>
      <c r="F1558">
        <v>38</v>
      </c>
      <c r="G1558">
        <f t="shared" si="24"/>
        <v>49</v>
      </c>
    </row>
    <row r="1559" spans="2:7" x14ac:dyDescent="0.25">
      <c r="B1559">
        <v>1994</v>
      </c>
      <c r="C1559">
        <v>4</v>
      </c>
      <c r="D1559">
        <v>5</v>
      </c>
      <c r="E1559">
        <v>57</v>
      </c>
      <c r="F1559">
        <v>40</v>
      </c>
      <c r="G1559">
        <f t="shared" si="24"/>
        <v>48.5</v>
      </c>
    </row>
    <row r="1560" spans="2:7" x14ac:dyDescent="0.25">
      <c r="B1560">
        <v>1994</v>
      </c>
      <c r="C1560">
        <v>4</v>
      </c>
      <c r="D1560">
        <v>6</v>
      </c>
      <c r="E1560">
        <v>57</v>
      </c>
      <c r="F1560">
        <v>46</v>
      </c>
      <c r="G1560">
        <f t="shared" si="24"/>
        <v>51.5</v>
      </c>
    </row>
    <row r="1561" spans="2:7" x14ac:dyDescent="0.25">
      <c r="B1561">
        <v>1994</v>
      </c>
      <c r="C1561">
        <v>4</v>
      </c>
      <c r="D1561">
        <v>7</v>
      </c>
      <c r="E1561">
        <v>58</v>
      </c>
      <c r="F1561">
        <v>38</v>
      </c>
      <c r="G1561">
        <f t="shared" si="24"/>
        <v>48</v>
      </c>
    </row>
    <row r="1562" spans="2:7" x14ac:dyDescent="0.25">
      <c r="B1562">
        <v>1994</v>
      </c>
      <c r="C1562">
        <v>4</v>
      </c>
      <c r="D1562">
        <v>8</v>
      </c>
      <c r="E1562">
        <v>58</v>
      </c>
      <c r="F1562">
        <v>34</v>
      </c>
      <c r="G1562">
        <f t="shared" si="24"/>
        <v>46</v>
      </c>
    </row>
    <row r="1563" spans="2:7" x14ac:dyDescent="0.25">
      <c r="B1563">
        <v>1994</v>
      </c>
      <c r="C1563">
        <v>4</v>
      </c>
      <c r="D1563">
        <v>9</v>
      </c>
      <c r="E1563">
        <v>55</v>
      </c>
      <c r="F1563">
        <v>42</v>
      </c>
      <c r="G1563">
        <f t="shared" si="24"/>
        <v>48.5</v>
      </c>
    </row>
    <row r="1564" spans="2:7" x14ac:dyDescent="0.25">
      <c r="B1564">
        <v>1994</v>
      </c>
      <c r="C1564">
        <v>4</v>
      </c>
      <c r="D1564">
        <v>10</v>
      </c>
      <c r="E1564">
        <v>65</v>
      </c>
      <c r="F1564">
        <v>49</v>
      </c>
      <c r="G1564">
        <f t="shared" si="24"/>
        <v>57</v>
      </c>
    </row>
    <row r="1565" spans="2:7" x14ac:dyDescent="0.25">
      <c r="B1565">
        <v>1994</v>
      </c>
      <c r="C1565">
        <v>4</v>
      </c>
      <c r="D1565">
        <v>11</v>
      </c>
      <c r="E1565">
        <v>68</v>
      </c>
      <c r="F1565">
        <v>42</v>
      </c>
      <c r="G1565">
        <f t="shared" si="24"/>
        <v>55</v>
      </c>
    </row>
    <row r="1566" spans="2:7" x14ac:dyDescent="0.25">
      <c r="B1566">
        <v>1994</v>
      </c>
      <c r="C1566">
        <v>4</v>
      </c>
      <c r="D1566">
        <v>12</v>
      </c>
      <c r="E1566">
        <v>54</v>
      </c>
      <c r="F1566">
        <v>44</v>
      </c>
      <c r="G1566">
        <f t="shared" si="24"/>
        <v>49</v>
      </c>
    </row>
    <row r="1567" spans="2:7" x14ac:dyDescent="0.25">
      <c r="B1567">
        <v>1994</v>
      </c>
      <c r="C1567">
        <v>4</v>
      </c>
      <c r="D1567">
        <v>13</v>
      </c>
      <c r="E1567">
        <v>57</v>
      </c>
      <c r="F1567">
        <v>44</v>
      </c>
      <c r="G1567">
        <f t="shared" si="24"/>
        <v>50.5</v>
      </c>
    </row>
    <row r="1568" spans="2:7" x14ac:dyDescent="0.25">
      <c r="B1568">
        <v>1994</v>
      </c>
      <c r="C1568">
        <v>4</v>
      </c>
      <c r="D1568">
        <v>14</v>
      </c>
      <c r="E1568">
        <v>70</v>
      </c>
      <c r="F1568">
        <v>53</v>
      </c>
      <c r="G1568">
        <f t="shared" si="24"/>
        <v>61.5</v>
      </c>
    </row>
    <row r="1569" spans="2:7" x14ac:dyDescent="0.25">
      <c r="B1569">
        <v>1994</v>
      </c>
      <c r="C1569">
        <v>4</v>
      </c>
      <c r="D1569">
        <v>15</v>
      </c>
      <c r="E1569">
        <v>76</v>
      </c>
      <c r="F1569">
        <v>52</v>
      </c>
      <c r="G1569">
        <f t="shared" si="24"/>
        <v>64</v>
      </c>
    </row>
    <row r="1570" spans="2:7" x14ac:dyDescent="0.25">
      <c r="B1570">
        <v>1994</v>
      </c>
      <c r="C1570">
        <v>4</v>
      </c>
      <c r="D1570">
        <v>16</v>
      </c>
      <c r="E1570">
        <v>66</v>
      </c>
      <c r="F1570">
        <v>53</v>
      </c>
      <c r="G1570">
        <f t="shared" si="24"/>
        <v>59.5</v>
      </c>
    </row>
    <row r="1571" spans="2:7" x14ac:dyDescent="0.25">
      <c r="B1571">
        <v>1994</v>
      </c>
      <c r="C1571">
        <v>4</v>
      </c>
      <c r="D1571">
        <v>17</v>
      </c>
      <c r="E1571">
        <v>64</v>
      </c>
      <c r="F1571">
        <v>48</v>
      </c>
      <c r="G1571">
        <f t="shared" si="24"/>
        <v>56</v>
      </c>
    </row>
    <row r="1572" spans="2:7" x14ac:dyDescent="0.25">
      <c r="B1572">
        <v>1994</v>
      </c>
      <c r="C1572">
        <v>4</v>
      </c>
      <c r="D1572">
        <v>18</v>
      </c>
      <c r="E1572">
        <v>68</v>
      </c>
      <c r="F1572">
        <v>48</v>
      </c>
      <c r="G1572">
        <f t="shared" si="24"/>
        <v>58</v>
      </c>
    </row>
    <row r="1573" spans="2:7" x14ac:dyDescent="0.25">
      <c r="B1573">
        <v>1994</v>
      </c>
      <c r="C1573">
        <v>4</v>
      </c>
      <c r="D1573">
        <v>19</v>
      </c>
      <c r="E1573">
        <v>84</v>
      </c>
      <c r="F1573">
        <v>51</v>
      </c>
      <c r="G1573">
        <f t="shared" si="24"/>
        <v>67.5</v>
      </c>
    </row>
    <row r="1574" spans="2:7" x14ac:dyDescent="0.25">
      <c r="B1574">
        <v>1994</v>
      </c>
      <c r="C1574">
        <v>4</v>
      </c>
      <c r="D1574">
        <v>20</v>
      </c>
      <c r="E1574">
        <v>64</v>
      </c>
      <c r="F1574">
        <v>50</v>
      </c>
      <c r="G1574">
        <f t="shared" si="24"/>
        <v>57</v>
      </c>
    </row>
    <row r="1575" spans="2:7" x14ac:dyDescent="0.25">
      <c r="B1575">
        <v>1994</v>
      </c>
      <c r="C1575">
        <v>4</v>
      </c>
      <c r="D1575">
        <v>21</v>
      </c>
      <c r="E1575">
        <v>65</v>
      </c>
      <c r="F1575">
        <v>45</v>
      </c>
      <c r="G1575">
        <f t="shared" si="24"/>
        <v>55</v>
      </c>
    </row>
    <row r="1576" spans="2:7" x14ac:dyDescent="0.25">
      <c r="B1576">
        <v>1994</v>
      </c>
      <c r="C1576">
        <v>4</v>
      </c>
      <c r="D1576">
        <v>22</v>
      </c>
      <c r="E1576">
        <v>62</v>
      </c>
      <c r="F1576">
        <v>42</v>
      </c>
      <c r="G1576">
        <f t="shared" si="24"/>
        <v>52</v>
      </c>
    </row>
    <row r="1577" spans="2:7" x14ac:dyDescent="0.25">
      <c r="B1577">
        <v>1994</v>
      </c>
      <c r="C1577">
        <v>4</v>
      </c>
      <c r="D1577">
        <v>23</v>
      </c>
      <c r="E1577">
        <v>63</v>
      </c>
      <c r="F1577">
        <v>42</v>
      </c>
      <c r="G1577">
        <f t="shared" si="24"/>
        <v>52.5</v>
      </c>
    </row>
    <row r="1578" spans="2:7" x14ac:dyDescent="0.25">
      <c r="B1578">
        <v>1994</v>
      </c>
      <c r="C1578">
        <v>4</v>
      </c>
      <c r="D1578">
        <v>24</v>
      </c>
      <c r="E1578">
        <v>80</v>
      </c>
      <c r="F1578">
        <v>49</v>
      </c>
      <c r="G1578">
        <f t="shared" si="24"/>
        <v>64.5</v>
      </c>
    </row>
    <row r="1579" spans="2:7" x14ac:dyDescent="0.25">
      <c r="B1579">
        <v>1994</v>
      </c>
      <c r="C1579">
        <v>4</v>
      </c>
      <c r="D1579">
        <v>25</v>
      </c>
      <c r="E1579">
        <v>74</v>
      </c>
      <c r="F1579">
        <v>49</v>
      </c>
      <c r="G1579">
        <f t="shared" si="24"/>
        <v>61.5</v>
      </c>
    </row>
    <row r="1580" spans="2:7" x14ac:dyDescent="0.25">
      <c r="B1580">
        <v>1994</v>
      </c>
      <c r="C1580">
        <v>4</v>
      </c>
      <c r="D1580">
        <v>26</v>
      </c>
      <c r="E1580">
        <v>61</v>
      </c>
      <c r="F1580">
        <v>47</v>
      </c>
      <c r="G1580">
        <f t="shared" si="24"/>
        <v>54</v>
      </c>
    </row>
    <row r="1581" spans="2:7" x14ac:dyDescent="0.25">
      <c r="B1581">
        <v>1994</v>
      </c>
      <c r="C1581">
        <v>4</v>
      </c>
      <c r="D1581">
        <v>27</v>
      </c>
      <c r="E1581">
        <v>82</v>
      </c>
      <c r="F1581">
        <v>50</v>
      </c>
      <c r="G1581">
        <f t="shared" si="24"/>
        <v>66</v>
      </c>
    </row>
    <row r="1582" spans="2:7" x14ac:dyDescent="0.25">
      <c r="B1582">
        <v>1994</v>
      </c>
      <c r="C1582">
        <v>4</v>
      </c>
      <c r="D1582">
        <v>28</v>
      </c>
      <c r="E1582">
        <v>75</v>
      </c>
      <c r="F1582">
        <v>52</v>
      </c>
      <c r="G1582">
        <f t="shared" si="24"/>
        <v>63.5</v>
      </c>
    </row>
    <row r="1583" spans="2:7" x14ac:dyDescent="0.25">
      <c r="B1583">
        <v>1994</v>
      </c>
      <c r="C1583">
        <v>4</v>
      </c>
      <c r="D1583">
        <v>29</v>
      </c>
      <c r="E1583">
        <v>58</v>
      </c>
      <c r="F1583">
        <v>48</v>
      </c>
      <c r="G1583">
        <f t="shared" si="24"/>
        <v>53</v>
      </c>
    </row>
    <row r="1584" spans="2:7" x14ac:dyDescent="0.25">
      <c r="B1584">
        <v>1994</v>
      </c>
      <c r="C1584">
        <v>4</v>
      </c>
      <c r="D1584">
        <v>30</v>
      </c>
      <c r="E1584">
        <v>79</v>
      </c>
      <c r="F1584">
        <v>56</v>
      </c>
      <c r="G1584">
        <f t="shared" si="24"/>
        <v>67.5</v>
      </c>
    </row>
    <row r="1585" spans="2:7" x14ac:dyDescent="0.25">
      <c r="B1585">
        <v>1994</v>
      </c>
      <c r="C1585">
        <v>5</v>
      </c>
      <c r="D1585">
        <v>1</v>
      </c>
      <c r="E1585">
        <v>75</v>
      </c>
      <c r="F1585">
        <v>50</v>
      </c>
      <c r="G1585">
        <f t="shared" si="24"/>
        <v>62.5</v>
      </c>
    </row>
    <row r="1586" spans="2:7" x14ac:dyDescent="0.25">
      <c r="B1586">
        <v>1994</v>
      </c>
      <c r="C1586">
        <v>5</v>
      </c>
      <c r="D1586">
        <v>2</v>
      </c>
      <c r="E1586">
        <v>65</v>
      </c>
      <c r="F1586">
        <v>44</v>
      </c>
      <c r="G1586">
        <f t="shared" si="24"/>
        <v>54.5</v>
      </c>
    </row>
    <row r="1587" spans="2:7" x14ac:dyDescent="0.25">
      <c r="B1587">
        <v>1994</v>
      </c>
      <c r="C1587">
        <v>5</v>
      </c>
      <c r="D1587">
        <v>3</v>
      </c>
      <c r="E1587">
        <v>66</v>
      </c>
      <c r="F1587">
        <v>47</v>
      </c>
      <c r="G1587">
        <f t="shared" si="24"/>
        <v>56.5</v>
      </c>
    </row>
    <row r="1588" spans="2:7" x14ac:dyDescent="0.25">
      <c r="B1588">
        <v>1994</v>
      </c>
      <c r="C1588">
        <v>5</v>
      </c>
      <c r="D1588">
        <v>4</v>
      </c>
      <c r="E1588">
        <v>66</v>
      </c>
      <c r="F1588">
        <v>49</v>
      </c>
      <c r="G1588">
        <f t="shared" si="24"/>
        <v>57.5</v>
      </c>
    </row>
    <row r="1589" spans="2:7" x14ac:dyDescent="0.25">
      <c r="B1589">
        <v>1994</v>
      </c>
      <c r="C1589">
        <v>5</v>
      </c>
      <c r="D1589">
        <v>5</v>
      </c>
      <c r="E1589">
        <v>73</v>
      </c>
      <c r="F1589">
        <v>49</v>
      </c>
      <c r="G1589">
        <f t="shared" si="24"/>
        <v>61</v>
      </c>
    </row>
    <row r="1590" spans="2:7" x14ac:dyDescent="0.25">
      <c r="B1590">
        <v>1994</v>
      </c>
      <c r="C1590">
        <v>5</v>
      </c>
      <c r="D1590">
        <v>6</v>
      </c>
      <c r="E1590">
        <v>64</v>
      </c>
      <c r="F1590">
        <v>48</v>
      </c>
      <c r="G1590">
        <f t="shared" si="24"/>
        <v>56</v>
      </c>
    </row>
    <row r="1591" spans="2:7" x14ac:dyDescent="0.25">
      <c r="B1591">
        <v>1994</v>
      </c>
      <c r="C1591">
        <v>5</v>
      </c>
      <c r="D1591">
        <v>7</v>
      </c>
      <c r="E1591">
        <v>68</v>
      </c>
      <c r="F1591">
        <v>47</v>
      </c>
      <c r="G1591">
        <f t="shared" si="24"/>
        <v>57.5</v>
      </c>
    </row>
    <row r="1592" spans="2:7" x14ac:dyDescent="0.25">
      <c r="B1592">
        <v>1994</v>
      </c>
      <c r="C1592">
        <v>5</v>
      </c>
      <c r="D1592">
        <v>8</v>
      </c>
      <c r="E1592">
        <v>62</v>
      </c>
      <c r="F1592">
        <v>50</v>
      </c>
      <c r="G1592">
        <f t="shared" si="24"/>
        <v>56</v>
      </c>
    </row>
    <row r="1593" spans="2:7" x14ac:dyDescent="0.25">
      <c r="B1593">
        <v>1994</v>
      </c>
      <c r="C1593">
        <v>5</v>
      </c>
      <c r="D1593">
        <v>9</v>
      </c>
      <c r="E1593">
        <v>76</v>
      </c>
      <c r="F1593">
        <v>49</v>
      </c>
      <c r="G1593">
        <f t="shared" si="24"/>
        <v>62.5</v>
      </c>
    </row>
    <row r="1594" spans="2:7" x14ac:dyDescent="0.25">
      <c r="B1594">
        <v>1994</v>
      </c>
      <c r="C1594">
        <v>5</v>
      </c>
      <c r="D1594">
        <v>10</v>
      </c>
      <c r="E1594">
        <v>72</v>
      </c>
      <c r="F1594">
        <v>53</v>
      </c>
      <c r="G1594">
        <f t="shared" si="24"/>
        <v>62.5</v>
      </c>
    </row>
    <row r="1595" spans="2:7" x14ac:dyDescent="0.25">
      <c r="B1595">
        <v>1994</v>
      </c>
      <c r="C1595">
        <v>5</v>
      </c>
      <c r="D1595">
        <v>11</v>
      </c>
      <c r="E1595">
        <v>70</v>
      </c>
      <c r="F1595">
        <v>49</v>
      </c>
      <c r="G1595">
        <f t="shared" si="24"/>
        <v>59.5</v>
      </c>
    </row>
    <row r="1596" spans="2:7" x14ac:dyDescent="0.25">
      <c r="B1596">
        <v>1994</v>
      </c>
      <c r="C1596">
        <v>5</v>
      </c>
      <c r="D1596">
        <v>12</v>
      </c>
      <c r="E1596">
        <v>71</v>
      </c>
      <c r="F1596">
        <v>50</v>
      </c>
      <c r="G1596">
        <f t="shared" si="24"/>
        <v>60.5</v>
      </c>
    </row>
    <row r="1597" spans="2:7" x14ac:dyDescent="0.25">
      <c r="B1597">
        <v>1994</v>
      </c>
      <c r="C1597">
        <v>5</v>
      </c>
      <c r="D1597">
        <v>13</v>
      </c>
      <c r="E1597">
        <v>65</v>
      </c>
      <c r="F1597">
        <v>45</v>
      </c>
      <c r="G1597">
        <f t="shared" si="24"/>
        <v>55</v>
      </c>
    </row>
    <row r="1598" spans="2:7" x14ac:dyDescent="0.25">
      <c r="B1598">
        <v>1994</v>
      </c>
      <c r="C1598">
        <v>5</v>
      </c>
      <c r="D1598">
        <v>14</v>
      </c>
      <c r="E1598">
        <v>76</v>
      </c>
      <c r="F1598">
        <v>46</v>
      </c>
      <c r="G1598">
        <f t="shared" si="24"/>
        <v>61</v>
      </c>
    </row>
    <row r="1599" spans="2:7" x14ac:dyDescent="0.25">
      <c r="B1599">
        <v>1994</v>
      </c>
      <c r="C1599">
        <v>5</v>
      </c>
      <c r="D1599">
        <v>15</v>
      </c>
      <c r="E1599">
        <v>76</v>
      </c>
      <c r="F1599">
        <v>55</v>
      </c>
      <c r="G1599">
        <f t="shared" si="24"/>
        <v>65.5</v>
      </c>
    </row>
    <row r="1600" spans="2:7" x14ac:dyDescent="0.25">
      <c r="B1600">
        <v>1994</v>
      </c>
      <c r="C1600">
        <v>5</v>
      </c>
      <c r="D1600">
        <v>16</v>
      </c>
      <c r="E1600">
        <v>78</v>
      </c>
      <c r="F1600">
        <v>52</v>
      </c>
      <c r="G1600">
        <f t="shared" si="24"/>
        <v>65</v>
      </c>
    </row>
    <row r="1601" spans="2:7" x14ac:dyDescent="0.25">
      <c r="B1601">
        <v>1994</v>
      </c>
      <c r="C1601">
        <v>5</v>
      </c>
      <c r="D1601">
        <v>17</v>
      </c>
      <c r="E1601">
        <v>60</v>
      </c>
      <c r="F1601">
        <v>49</v>
      </c>
      <c r="G1601">
        <f t="shared" si="24"/>
        <v>54.5</v>
      </c>
    </row>
    <row r="1602" spans="2:7" x14ac:dyDescent="0.25">
      <c r="B1602">
        <v>1994</v>
      </c>
      <c r="C1602">
        <v>5</v>
      </c>
      <c r="D1602">
        <v>18</v>
      </c>
      <c r="E1602">
        <v>65</v>
      </c>
      <c r="F1602">
        <v>50</v>
      </c>
      <c r="G1602">
        <f t="shared" si="24"/>
        <v>57.5</v>
      </c>
    </row>
    <row r="1603" spans="2:7" x14ac:dyDescent="0.25">
      <c r="B1603">
        <v>1994</v>
      </c>
      <c r="C1603">
        <v>5</v>
      </c>
      <c r="D1603">
        <v>19</v>
      </c>
      <c r="E1603">
        <v>54</v>
      </c>
      <c r="F1603">
        <v>47</v>
      </c>
      <c r="G1603">
        <f t="shared" si="24"/>
        <v>50.5</v>
      </c>
    </row>
    <row r="1604" spans="2:7" x14ac:dyDescent="0.25">
      <c r="B1604">
        <v>1994</v>
      </c>
      <c r="C1604">
        <v>5</v>
      </c>
      <c r="D1604">
        <v>20</v>
      </c>
      <c r="E1604">
        <v>61</v>
      </c>
      <c r="F1604">
        <v>45</v>
      </c>
      <c r="G1604">
        <f t="shared" si="24"/>
        <v>53</v>
      </c>
    </row>
    <row r="1605" spans="2:7" x14ac:dyDescent="0.25">
      <c r="B1605">
        <v>1994</v>
      </c>
      <c r="C1605">
        <v>5</v>
      </c>
      <c r="D1605">
        <v>21</v>
      </c>
      <c r="E1605">
        <v>76</v>
      </c>
      <c r="F1605">
        <v>46</v>
      </c>
      <c r="G1605">
        <f t="shared" ref="G1605:G1668" si="25">+(E1605+F1605)/2</f>
        <v>61</v>
      </c>
    </row>
    <row r="1606" spans="2:7" x14ac:dyDescent="0.25">
      <c r="B1606">
        <v>1994</v>
      </c>
      <c r="C1606">
        <v>5</v>
      </c>
      <c r="D1606">
        <v>22</v>
      </c>
      <c r="E1606">
        <v>84</v>
      </c>
      <c r="F1606">
        <v>52</v>
      </c>
      <c r="G1606">
        <f t="shared" si="25"/>
        <v>68</v>
      </c>
    </row>
    <row r="1607" spans="2:7" x14ac:dyDescent="0.25">
      <c r="B1607">
        <v>1994</v>
      </c>
      <c r="C1607">
        <v>5</v>
      </c>
      <c r="D1607">
        <v>23</v>
      </c>
      <c r="E1607">
        <v>91</v>
      </c>
      <c r="F1607">
        <v>56</v>
      </c>
      <c r="G1607">
        <f t="shared" si="25"/>
        <v>73.5</v>
      </c>
    </row>
    <row r="1608" spans="2:7" x14ac:dyDescent="0.25">
      <c r="B1608">
        <v>1994</v>
      </c>
      <c r="C1608">
        <v>5</v>
      </c>
      <c r="D1608">
        <v>24</v>
      </c>
      <c r="E1608">
        <v>83</v>
      </c>
      <c r="F1608">
        <v>61</v>
      </c>
      <c r="G1608">
        <f t="shared" si="25"/>
        <v>72</v>
      </c>
    </row>
    <row r="1609" spans="2:7" x14ac:dyDescent="0.25">
      <c r="B1609">
        <v>1994</v>
      </c>
      <c r="C1609">
        <v>5</v>
      </c>
      <c r="D1609">
        <v>25</v>
      </c>
      <c r="E1609">
        <v>86</v>
      </c>
      <c r="F1609">
        <v>62</v>
      </c>
      <c r="G1609">
        <f t="shared" si="25"/>
        <v>74</v>
      </c>
    </row>
    <row r="1610" spans="2:7" x14ac:dyDescent="0.25">
      <c r="B1610">
        <v>1994</v>
      </c>
      <c r="C1610">
        <v>5</v>
      </c>
      <c r="D1610">
        <v>26</v>
      </c>
      <c r="E1610">
        <v>75</v>
      </c>
      <c r="F1610">
        <v>62</v>
      </c>
      <c r="G1610">
        <f t="shared" si="25"/>
        <v>68.5</v>
      </c>
    </row>
    <row r="1611" spans="2:7" x14ac:dyDescent="0.25">
      <c r="B1611">
        <v>1994</v>
      </c>
      <c r="C1611">
        <v>5</v>
      </c>
      <c r="D1611">
        <v>27</v>
      </c>
      <c r="E1611">
        <v>67</v>
      </c>
      <c r="F1611">
        <v>49</v>
      </c>
      <c r="G1611">
        <f t="shared" si="25"/>
        <v>58</v>
      </c>
    </row>
    <row r="1612" spans="2:7" x14ac:dyDescent="0.25">
      <c r="B1612">
        <v>1994</v>
      </c>
      <c r="C1612">
        <v>5</v>
      </c>
      <c r="D1612">
        <v>28</v>
      </c>
      <c r="E1612">
        <v>73</v>
      </c>
      <c r="F1612">
        <v>47</v>
      </c>
      <c r="G1612">
        <f t="shared" si="25"/>
        <v>60</v>
      </c>
    </row>
    <row r="1613" spans="2:7" x14ac:dyDescent="0.25">
      <c r="B1613">
        <v>1994</v>
      </c>
      <c r="C1613">
        <v>5</v>
      </c>
      <c r="D1613">
        <v>29</v>
      </c>
      <c r="E1613">
        <v>80</v>
      </c>
      <c r="F1613">
        <v>55</v>
      </c>
      <c r="G1613">
        <f t="shared" si="25"/>
        <v>67.5</v>
      </c>
    </row>
    <row r="1614" spans="2:7" x14ac:dyDescent="0.25">
      <c r="B1614">
        <v>1994</v>
      </c>
      <c r="C1614">
        <v>5</v>
      </c>
      <c r="D1614">
        <v>30</v>
      </c>
      <c r="E1614">
        <v>83</v>
      </c>
      <c r="F1614">
        <v>60</v>
      </c>
      <c r="G1614">
        <f t="shared" si="25"/>
        <v>71.5</v>
      </c>
    </row>
    <row r="1615" spans="2:7" x14ac:dyDescent="0.25">
      <c r="B1615">
        <v>1994</v>
      </c>
      <c r="C1615">
        <v>5</v>
      </c>
      <c r="D1615">
        <v>31</v>
      </c>
      <c r="E1615">
        <v>82</v>
      </c>
      <c r="F1615">
        <v>63</v>
      </c>
      <c r="G1615">
        <f t="shared" si="25"/>
        <v>72.5</v>
      </c>
    </row>
    <row r="1616" spans="2:7" x14ac:dyDescent="0.25">
      <c r="B1616">
        <v>1994</v>
      </c>
      <c r="C1616">
        <v>6</v>
      </c>
      <c r="D1616">
        <v>1</v>
      </c>
      <c r="E1616">
        <v>86</v>
      </c>
      <c r="F1616">
        <v>63</v>
      </c>
      <c r="G1616">
        <f t="shared" si="25"/>
        <v>74.5</v>
      </c>
    </row>
    <row r="1617" spans="2:7" x14ac:dyDescent="0.25">
      <c r="B1617">
        <v>1994</v>
      </c>
      <c r="C1617">
        <v>6</v>
      </c>
      <c r="D1617">
        <v>2</v>
      </c>
      <c r="E1617">
        <v>74</v>
      </c>
      <c r="F1617">
        <v>55</v>
      </c>
      <c r="G1617">
        <f t="shared" si="25"/>
        <v>64.5</v>
      </c>
    </row>
    <row r="1618" spans="2:7" x14ac:dyDescent="0.25">
      <c r="B1618">
        <v>1994</v>
      </c>
      <c r="C1618">
        <v>6</v>
      </c>
      <c r="D1618">
        <v>3</v>
      </c>
      <c r="E1618">
        <v>79</v>
      </c>
      <c r="F1618">
        <v>54</v>
      </c>
      <c r="G1618">
        <f t="shared" si="25"/>
        <v>66.5</v>
      </c>
    </row>
    <row r="1619" spans="2:7" x14ac:dyDescent="0.25">
      <c r="B1619">
        <v>1994</v>
      </c>
      <c r="C1619">
        <v>6</v>
      </c>
      <c r="D1619">
        <v>4</v>
      </c>
      <c r="E1619">
        <v>85</v>
      </c>
      <c r="F1619">
        <v>59</v>
      </c>
      <c r="G1619">
        <f t="shared" si="25"/>
        <v>72</v>
      </c>
    </row>
    <row r="1620" spans="2:7" x14ac:dyDescent="0.25">
      <c r="B1620">
        <v>1994</v>
      </c>
      <c r="C1620">
        <v>6</v>
      </c>
      <c r="D1620">
        <v>5</v>
      </c>
      <c r="E1620">
        <v>80</v>
      </c>
      <c r="F1620">
        <v>63</v>
      </c>
      <c r="G1620">
        <f t="shared" si="25"/>
        <v>71.5</v>
      </c>
    </row>
    <row r="1621" spans="2:7" x14ac:dyDescent="0.25">
      <c r="B1621">
        <v>1994</v>
      </c>
      <c r="C1621">
        <v>6</v>
      </c>
      <c r="D1621">
        <v>6</v>
      </c>
      <c r="E1621">
        <v>80</v>
      </c>
      <c r="F1621">
        <v>65</v>
      </c>
      <c r="G1621">
        <f t="shared" si="25"/>
        <v>72.5</v>
      </c>
    </row>
    <row r="1622" spans="2:7" x14ac:dyDescent="0.25">
      <c r="B1622">
        <v>1994</v>
      </c>
      <c r="C1622">
        <v>6</v>
      </c>
      <c r="D1622">
        <v>7</v>
      </c>
      <c r="E1622">
        <v>90</v>
      </c>
      <c r="F1622">
        <v>70</v>
      </c>
      <c r="G1622">
        <f t="shared" si="25"/>
        <v>80</v>
      </c>
    </row>
    <row r="1623" spans="2:7" x14ac:dyDescent="0.25">
      <c r="B1623">
        <v>1994</v>
      </c>
      <c r="C1623">
        <v>6</v>
      </c>
      <c r="D1623">
        <v>8</v>
      </c>
      <c r="E1623">
        <v>80</v>
      </c>
      <c r="F1623">
        <v>62</v>
      </c>
      <c r="G1623">
        <f t="shared" si="25"/>
        <v>71</v>
      </c>
    </row>
    <row r="1624" spans="2:7" x14ac:dyDescent="0.25">
      <c r="B1624">
        <v>1994</v>
      </c>
      <c r="C1624">
        <v>6</v>
      </c>
      <c r="D1624">
        <v>9</v>
      </c>
      <c r="E1624">
        <v>82</v>
      </c>
      <c r="F1624">
        <v>54</v>
      </c>
      <c r="G1624">
        <f t="shared" si="25"/>
        <v>68</v>
      </c>
    </row>
    <row r="1625" spans="2:7" x14ac:dyDescent="0.25">
      <c r="B1625">
        <v>1994</v>
      </c>
      <c r="C1625">
        <v>6</v>
      </c>
      <c r="D1625">
        <v>10</v>
      </c>
      <c r="E1625">
        <v>84</v>
      </c>
      <c r="F1625">
        <v>61</v>
      </c>
      <c r="G1625">
        <f t="shared" si="25"/>
        <v>72.5</v>
      </c>
    </row>
    <row r="1626" spans="2:7" x14ac:dyDescent="0.25">
      <c r="B1626">
        <v>1994</v>
      </c>
      <c r="C1626">
        <v>6</v>
      </c>
      <c r="D1626">
        <v>11</v>
      </c>
      <c r="E1626">
        <v>75</v>
      </c>
      <c r="F1626">
        <v>62</v>
      </c>
      <c r="G1626">
        <f t="shared" si="25"/>
        <v>68.5</v>
      </c>
    </row>
    <row r="1627" spans="2:7" x14ac:dyDescent="0.25">
      <c r="B1627">
        <v>1994</v>
      </c>
      <c r="C1627">
        <v>6</v>
      </c>
      <c r="D1627">
        <v>12</v>
      </c>
      <c r="E1627">
        <v>79</v>
      </c>
      <c r="F1627">
        <v>66</v>
      </c>
      <c r="G1627">
        <f t="shared" si="25"/>
        <v>72.5</v>
      </c>
    </row>
    <row r="1628" spans="2:7" x14ac:dyDescent="0.25">
      <c r="B1628">
        <v>1994</v>
      </c>
      <c r="C1628">
        <v>6</v>
      </c>
      <c r="D1628">
        <v>13</v>
      </c>
      <c r="E1628">
        <v>84</v>
      </c>
      <c r="F1628">
        <v>67</v>
      </c>
      <c r="G1628">
        <f t="shared" si="25"/>
        <v>75.5</v>
      </c>
    </row>
    <row r="1629" spans="2:7" x14ac:dyDescent="0.25">
      <c r="B1629">
        <v>1994</v>
      </c>
      <c r="C1629">
        <v>6</v>
      </c>
      <c r="D1629">
        <v>14</v>
      </c>
      <c r="E1629">
        <v>92</v>
      </c>
      <c r="F1629">
        <v>72</v>
      </c>
      <c r="G1629">
        <f t="shared" si="25"/>
        <v>82</v>
      </c>
    </row>
    <row r="1630" spans="2:7" x14ac:dyDescent="0.25">
      <c r="B1630">
        <v>1994</v>
      </c>
      <c r="C1630">
        <v>6</v>
      </c>
      <c r="D1630">
        <v>15</v>
      </c>
      <c r="E1630">
        <v>96</v>
      </c>
      <c r="F1630">
        <v>68</v>
      </c>
      <c r="G1630">
        <f t="shared" si="25"/>
        <v>82</v>
      </c>
    </row>
    <row r="1631" spans="2:7" x14ac:dyDescent="0.25">
      <c r="B1631">
        <v>1994</v>
      </c>
      <c r="C1631">
        <v>6</v>
      </c>
      <c r="D1631">
        <v>16</v>
      </c>
      <c r="E1631">
        <v>82</v>
      </c>
      <c r="F1631">
        <v>67</v>
      </c>
      <c r="G1631">
        <f t="shared" si="25"/>
        <v>74.5</v>
      </c>
    </row>
    <row r="1632" spans="2:7" x14ac:dyDescent="0.25">
      <c r="B1632">
        <v>1994</v>
      </c>
      <c r="C1632">
        <v>6</v>
      </c>
      <c r="D1632">
        <v>17</v>
      </c>
      <c r="E1632">
        <v>90</v>
      </c>
      <c r="F1632">
        <v>69</v>
      </c>
      <c r="G1632">
        <f t="shared" si="25"/>
        <v>79.5</v>
      </c>
    </row>
    <row r="1633" spans="2:7" x14ac:dyDescent="0.25">
      <c r="B1633">
        <v>1994</v>
      </c>
      <c r="C1633">
        <v>6</v>
      </c>
      <c r="D1633">
        <v>18</v>
      </c>
      <c r="E1633">
        <v>92</v>
      </c>
      <c r="F1633">
        <v>72</v>
      </c>
      <c r="G1633">
        <f t="shared" si="25"/>
        <v>82</v>
      </c>
    </row>
    <row r="1634" spans="2:7" x14ac:dyDescent="0.25">
      <c r="B1634">
        <v>1994</v>
      </c>
      <c r="C1634">
        <v>6</v>
      </c>
      <c r="D1634">
        <v>19</v>
      </c>
      <c r="E1634">
        <v>98</v>
      </c>
      <c r="F1634">
        <v>75</v>
      </c>
      <c r="G1634">
        <f t="shared" si="25"/>
        <v>86.5</v>
      </c>
    </row>
    <row r="1635" spans="2:7" x14ac:dyDescent="0.25">
      <c r="B1635">
        <v>1994</v>
      </c>
      <c r="C1635">
        <v>6</v>
      </c>
      <c r="D1635">
        <v>20</v>
      </c>
      <c r="E1635">
        <v>86</v>
      </c>
      <c r="F1635">
        <v>69</v>
      </c>
      <c r="G1635">
        <f t="shared" si="25"/>
        <v>77.5</v>
      </c>
    </row>
    <row r="1636" spans="2:7" x14ac:dyDescent="0.25">
      <c r="B1636">
        <v>1994</v>
      </c>
      <c r="C1636">
        <v>6</v>
      </c>
      <c r="D1636">
        <v>21</v>
      </c>
      <c r="E1636">
        <v>78</v>
      </c>
      <c r="F1636">
        <v>68</v>
      </c>
      <c r="G1636">
        <f t="shared" si="25"/>
        <v>73</v>
      </c>
    </row>
    <row r="1637" spans="2:7" x14ac:dyDescent="0.25">
      <c r="B1637">
        <v>1994</v>
      </c>
      <c r="C1637">
        <v>6</v>
      </c>
      <c r="D1637">
        <v>22</v>
      </c>
      <c r="E1637">
        <v>86</v>
      </c>
      <c r="F1637">
        <v>69</v>
      </c>
      <c r="G1637">
        <f t="shared" si="25"/>
        <v>77.5</v>
      </c>
    </row>
    <row r="1638" spans="2:7" x14ac:dyDescent="0.25">
      <c r="B1638">
        <v>1994</v>
      </c>
      <c r="C1638">
        <v>6</v>
      </c>
      <c r="D1638">
        <v>23</v>
      </c>
      <c r="E1638">
        <v>90</v>
      </c>
      <c r="F1638">
        <v>69</v>
      </c>
      <c r="G1638">
        <f t="shared" si="25"/>
        <v>79.5</v>
      </c>
    </row>
    <row r="1639" spans="2:7" x14ac:dyDescent="0.25">
      <c r="B1639">
        <v>1994</v>
      </c>
      <c r="C1639">
        <v>6</v>
      </c>
      <c r="D1639">
        <v>24</v>
      </c>
      <c r="E1639">
        <v>81</v>
      </c>
      <c r="F1639">
        <v>66</v>
      </c>
      <c r="G1639">
        <f t="shared" si="25"/>
        <v>73.5</v>
      </c>
    </row>
    <row r="1640" spans="2:7" x14ac:dyDescent="0.25">
      <c r="B1640">
        <v>1994</v>
      </c>
      <c r="C1640">
        <v>6</v>
      </c>
      <c r="D1640">
        <v>25</v>
      </c>
      <c r="E1640">
        <v>88</v>
      </c>
      <c r="F1640">
        <v>65</v>
      </c>
      <c r="G1640">
        <f t="shared" si="25"/>
        <v>76.5</v>
      </c>
    </row>
    <row r="1641" spans="2:7" x14ac:dyDescent="0.25">
      <c r="B1641">
        <v>1994</v>
      </c>
      <c r="C1641">
        <v>6</v>
      </c>
      <c r="D1641">
        <v>26</v>
      </c>
      <c r="E1641">
        <v>89</v>
      </c>
      <c r="F1641">
        <v>68</v>
      </c>
      <c r="G1641">
        <f t="shared" si="25"/>
        <v>78.5</v>
      </c>
    </row>
    <row r="1642" spans="2:7" x14ac:dyDescent="0.25">
      <c r="B1642">
        <v>1994</v>
      </c>
      <c r="C1642">
        <v>6</v>
      </c>
      <c r="D1642">
        <v>27</v>
      </c>
      <c r="E1642">
        <v>85</v>
      </c>
      <c r="F1642">
        <v>70</v>
      </c>
      <c r="G1642">
        <f t="shared" si="25"/>
        <v>77.5</v>
      </c>
    </row>
    <row r="1643" spans="2:7" x14ac:dyDescent="0.25">
      <c r="B1643">
        <v>1994</v>
      </c>
      <c r="C1643">
        <v>6</v>
      </c>
      <c r="D1643">
        <v>28</v>
      </c>
      <c r="E1643">
        <v>85</v>
      </c>
      <c r="F1643">
        <v>70</v>
      </c>
      <c r="G1643">
        <f t="shared" si="25"/>
        <v>77.5</v>
      </c>
    </row>
    <row r="1644" spans="2:7" x14ac:dyDescent="0.25">
      <c r="B1644">
        <v>1994</v>
      </c>
      <c r="C1644">
        <v>6</v>
      </c>
      <c r="D1644">
        <v>29</v>
      </c>
      <c r="E1644">
        <v>83</v>
      </c>
      <c r="F1644">
        <v>68</v>
      </c>
      <c r="G1644">
        <f t="shared" si="25"/>
        <v>75.5</v>
      </c>
    </row>
    <row r="1645" spans="2:7" x14ac:dyDescent="0.25">
      <c r="B1645">
        <v>1994</v>
      </c>
      <c r="C1645">
        <v>6</v>
      </c>
      <c r="D1645">
        <v>30</v>
      </c>
      <c r="E1645">
        <v>81</v>
      </c>
      <c r="F1645">
        <v>64</v>
      </c>
      <c r="G1645">
        <f t="shared" si="25"/>
        <v>72.5</v>
      </c>
    </row>
    <row r="1646" spans="2:7" x14ac:dyDescent="0.25">
      <c r="B1646">
        <v>1994</v>
      </c>
      <c r="C1646">
        <v>7</v>
      </c>
      <c r="D1646">
        <v>1</v>
      </c>
      <c r="E1646">
        <v>89</v>
      </c>
      <c r="F1646">
        <v>66</v>
      </c>
      <c r="G1646">
        <f t="shared" si="25"/>
        <v>77.5</v>
      </c>
    </row>
    <row r="1647" spans="2:7" x14ac:dyDescent="0.25">
      <c r="B1647">
        <v>1994</v>
      </c>
      <c r="C1647">
        <v>7</v>
      </c>
      <c r="D1647">
        <v>2</v>
      </c>
      <c r="E1647">
        <v>88</v>
      </c>
      <c r="F1647">
        <v>69</v>
      </c>
      <c r="G1647">
        <f t="shared" si="25"/>
        <v>78.5</v>
      </c>
    </row>
    <row r="1648" spans="2:7" x14ac:dyDescent="0.25">
      <c r="B1648">
        <v>1994</v>
      </c>
      <c r="C1648">
        <v>7</v>
      </c>
      <c r="D1648">
        <v>3</v>
      </c>
      <c r="E1648">
        <v>83</v>
      </c>
      <c r="F1648">
        <v>72</v>
      </c>
      <c r="G1648">
        <f t="shared" si="25"/>
        <v>77.5</v>
      </c>
    </row>
    <row r="1649" spans="2:7" x14ac:dyDescent="0.25">
      <c r="B1649">
        <v>1994</v>
      </c>
      <c r="C1649">
        <v>7</v>
      </c>
      <c r="D1649">
        <v>4</v>
      </c>
      <c r="E1649">
        <v>86</v>
      </c>
      <c r="F1649">
        <v>69</v>
      </c>
      <c r="G1649">
        <f t="shared" si="25"/>
        <v>77.5</v>
      </c>
    </row>
    <row r="1650" spans="2:7" x14ac:dyDescent="0.25">
      <c r="B1650">
        <v>1994</v>
      </c>
      <c r="C1650">
        <v>7</v>
      </c>
      <c r="D1650">
        <v>5</v>
      </c>
      <c r="E1650">
        <v>84</v>
      </c>
      <c r="F1650">
        <v>68</v>
      </c>
      <c r="G1650">
        <f t="shared" si="25"/>
        <v>76</v>
      </c>
    </row>
    <row r="1651" spans="2:7" x14ac:dyDescent="0.25">
      <c r="B1651">
        <v>1994</v>
      </c>
      <c r="C1651">
        <v>7</v>
      </c>
      <c r="D1651">
        <v>6</v>
      </c>
      <c r="E1651">
        <v>94</v>
      </c>
      <c r="F1651">
        <v>74</v>
      </c>
      <c r="G1651">
        <f t="shared" si="25"/>
        <v>84</v>
      </c>
    </row>
    <row r="1652" spans="2:7" x14ac:dyDescent="0.25">
      <c r="B1652">
        <v>1994</v>
      </c>
      <c r="C1652">
        <v>7</v>
      </c>
      <c r="D1652">
        <v>7</v>
      </c>
      <c r="E1652">
        <v>97</v>
      </c>
      <c r="F1652">
        <v>76</v>
      </c>
      <c r="G1652">
        <f t="shared" si="25"/>
        <v>86.5</v>
      </c>
    </row>
    <row r="1653" spans="2:7" x14ac:dyDescent="0.25">
      <c r="B1653">
        <v>1994</v>
      </c>
      <c r="C1653">
        <v>7</v>
      </c>
      <c r="D1653">
        <v>8</v>
      </c>
      <c r="E1653">
        <v>94</v>
      </c>
      <c r="F1653">
        <v>73</v>
      </c>
      <c r="G1653">
        <f t="shared" si="25"/>
        <v>83.5</v>
      </c>
    </row>
    <row r="1654" spans="2:7" x14ac:dyDescent="0.25">
      <c r="B1654">
        <v>1994</v>
      </c>
      <c r="C1654">
        <v>7</v>
      </c>
      <c r="D1654">
        <v>9</v>
      </c>
      <c r="E1654">
        <v>92</v>
      </c>
      <c r="F1654">
        <v>72</v>
      </c>
      <c r="G1654">
        <f t="shared" si="25"/>
        <v>82</v>
      </c>
    </row>
    <row r="1655" spans="2:7" x14ac:dyDescent="0.25">
      <c r="B1655">
        <v>1994</v>
      </c>
      <c r="C1655">
        <v>7</v>
      </c>
      <c r="D1655">
        <v>10</v>
      </c>
      <c r="E1655">
        <v>89</v>
      </c>
      <c r="F1655">
        <v>73</v>
      </c>
      <c r="G1655">
        <f t="shared" si="25"/>
        <v>81</v>
      </c>
    </row>
    <row r="1656" spans="2:7" x14ac:dyDescent="0.25">
      <c r="B1656">
        <v>1994</v>
      </c>
      <c r="C1656">
        <v>7</v>
      </c>
      <c r="D1656">
        <v>11</v>
      </c>
      <c r="E1656">
        <v>85</v>
      </c>
      <c r="F1656">
        <v>64</v>
      </c>
      <c r="G1656">
        <f t="shared" si="25"/>
        <v>74.5</v>
      </c>
    </row>
    <row r="1657" spans="2:7" x14ac:dyDescent="0.25">
      <c r="B1657">
        <v>1994</v>
      </c>
      <c r="C1657">
        <v>7</v>
      </c>
      <c r="D1657">
        <v>12</v>
      </c>
      <c r="E1657">
        <v>88</v>
      </c>
      <c r="F1657">
        <v>67</v>
      </c>
      <c r="G1657">
        <f t="shared" si="25"/>
        <v>77.5</v>
      </c>
    </row>
    <row r="1658" spans="2:7" x14ac:dyDescent="0.25">
      <c r="B1658">
        <v>1994</v>
      </c>
      <c r="C1658">
        <v>7</v>
      </c>
      <c r="D1658">
        <v>13</v>
      </c>
      <c r="E1658">
        <v>96</v>
      </c>
      <c r="F1658">
        <v>73</v>
      </c>
      <c r="G1658">
        <f t="shared" si="25"/>
        <v>84.5</v>
      </c>
    </row>
    <row r="1659" spans="2:7" x14ac:dyDescent="0.25">
      <c r="B1659">
        <v>1994</v>
      </c>
      <c r="C1659">
        <v>7</v>
      </c>
      <c r="D1659">
        <v>14</v>
      </c>
      <c r="E1659">
        <v>86</v>
      </c>
      <c r="F1659">
        <v>69</v>
      </c>
      <c r="G1659">
        <f t="shared" si="25"/>
        <v>77.5</v>
      </c>
    </row>
    <row r="1660" spans="2:7" x14ac:dyDescent="0.25">
      <c r="B1660">
        <v>1994</v>
      </c>
      <c r="C1660">
        <v>7</v>
      </c>
      <c r="D1660">
        <v>15</v>
      </c>
      <c r="E1660">
        <v>81</v>
      </c>
      <c r="F1660">
        <v>67</v>
      </c>
      <c r="G1660">
        <f t="shared" si="25"/>
        <v>74</v>
      </c>
    </row>
    <row r="1661" spans="2:7" x14ac:dyDescent="0.25">
      <c r="B1661">
        <v>1994</v>
      </c>
      <c r="C1661">
        <v>7</v>
      </c>
      <c r="D1661">
        <v>16</v>
      </c>
      <c r="E1661">
        <v>88</v>
      </c>
      <c r="F1661">
        <v>70</v>
      </c>
      <c r="G1661">
        <f t="shared" si="25"/>
        <v>79</v>
      </c>
    </row>
    <row r="1662" spans="2:7" x14ac:dyDescent="0.25">
      <c r="B1662">
        <v>1994</v>
      </c>
      <c r="C1662">
        <v>7</v>
      </c>
      <c r="D1662">
        <v>17</v>
      </c>
      <c r="E1662">
        <v>88</v>
      </c>
      <c r="F1662">
        <v>69</v>
      </c>
      <c r="G1662">
        <f t="shared" si="25"/>
        <v>78.5</v>
      </c>
    </row>
    <row r="1663" spans="2:7" x14ac:dyDescent="0.25">
      <c r="B1663">
        <v>1994</v>
      </c>
      <c r="C1663">
        <v>7</v>
      </c>
      <c r="D1663">
        <v>18</v>
      </c>
      <c r="E1663">
        <v>77</v>
      </c>
      <c r="F1663">
        <v>69</v>
      </c>
      <c r="G1663">
        <f t="shared" si="25"/>
        <v>73</v>
      </c>
    </row>
    <row r="1664" spans="2:7" x14ac:dyDescent="0.25">
      <c r="B1664">
        <v>1994</v>
      </c>
      <c r="C1664">
        <v>7</v>
      </c>
      <c r="D1664">
        <v>19</v>
      </c>
      <c r="E1664">
        <v>90</v>
      </c>
      <c r="F1664">
        <v>69</v>
      </c>
      <c r="G1664">
        <f t="shared" si="25"/>
        <v>79.5</v>
      </c>
    </row>
    <row r="1665" spans="2:7" x14ac:dyDescent="0.25">
      <c r="B1665">
        <v>1994</v>
      </c>
      <c r="C1665">
        <v>7</v>
      </c>
      <c r="D1665">
        <v>20</v>
      </c>
      <c r="E1665">
        <v>93</v>
      </c>
      <c r="F1665">
        <v>75</v>
      </c>
      <c r="G1665">
        <f t="shared" si="25"/>
        <v>84</v>
      </c>
    </row>
    <row r="1666" spans="2:7" x14ac:dyDescent="0.25">
      <c r="B1666">
        <v>1994</v>
      </c>
      <c r="C1666">
        <v>7</v>
      </c>
      <c r="D1666">
        <v>21</v>
      </c>
      <c r="E1666">
        <v>90</v>
      </c>
      <c r="F1666">
        <v>76</v>
      </c>
      <c r="G1666">
        <f t="shared" si="25"/>
        <v>83</v>
      </c>
    </row>
    <row r="1667" spans="2:7" x14ac:dyDescent="0.25">
      <c r="B1667">
        <v>1994</v>
      </c>
      <c r="C1667">
        <v>7</v>
      </c>
      <c r="D1667">
        <v>22</v>
      </c>
      <c r="E1667">
        <v>89</v>
      </c>
      <c r="F1667">
        <v>77</v>
      </c>
      <c r="G1667">
        <f t="shared" si="25"/>
        <v>83</v>
      </c>
    </row>
    <row r="1668" spans="2:7" x14ac:dyDescent="0.25">
      <c r="B1668">
        <v>1994</v>
      </c>
      <c r="C1668">
        <v>7</v>
      </c>
      <c r="D1668">
        <v>23</v>
      </c>
      <c r="E1668">
        <v>84</v>
      </c>
      <c r="F1668">
        <v>71</v>
      </c>
      <c r="G1668">
        <f t="shared" si="25"/>
        <v>77.5</v>
      </c>
    </row>
    <row r="1669" spans="2:7" x14ac:dyDescent="0.25">
      <c r="B1669">
        <v>1994</v>
      </c>
      <c r="C1669">
        <v>7</v>
      </c>
      <c r="D1669">
        <v>24</v>
      </c>
      <c r="E1669">
        <v>89</v>
      </c>
      <c r="F1669">
        <v>70</v>
      </c>
      <c r="G1669">
        <f t="shared" ref="G1669:G1732" si="26">+(E1669+F1669)/2</f>
        <v>79.5</v>
      </c>
    </row>
    <row r="1670" spans="2:7" x14ac:dyDescent="0.25">
      <c r="B1670">
        <v>1994</v>
      </c>
      <c r="C1670">
        <v>7</v>
      </c>
      <c r="D1670">
        <v>25</v>
      </c>
      <c r="E1670">
        <v>92</v>
      </c>
      <c r="F1670">
        <v>72</v>
      </c>
      <c r="G1670">
        <f t="shared" si="26"/>
        <v>82</v>
      </c>
    </row>
    <row r="1671" spans="2:7" x14ac:dyDescent="0.25">
      <c r="B1671">
        <v>1994</v>
      </c>
      <c r="C1671">
        <v>7</v>
      </c>
      <c r="D1671">
        <v>26</v>
      </c>
      <c r="E1671">
        <v>86</v>
      </c>
      <c r="F1671">
        <v>70</v>
      </c>
      <c r="G1671">
        <f t="shared" si="26"/>
        <v>78</v>
      </c>
    </row>
    <row r="1672" spans="2:7" x14ac:dyDescent="0.25">
      <c r="B1672">
        <v>1994</v>
      </c>
      <c r="C1672">
        <v>7</v>
      </c>
      <c r="D1672">
        <v>27</v>
      </c>
      <c r="E1672">
        <v>87</v>
      </c>
      <c r="F1672">
        <v>70</v>
      </c>
      <c r="G1672">
        <f t="shared" si="26"/>
        <v>78.5</v>
      </c>
    </row>
    <row r="1673" spans="2:7" x14ac:dyDescent="0.25">
      <c r="B1673">
        <v>1994</v>
      </c>
      <c r="C1673">
        <v>7</v>
      </c>
      <c r="D1673">
        <v>28</v>
      </c>
      <c r="E1673">
        <v>83</v>
      </c>
      <c r="F1673">
        <v>71</v>
      </c>
      <c r="G1673">
        <f t="shared" si="26"/>
        <v>77</v>
      </c>
    </row>
    <row r="1674" spans="2:7" x14ac:dyDescent="0.25">
      <c r="B1674">
        <v>1994</v>
      </c>
      <c r="C1674">
        <v>7</v>
      </c>
      <c r="D1674">
        <v>29</v>
      </c>
      <c r="E1674">
        <v>85</v>
      </c>
      <c r="F1674">
        <v>68</v>
      </c>
      <c r="G1674">
        <f t="shared" si="26"/>
        <v>76.5</v>
      </c>
    </row>
    <row r="1675" spans="2:7" x14ac:dyDescent="0.25">
      <c r="B1675">
        <v>1994</v>
      </c>
      <c r="C1675">
        <v>7</v>
      </c>
      <c r="D1675">
        <v>30</v>
      </c>
      <c r="E1675">
        <v>86</v>
      </c>
      <c r="F1675">
        <v>73</v>
      </c>
      <c r="G1675">
        <f t="shared" si="26"/>
        <v>79.5</v>
      </c>
    </row>
    <row r="1676" spans="2:7" x14ac:dyDescent="0.25">
      <c r="B1676">
        <v>1994</v>
      </c>
      <c r="C1676">
        <v>7</v>
      </c>
      <c r="D1676">
        <v>31</v>
      </c>
      <c r="E1676">
        <v>86</v>
      </c>
      <c r="F1676">
        <v>74</v>
      </c>
      <c r="G1676">
        <f t="shared" si="26"/>
        <v>80</v>
      </c>
    </row>
    <row r="1677" spans="2:7" x14ac:dyDescent="0.25">
      <c r="B1677">
        <v>1994</v>
      </c>
      <c r="C1677">
        <v>8</v>
      </c>
      <c r="D1677">
        <v>1</v>
      </c>
      <c r="E1677">
        <v>84</v>
      </c>
      <c r="F1677">
        <v>72</v>
      </c>
      <c r="G1677">
        <f t="shared" si="26"/>
        <v>78</v>
      </c>
    </row>
    <row r="1678" spans="2:7" x14ac:dyDescent="0.25">
      <c r="B1678">
        <v>1994</v>
      </c>
      <c r="C1678">
        <v>8</v>
      </c>
      <c r="D1678">
        <v>2</v>
      </c>
      <c r="E1678">
        <v>86</v>
      </c>
      <c r="F1678">
        <v>73</v>
      </c>
      <c r="G1678">
        <f t="shared" si="26"/>
        <v>79.5</v>
      </c>
    </row>
    <row r="1679" spans="2:7" x14ac:dyDescent="0.25">
      <c r="B1679">
        <v>1994</v>
      </c>
      <c r="C1679">
        <v>8</v>
      </c>
      <c r="D1679">
        <v>3</v>
      </c>
      <c r="E1679">
        <v>88</v>
      </c>
      <c r="F1679">
        <v>71</v>
      </c>
      <c r="G1679">
        <f t="shared" si="26"/>
        <v>79.5</v>
      </c>
    </row>
    <row r="1680" spans="2:7" x14ac:dyDescent="0.25">
      <c r="B1680">
        <v>1994</v>
      </c>
      <c r="C1680">
        <v>8</v>
      </c>
      <c r="D1680">
        <v>4</v>
      </c>
      <c r="E1680">
        <v>89</v>
      </c>
      <c r="F1680">
        <v>74</v>
      </c>
      <c r="G1680">
        <f t="shared" si="26"/>
        <v>81.5</v>
      </c>
    </row>
    <row r="1681" spans="2:7" x14ac:dyDescent="0.25">
      <c r="B1681">
        <v>1994</v>
      </c>
      <c r="C1681">
        <v>8</v>
      </c>
      <c r="D1681">
        <v>5</v>
      </c>
      <c r="E1681">
        <v>82</v>
      </c>
      <c r="F1681">
        <v>60</v>
      </c>
      <c r="G1681">
        <f t="shared" si="26"/>
        <v>71</v>
      </c>
    </row>
    <row r="1682" spans="2:7" x14ac:dyDescent="0.25">
      <c r="B1682">
        <v>1994</v>
      </c>
      <c r="C1682">
        <v>8</v>
      </c>
      <c r="D1682">
        <v>6</v>
      </c>
      <c r="E1682">
        <v>75</v>
      </c>
      <c r="F1682">
        <v>57</v>
      </c>
      <c r="G1682">
        <f t="shared" si="26"/>
        <v>66</v>
      </c>
    </row>
    <row r="1683" spans="2:7" x14ac:dyDescent="0.25">
      <c r="B1683">
        <v>1994</v>
      </c>
      <c r="C1683">
        <v>8</v>
      </c>
      <c r="D1683">
        <v>7</v>
      </c>
      <c r="E1683">
        <v>81</v>
      </c>
      <c r="F1683">
        <v>57</v>
      </c>
      <c r="G1683">
        <f t="shared" si="26"/>
        <v>69</v>
      </c>
    </row>
    <row r="1684" spans="2:7" x14ac:dyDescent="0.25">
      <c r="B1684">
        <v>1994</v>
      </c>
      <c r="C1684">
        <v>8</v>
      </c>
      <c r="D1684">
        <v>8</v>
      </c>
      <c r="E1684">
        <v>82</v>
      </c>
      <c r="F1684">
        <v>61</v>
      </c>
      <c r="G1684">
        <f t="shared" si="26"/>
        <v>71.5</v>
      </c>
    </row>
    <row r="1685" spans="2:7" x14ac:dyDescent="0.25">
      <c r="B1685">
        <v>1994</v>
      </c>
      <c r="C1685">
        <v>8</v>
      </c>
      <c r="D1685">
        <v>9</v>
      </c>
      <c r="E1685">
        <v>86</v>
      </c>
      <c r="F1685">
        <v>64</v>
      </c>
      <c r="G1685">
        <f t="shared" si="26"/>
        <v>75</v>
      </c>
    </row>
    <row r="1686" spans="2:7" x14ac:dyDescent="0.25">
      <c r="B1686">
        <v>1994</v>
      </c>
      <c r="C1686">
        <v>8</v>
      </c>
      <c r="D1686">
        <v>10</v>
      </c>
      <c r="E1686">
        <v>81</v>
      </c>
      <c r="F1686">
        <v>66</v>
      </c>
      <c r="G1686">
        <f t="shared" si="26"/>
        <v>73.5</v>
      </c>
    </row>
    <row r="1687" spans="2:7" x14ac:dyDescent="0.25">
      <c r="B1687">
        <v>1994</v>
      </c>
      <c r="C1687">
        <v>8</v>
      </c>
      <c r="D1687">
        <v>11</v>
      </c>
      <c r="E1687">
        <v>81</v>
      </c>
      <c r="F1687">
        <v>63</v>
      </c>
      <c r="G1687">
        <f t="shared" si="26"/>
        <v>72</v>
      </c>
    </row>
    <row r="1688" spans="2:7" x14ac:dyDescent="0.25">
      <c r="B1688">
        <v>1994</v>
      </c>
      <c r="C1688">
        <v>8</v>
      </c>
      <c r="D1688">
        <v>12</v>
      </c>
      <c r="E1688">
        <v>80</v>
      </c>
      <c r="F1688">
        <v>67</v>
      </c>
      <c r="G1688">
        <f t="shared" si="26"/>
        <v>73.5</v>
      </c>
    </row>
    <row r="1689" spans="2:7" x14ac:dyDescent="0.25">
      <c r="B1689">
        <v>1994</v>
      </c>
      <c r="C1689">
        <v>8</v>
      </c>
      <c r="D1689">
        <v>13</v>
      </c>
      <c r="E1689">
        <v>91</v>
      </c>
      <c r="F1689">
        <v>72</v>
      </c>
      <c r="G1689">
        <f t="shared" si="26"/>
        <v>81.5</v>
      </c>
    </row>
    <row r="1690" spans="2:7" x14ac:dyDescent="0.25">
      <c r="B1690">
        <v>1994</v>
      </c>
      <c r="C1690">
        <v>8</v>
      </c>
      <c r="D1690">
        <v>14</v>
      </c>
      <c r="E1690">
        <v>91</v>
      </c>
      <c r="F1690">
        <v>69</v>
      </c>
      <c r="G1690">
        <f t="shared" si="26"/>
        <v>80</v>
      </c>
    </row>
    <row r="1691" spans="2:7" x14ac:dyDescent="0.25">
      <c r="B1691">
        <v>1994</v>
      </c>
      <c r="C1691">
        <v>8</v>
      </c>
      <c r="D1691">
        <v>15</v>
      </c>
      <c r="E1691">
        <v>78</v>
      </c>
      <c r="F1691">
        <v>65</v>
      </c>
      <c r="G1691">
        <f t="shared" si="26"/>
        <v>71.5</v>
      </c>
    </row>
    <row r="1692" spans="2:7" x14ac:dyDescent="0.25">
      <c r="B1692">
        <v>1994</v>
      </c>
      <c r="C1692">
        <v>8</v>
      </c>
      <c r="D1692">
        <v>16</v>
      </c>
      <c r="E1692">
        <v>83</v>
      </c>
      <c r="F1692">
        <v>64</v>
      </c>
      <c r="G1692">
        <f t="shared" si="26"/>
        <v>73.5</v>
      </c>
    </row>
    <row r="1693" spans="2:7" x14ac:dyDescent="0.25">
      <c r="B1693">
        <v>1994</v>
      </c>
      <c r="C1693">
        <v>8</v>
      </c>
      <c r="D1693">
        <v>17</v>
      </c>
      <c r="E1693">
        <v>79</v>
      </c>
      <c r="F1693">
        <v>68</v>
      </c>
      <c r="G1693">
        <f t="shared" si="26"/>
        <v>73.5</v>
      </c>
    </row>
    <row r="1694" spans="2:7" x14ac:dyDescent="0.25">
      <c r="B1694">
        <v>1994</v>
      </c>
      <c r="C1694">
        <v>8</v>
      </c>
      <c r="D1694">
        <v>18</v>
      </c>
      <c r="E1694">
        <v>88</v>
      </c>
      <c r="F1694">
        <v>72</v>
      </c>
      <c r="G1694">
        <f t="shared" si="26"/>
        <v>80</v>
      </c>
    </row>
    <row r="1695" spans="2:7" x14ac:dyDescent="0.25">
      <c r="B1695">
        <v>1994</v>
      </c>
      <c r="C1695">
        <v>8</v>
      </c>
      <c r="D1695">
        <v>19</v>
      </c>
      <c r="E1695">
        <v>78</v>
      </c>
      <c r="F1695">
        <v>68</v>
      </c>
      <c r="G1695">
        <f t="shared" si="26"/>
        <v>73</v>
      </c>
    </row>
    <row r="1696" spans="2:7" x14ac:dyDescent="0.25">
      <c r="B1696">
        <v>1994</v>
      </c>
      <c r="C1696">
        <v>8</v>
      </c>
      <c r="D1696">
        <v>20</v>
      </c>
      <c r="E1696">
        <v>87</v>
      </c>
      <c r="F1696">
        <v>70</v>
      </c>
      <c r="G1696">
        <f t="shared" si="26"/>
        <v>78.5</v>
      </c>
    </row>
    <row r="1697" spans="2:7" x14ac:dyDescent="0.25">
      <c r="B1697">
        <v>1994</v>
      </c>
      <c r="C1697">
        <v>8</v>
      </c>
      <c r="D1697">
        <v>21</v>
      </c>
      <c r="E1697">
        <v>85</v>
      </c>
      <c r="F1697">
        <v>72</v>
      </c>
      <c r="G1697">
        <f t="shared" si="26"/>
        <v>78.5</v>
      </c>
    </row>
    <row r="1698" spans="2:7" x14ac:dyDescent="0.25">
      <c r="B1698">
        <v>1994</v>
      </c>
      <c r="C1698">
        <v>8</v>
      </c>
      <c r="D1698">
        <v>22</v>
      </c>
      <c r="E1698">
        <v>72</v>
      </c>
      <c r="F1698">
        <v>61</v>
      </c>
      <c r="G1698">
        <f t="shared" si="26"/>
        <v>66.5</v>
      </c>
    </row>
    <row r="1699" spans="2:7" x14ac:dyDescent="0.25">
      <c r="B1699">
        <v>1994</v>
      </c>
      <c r="C1699">
        <v>8</v>
      </c>
      <c r="D1699">
        <v>23</v>
      </c>
      <c r="E1699">
        <v>74</v>
      </c>
      <c r="F1699">
        <v>58</v>
      </c>
      <c r="G1699">
        <f t="shared" si="26"/>
        <v>66</v>
      </c>
    </row>
    <row r="1700" spans="2:7" x14ac:dyDescent="0.25">
      <c r="B1700">
        <v>1994</v>
      </c>
      <c r="C1700">
        <v>8</v>
      </c>
      <c r="D1700">
        <v>24</v>
      </c>
      <c r="E1700">
        <v>77</v>
      </c>
      <c r="F1700">
        <v>60</v>
      </c>
      <c r="G1700">
        <f t="shared" si="26"/>
        <v>68.5</v>
      </c>
    </row>
    <row r="1701" spans="2:7" x14ac:dyDescent="0.25">
      <c r="B1701">
        <v>1994</v>
      </c>
      <c r="C1701">
        <v>8</v>
      </c>
      <c r="D1701">
        <v>25</v>
      </c>
      <c r="E1701">
        <v>81</v>
      </c>
      <c r="F1701">
        <v>63</v>
      </c>
      <c r="G1701">
        <f t="shared" si="26"/>
        <v>72</v>
      </c>
    </row>
    <row r="1702" spans="2:7" x14ac:dyDescent="0.25">
      <c r="B1702">
        <v>1994</v>
      </c>
      <c r="C1702">
        <v>8</v>
      </c>
      <c r="D1702">
        <v>26</v>
      </c>
      <c r="E1702">
        <v>86</v>
      </c>
      <c r="F1702">
        <v>65</v>
      </c>
      <c r="G1702">
        <f t="shared" si="26"/>
        <v>75.5</v>
      </c>
    </row>
    <row r="1703" spans="2:7" x14ac:dyDescent="0.25">
      <c r="B1703">
        <v>1994</v>
      </c>
      <c r="C1703">
        <v>8</v>
      </c>
      <c r="D1703">
        <v>27</v>
      </c>
      <c r="E1703">
        <v>88</v>
      </c>
      <c r="F1703">
        <v>70</v>
      </c>
      <c r="G1703">
        <f t="shared" si="26"/>
        <v>79</v>
      </c>
    </row>
    <row r="1704" spans="2:7" x14ac:dyDescent="0.25">
      <c r="B1704">
        <v>1994</v>
      </c>
      <c r="C1704">
        <v>8</v>
      </c>
      <c r="D1704">
        <v>28</v>
      </c>
      <c r="E1704">
        <v>87</v>
      </c>
      <c r="F1704">
        <v>68</v>
      </c>
      <c r="G1704">
        <f t="shared" si="26"/>
        <v>77.5</v>
      </c>
    </row>
    <row r="1705" spans="2:7" x14ac:dyDescent="0.25">
      <c r="B1705">
        <v>1994</v>
      </c>
      <c r="C1705">
        <v>8</v>
      </c>
      <c r="D1705">
        <v>29</v>
      </c>
      <c r="E1705">
        <v>78</v>
      </c>
      <c r="F1705">
        <v>58</v>
      </c>
      <c r="G1705">
        <f t="shared" si="26"/>
        <v>68</v>
      </c>
    </row>
    <row r="1706" spans="2:7" x14ac:dyDescent="0.25">
      <c r="B1706">
        <v>1994</v>
      </c>
      <c r="C1706">
        <v>8</v>
      </c>
      <c r="D1706">
        <v>30</v>
      </c>
      <c r="E1706">
        <v>78</v>
      </c>
      <c r="F1706">
        <v>60</v>
      </c>
      <c r="G1706">
        <f t="shared" si="26"/>
        <v>69</v>
      </c>
    </row>
    <row r="1707" spans="2:7" x14ac:dyDescent="0.25">
      <c r="B1707">
        <v>1994</v>
      </c>
      <c r="C1707">
        <v>8</v>
      </c>
      <c r="D1707">
        <v>31</v>
      </c>
      <c r="E1707">
        <v>77</v>
      </c>
      <c r="F1707">
        <v>64</v>
      </c>
      <c r="G1707">
        <f t="shared" si="26"/>
        <v>70.5</v>
      </c>
    </row>
    <row r="1708" spans="2:7" x14ac:dyDescent="0.25">
      <c r="B1708">
        <v>1994</v>
      </c>
      <c r="C1708">
        <v>9</v>
      </c>
      <c r="D1708">
        <v>1</v>
      </c>
      <c r="E1708">
        <v>81</v>
      </c>
      <c r="F1708">
        <v>61</v>
      </c>
      <c r="G1708">
        <f t="shared" si="26"/>
        <v>71</v>
      </c>
    </row>
    <row r="1709" spans="2:7" x14ac:dyDescent="0.25">
      <c r="B1709">
        <v>1994</v>
      </c>
      <c r="C1709">
        <v>9</v>
      </c>
      <c r="D1709">
        <v>2</v>
      </c>
      <c r="E1709">
        <v>74</v>
      </c>
      <c r="F1709">
        <v>56</v>
      </c>
      <c r="G1709">
        <f t="shared" si="26"/>
        <v>65</v>
      </c>
    </row>
    <row r="1710" spans="2:7" x14ac:dyDescent="0.25">
      <c r="B1710">
        <v>1994</v>
      </c>
      <c r="C1710">
        <v>9</v>
      </c>
      <c r="D1710">
        <v>3</v>
      </c>
      <c r="E1710">
        <v>75</v>
      </c>
      <c r="F1710">
        <v>56</v>
      </c>
      <c r="G1710">
        <f t="shared" si="26"/>
        <v>65.5</v>
      </c>
    </row>
    <row r="1711" spans="2:7" x14ac:dyDescent="0.25">
      <c r="B1711">
        <v>1994</v>
      </c>
      <c r="C1711">
        <v>9</v>
      </c>
      <c r="D1711">
        <v>4</v>
      </c>
      <c r="E1711">
        <v>72</v>
      </c>
      <c r="F1711">
        <v>56</v>
      </c>
      <c r="G1711">
        <f t="shared" si="26"/>
        <v>64</v>
      </c>
    </row>
    <row r="1712" spans="2:7" x14ac:dyDescent="0.25">
      <c r="B1712">
        <v>1994</v>
      </c>
      <c r="C1712">
        <v>9</v>
      </c>
      <c r="D1712">
        <v>5</v>
      </c>
      <c r="E1712">
        <v>75</v>
      </c>
      <c r="F1712">
        <v>54</v>
      </c>
      <c r="G1712">
        <f t="shared" si="26"/>
        <v>64.5</v>
      </c>
    </row>
    <row r="1713" spans="2:7" x14ac:dyDescent="0.25">
      <c r="B1713">
        <v>1994</v>
      </c>
      <c r="C1713">
        <v>9</v>
      </c>
      <c r="D1713">
        <v>6</v>
      </c>
      <c r="E1713">
        <v>78</v>
      </c>
      <c r="F1713">
        <v>54</v>
      </c>
      <c r="G1713">
        <f t="shared" si="26"/>
        <v>66</v>
      </c>
    </row>
    <row r="1714" spans="2:7" x14ac:dyDescent="0.25">
      <c r="B1714">
        <v>1994</v>
      </c>
      <c r="C1714">
        <v>9</v>
      </c>
      <c r="D1714">
        <v>7</v>
      </c>
      <c r="E1714">
        <v>80</v>
      </c>
      <c r="F1714">
        <v>59</v>
      </c>
      <c r="G1714">
        <f t="shared" si="26"/>
        <v>69.5</v>
      </c>
    </row>
    <row r="1715" spans="2:7" x14ac:dyDescent="0.25">
      <c r="B1715">
        <v>1994</v>
      </c>
      <c r="C1715">
        <v>9</v>
      </c>
      <c r="D1715">
        <v>8</v>
      </c>
      <c r="E1715">
        <v>83</v>
      </c>
      <c r="F1715">
        <v>59</v>
      </c>
      <c r="G1715">
        <f t="shared" si="26"/>
        <v>71</v>
      </c>
    </row>
    <row r="1716" spans="2:7" x14ac:dyDescent="0.25">
      <c r="B1716">
        <v>1994</v>
      </c>
      <c r="C1716">
        <v>9</v>
      </c>
      <c r="D1716">
        <v>9</v>
      </c>
      <c r="E1716">
        <v>83</v>
      </c>
      <c r="F1716">
        <v>63</v>
      </c>
      <c r="G1716">
        <f t="shared" si="26"/>
        <v>73</v>
      </c>
    </row>
    <row r="1717" spans="2:7" x14ac:dyDescent="0.25">
      <c r="B1717">
        <v>1994</v>
      </c>
      <c r="C1717">
        <v>9</v>
      </c>
      <c r="D1717">
        <v>10</v>
      </c>
      <c r="E1717">
        <v>74</v>
      </c>
      <c r="F1717">
        <v>57</v>
      </c>
      <c r="G1717">
        <f t="shared" si="26"/>
        <v>65.5</v>
      </c>
    </row>
    <row r="1718" spans="2:7" x14ac:dyDescent="0.25">
      <c r="B1718">
        <v>1994</v>
      </c>
      <c r="C1718">
        <v>9</v>
      </c>
      <c r="D1718">
        <v>11</v>
      </c>
      <c r="E1718">
        <v>72</v>
      </c>
      <c r="F1718">
        <v>53</v>
      </c>
      <c r="G1718">
        <f t="shared" si="26"/>
        <v>62.5</v>
      </c>
    </row>
    <row r="1719" spans="2:7" x14ac:dyDescent="0.25">
      <c r="B1719">
        <v>1994</v>
      </c>
      <c r="C1719">
        <v>9</v>
      </c>
      <c r="D1719">
        <v>12</v>
      </c>
      <c r="E1719">
        <v>78</v>
      </c>
      <c r="F1719">
        <v>54</v>
      </c>
      <c r="G1719">
        <f t="shared" si="26"/>
        <v>66</v>
      </c>
    </row>
    <row r="1720" spans="2:7" x14ac:dyDescent="0.25">
      <c r="B1720">
        <v>1994</v>
      </c>
      <c r="C1720">
        <v>9</v>
      </c>
      <c r="D1720">
        <v>13</v>
      </c>
      <c r="E1720">
        <v>87</v>
      </c>
      <c r="F1720">
        <v>66</v>
      </c>
      <c r="G1720">
        <f t="shared" si="26"/>
        <v>76.5</v>
      </c>
    </row>
    <row r="1721" spans="2:7" x14ac:dyDescent="0.25">
      <c r="B1721">
        <v>1994</v>
      </c>
      <c r="C1721">
        <v>9</v>
      </c>
      <c r="D1721">
        <v>14</v>
      </c>
      <c r="E1721">
        <v>77</v>
      </c>
      <c r="F1721">
        <v>70</v>
      </c>
      <c r="G1721">
        <f t="shared" si="26"/>
        <v>73.5</v>
      </c>
    </row>
    <row r="1722" spans="2:7" x14ac:dyDescent="0.25">
      <c r="B1722">
        <v>1994</v>
      </c>
      <c r="C1722">
        <v>9</v>
      </c>
      <c r="D1722">
        <v>15</v>
      </c>
      <c r="E1722">
        <v>80</v>
      </c>
      <c r="F1722">
        <v>66</v>
      </c>
      <c r="G1722">
        <f t="shared" si="26"/>
        <v>73</v>
      </c>
    </row>
    <row r="1723" spans="2:7" x14ac:dyDescent="0.25">
      <c r="B1723">
        <v>1994</v>
      </c>
      <c r="C1723">
        <v>9</v>
      </c>
      <c r="D1723">
        <v>16</v>
      </c>
      <c r="E1723">
        <v>77</v>
      </c>
      <c r="F1723">
        <v>66</v>
      </c>
      <c r="G1723">
        <f t="shared" si="26"/>
        <v>71.5</v>
      </c>
    </row>
    <row r="1724" spans="2:7" x14ac:dyDescent="0.25">
      <c r="B1724">
        <v>1994</v>
      </c>
      <c r="C1724">
        <v>9</v>
      </c>
      <c r="D1724">
        <v>17</v>
      </c>
      <c r="E1724">
        <v>88</v>
      </c>
      <c r="F1724">
        <v>68</v>
      </c>
      <c r="G1724">
        <f t="shared" si="26"/>
        <v>78</v>
      </c>
    </row>
    <row r="1725" spans="2:7" x14ac:dyDescent="0.25">
      <c r="B1725">
        <v>1994</v>
      </c>
      <c r="C1725">
        <v>9</v>
      </c>
      <c r="D1725">
        <v>18</v>
      </c>
      <c r="E1725">
        <v>76</v>
      </c>
      <c r="F1725">
        <v>58</v>
      </c>
      <c r="G1725">
        <f t="shared" si="26"/>
        <v>67</v>
      </c>
    </row>
    <row r="1726" spans="2:7" x14ac:dyDescent="0.25">
      <c r="B1726">
        <v>1994</v>
      </c>
      <c r="C1726">
        <v>9</v>
      </c>
      <c r="D1726">
        <v>19</v>
      </c>
      <c r="E1726">
        <v>77</v>
      </c>
      <c r="F1726">
        <v>56</v>
      </c>
      <c r="G1726">
        <f t="shared" si="26"/>
        <v>66.5</v>
      </c>
    </row>
    <row r="1727" spans="2:7" x14ac:dyDescent="0.25">
      <c r="B1727">
        <v>1994</v>
      </c>
      <c r="C1727">
        <v>9</v>
      </c>
      <c r="D1727">
        <v>20</v>
      </c>
      <c r="E1727">
        <v>79</v>
      </c>
      <c r="F1727">
        <v>54</v>
      </c>
      <c r="G1727">
        <f t="shared" si="26"/>
        <v>66.5</v>
      </c>
    </row>
    <row r="1728" spans="2:7" x14ac:dyDescent="0.25">
      <c r="B1728">
        <v>1994</v>
      </c>
      <c r="C1728">
        <v>9</v>
      </c>
      <c r="D1728">
        <v>21</v>
      </c>
      <c r="E1728">
        <v>81</v>
      </c>
      <c r="F1728">
        <v>59</v>
      </c>
      <c r="G1728">
        <f t="shared" si="26"/>
        <v>70</v>
      </c>
    </row>
    <row r="1729" spans="2:7" x14ac:dyDescent="0.25">
      <c r="B1729">
        <v>1994</v>
      </c>
      <c r="C1729">
        <v>9</v>
      </c>
      <c r="D1729">
        <v>22</v>
      </c>
      <c r="E1729">
        <v>67</v>
      </c>
      <c r="F1729">
        <v>59</v>
      </c>
      <c r="G1729">
        <f t="shared" si="26"/>
        <v>63</v>
      </c>
    </row>
    <row r="1730" spans="2:7" x14ac:dyDescent="0.25">
      <c r="B1730">
        <v>1994</v>
      </c>
      <c r="C1730">
        <v>9</v>
      </c>
      <c r="D1730">
        <v>23</v>
      </c>
      <c r="E1730">
        <v>67</v>
      </c>
      <c r="F1730">
        <v>59</v>
      </c>
      <c r="G1730">
        <f t="shared" si="26"/>
        <v>63</v>
      </c>
    </row>
    <row r="1731" spans="2:7" x14ac:dyDescent="0.25">
      <c r="B1731">
        <v>1994</v>
      </c>
      <c r="C1731">
        <v>9</v>
      </c>
      <c r="D1731">
        <v>24</v>
      </c>
      <c r="E1731">
        <v>71</v>
      </c>
      <c r="F1731">
        <v>63</v>
      </c>
      <c r="G1731">
        <f t="shared" si="26"/>
        <v>67</v>
      </c>
    </row>
    <row r="1732" spans="2:7" x14ac:dyDescent="0.25">
      <c r="B1732">
        <v>1994</v>
      </c>
      <c r="C1732">
        <v>9</v>
      </c>
      <c r="D1732">
        <v>25</v>
      </c>
      <c r="E1732">
        <v>72</v>
      </c>
      <c r="F1732">
        <v>66</v>
      </c>
      <c r="G1732">
        <f t="shared" si="26"/>
        <v>69</v>
      </c>
    </row>
    <row r="1733" spans="2:7" x14ac:dyDescent="0.25">
      <c r="B1733">
        <v>1994</v>
      </c>
      <c r="C1733">
        <v>9</v>
      </c>
      <c r="D1733">
        <v>26</v>
      </c>
      <c r="E1733">
        <v>75</v>
      </c>
      <c r="F1733">
        <v>65</v>
      </c>
      <c r="G1733">
        <f t="shared" ref="G1733:G1796" si="27">+(E1733+F1733)/2</f>
        <v>70</v>
      </c>
    </row>
    <row r="1734" spans="2:7" x14ac:dyDescent="0.25">
      <c r="B1734">
        <v>1994</v>
      </c>
      <c r="C1734">
        <v>9</v>
      </c>
      <c r="D1734">
        <v>27</v>
      </c>
      <c r="E1734">
        <v>70</v>
      </c>
      <c r="F1734">
        <v>64</v>
      </c>
      <c r="G1734">
        <f t="shared" si="27"/>
        <v>67</v>
      </c>
    </row>
    <row r="1735" spans="2:7" x14ac:dyDescent="0.25">
      <c r="B1735">
        <v>1994</v>
      </c>
      <c r="C1735">
        <v>9</v>
      </c>
      <c r="D1735">
        <v>28</v>
      </c>
      <c r="E1735">
        <v>72</v>
      </c>
      <c r="F1735">
        <v>58</v>
      </c>
      <c r="G1735">
        <f t="shared" si="27"/>
        <v>65</v>
      </c>
    </row>
    <row r="1736" spans="2:7" x14ac:dyDescent="0.25">
      <c r="B1736">
        <v>1994</v>
      </c>
      <c r="C1736">
        <v>9</v>
      </c>
      <c r="D1736">
        <v>29</v>
      </c>
      <c r="E1736">
        <v>64</v>
      </c>
      <c r="F1736">
        <v>54</v>
      </c>
      <c r="G1736">
        <f t="shared" si="27"/>
        <v>59</v>
      </c>
    </row>
    <row r="1737" spans="2:7" x14ac:dyDescent="0.25">
      <c r="B1737">
        <v>1994</v>
      </c>
      <c r="C1737">
        <v>9</v>
      </c>
      <c r="D1737">
        <v>30</v>
      </c>
      <c r="E1737">
        <v>67</v>
      </c>
      <c r="F1737">
        <v>53</v>
      </c>
      <c r="G1737">
        <f t="shared" si="27"/>
        <v>60</v>
      </c>
    </row>
    <row r="1738" spans="2:7" x14ac:dyDescent="0.25">
      <c r="B1738">
        <v>1994</v>
      </c>
      <c r="C1738">
        <v>10</v>
      </c>
      <c r="D1738">
        <v>1</v>
      </c>
      <c r="E1738">
        <v>57</v>
      </c>
      <c r="F1738">
        <v>54</v>
      </c>
      <c r="G1738">
        <f t="shared" si="27"/>
        <v>55.5</v>
      </c>
    </row>
    <row r="1739" spans="2:7" x14ac:dyDescent="0.25">
      <c r="B1739">
        <v>1994</v>
      </c>
      <c r="C1739">
        <v>10</v>
      </c>
      <c r="D1739">
        <v>2</v>
      </c>
      <c r="E1739">
        <v>67</v>
      </c>
      <c r="F1739">
        <v>50</v>
      </c>
      <c r="G1739">
        <f t="shared" si="27"/>
        <v>58.5</v>
      </c>
    </row>
    <row r="1740" spans="2:7" x14ac:dyDescent="0.25">
      <c r="B1740">
        <v>1994</v>
      </c>
      <c r="C1740">
        <v>10</v>
      </c>
      <c r="D1740">
        <v>3</v>
      </c>
      <c r="E1740">
        <v>64</v>
      </c>
      <c r="F1740">
        <v>43</v>
      </c>
      <c r="G1740">
        <f t="shared" si="27"/>
        <v>53.5</v>
      </c>
    </row>
    <row r="1741" spans="2:7" x14ac:dyDescent="0.25">
      <c r="B1741">
        <v>1994</v>
      </c>
      <c r="C1741">
        <v>10</v>
      </c>
      <c r="D1741">
        <v>4</v>
      </c>
      <c r="E1741">
        <v>65</v>
      </c>
      <c r="F1741">
        <v>45</v>
      </c>
      <c r="G1741">
        <f t="shared" si="27"/>
        <v>55</v>
      </c>
    </row>
    <row r="1742" spans="2:7" x14ac:dyDescent="0.25">
      <c r="B1742">
        <v>1994</v>
      </c>
      <c r="C1742">
        <v>10</v>
      </c>
      <c r="D1742">
        <v>5</v>
      </c>
      <c r="E1742">
        <v>61</v>
      </c>
      <c r="F1742">
        <v>45</v>
      </c>
      <c r="G1742">
        <f t="shared" si="27"/>
        <v>53</v>
      </c>
    </row>
    <row r="1743" spans="2:7" x14ac:dyDescent="0.25">
      <c r="B1743">
        <v>1994</v>
      </c>
      <c r="C1743">
        <v>10</v>
      </c>
      <c r="D1743">
        <v>6</v>
      </c>
      <c r="E1743">
        <v>65</v>
      </c>
      <c r="F1743">
        <v>43</v>
      </c>
      <c r="G1743">
        <f t="shared" si="27"/>
        <v>54</v>
      </c>
    </row>
    <row r="1744" spans="2:7" x14ac:dyDescent="0.25">
      <c r="B1744">
        <v>1994</v>
      </c>
      <c r="C1744">
        <v>10</v>
      </c>
      <c r="D1744">
        <v>7</v>
      </c>
      <c r="E1744">
        <v>71</v>
      </c>
      <c r="F1744">
        <v>49</v>
      </c>
      <c r="G1744">
        <f t="shared" si="27"/>
        <v>60</v>
      </c>
    </row>
    <row r="1745" spans="2:7" x14ac:dyDescent="0.25">
      <c r="B1745">
        <v>1994</v>
      </c>
      <c r="C1745">
        <v>10</v>
      </c>
      <c r="D1745">
        <v>8</v>
      </c>
      <c r="E1745">
        <v>73</v>
      </c>
      <c r="F1745">
        <v>54</v>
      </c>
      <c r="G1745">
        <f t="shared" si="27"/>
        <v>63.5</v>
      </c>
    </row>
    <row r="1746" spans="2:7" x14ac:dyDescent="0.25">
      <c r="B1746">
        <v>1994</v>
      </c>
      <c r="C1746">
        <v>10</v>
      </c>
      <c r="D1746">
        <v>9</v>
      </c>
      <c r="E1746">
        <v>74</v>
      </c>
      <c r="F1746">
        <v>57</v>
      </c>
      <c r="G1746">
        <f t="shared" si="27"/>
        <v>65.5</v>
      </c>
    </row>
    <row r="1747" spans="2:7" x14ac:dyDescent="0.25">
      <c r="B1747">
        <v>1994</v>
      </c>
      <c r="C1747">
        <v>10</v>
      </c>
      <c r="D1747">
        <v>10</v>
      </c>
      <c r="E1747">
        <v>63</v>
      </c>
      <c r="F1747">
        <v>46</v>
      </c>
      <c r="G1747">
        <f t="shared" si="27"/>
        <v>54.5</v>
      </c>
    </row>
    <row r="1748" spans="2:7" x14ac:dyDescent="0.25">
      <c r="B1748">
        <v>1994</v>
      </c>
      <c r="C1748">
        <v>10</v>
      </c>
      <c r="D1748">
        <v>11</v>
      </c>
      <c r="E1748">
        <v>61</v>
      </c>
      <c r="F1748">
        <v>44</v>
      </c>
      <c r="G1748">
        <f t="shared" si="27"/>
        <v>52.5</v>
      </c>
    </row>
    <row r="1749" spans="2:7" x14ac:dyDescent="0.25">
      <c r="B1749">
        <v>1994</v>
      </c>
      <c r="C1749">
        <v>10</v>
      </c>
      <c r="D1749">
        <v>12</v>
      </c>
      <c r="E1749">
        <v>63</v>
      </c>
      <c r="F1749">
        <v>43</v>
      </c>
      <c r="G1749">
        <f t="shared" si="27"/>
        <v>53</v>
      </c>
    </row>
    <row r="1750" spans="2:7" x14ac:dyDescent="0.25">
      <c r="B1750">
        <v>1994</v>
      </c>
      <c r="C1750">
        <v>10</v>
      </c>
      <c r="D1750">
        <v>13</v>
      </c>
      <c r="E1750">
        <v>66</v>
      </c>
      <c r="F1750">
        <v>47</v>
      </c>
      <c r="G1750">
        <f t="shared" si="27"/>
        <v>56.5</v>
      </c>
    </row>
    <row r="1751" spans="2:7" x14ac:dyDescent="0.25">
      <c r="B1751">
        <v>1994</v>
      </c>
      <c r="C1751">
        <v>10</v>
      </c>
      <c r="D1751">
        <v>14</v>
      </c>
      <c r="E1751">
        <v>66</v>
      </c>
      <c r="F1751">
        <v>51</v>
      </c>
      <c r="G1751">
        <f t="shared" si="27"/>
        <v>58.5</v>
      </c>
    </row>
    <row r="1752" spans="2:7" x14ac:dyDescent="0.25">
      <c r="B1752">
        <v>1994</v>
      </c>
      <c r="C1752">
        <v>10</v>
      </c>
      <c r="D1752">
        <v>15</v>
      </c>
      <c r="E1752">
        <v>63</v>
      </c>
      <c r="F1752">
        <v>50</v>
      </c>
      <c r="G1752">
        <f t="shared" si="27"/>
        <v>56.5</v>
      </c>
    </row>
    <row r="1753" spans="2:7" x14ac:dyDescent="0.25">
      <c r="B1753">
        <v>1994</v>
      </c>
      <c r="C1753">
        <v>10</v>
      </c>
      <c r="D1753">
        <v>16</v>
      </c>
      <c r="E1753">
        <v>66</v>
      </c>
      <c r="F1753">
        <v>44</v>
      </c>
      <c r="G1753">
        <f t="shared" si="27"/>
        <v>55</v>
      </c>
    </row>
    <row r="1754" spans="2:7" x14ac:dyDescent="0.25">
      <c r="B1754">
        <v>1994</v>
      </c>
      <c r="C1754">
        <v>10</v>
      </c>
      <c r="D1754">
        <v>17</v>
      </c>
      <c r="E1754">
        <v>70</v>
      </c>
      <c r="F1754">
        <v>46</v>
      </c>
      <c r="G1754">
        <f t="shared" si="27"/>
        <v>58</v>
      </c>
    </row>
    <row r="1755" spans="2:7" x14ac:dyDescent="0.25">
      <c r="B1755">
        <v>1994</v>
      </c>
      <c r="C1755">
        <v>10</v>
      </c>
      <c r="D1755">
        <v>18</v>
      </c>
      <c r="E1755">
        <v>73</v>
      </c>
      <c r="F1755">
        <v>52</v>
      </c>
      <c r="G1755">
        <f t="shared" si="27"/>
        <v>62.5</v>
      </c>
    </row>
    <row r="1756" spans="2:7" x14ac:dyDescent="0.25">
      <c r="B1756">
        <v>1994</v>
      </c>
      <c r="C1756">
        <v>10</v>
      </c>
      <c r="D1756">
        <v>19</v>
      </c>
      <c r="E1756">
        <v>73</v>
      </c>
      <c r="F1756">
        <v>58</v>
      </c>
      <c r="G1756">
        <f t="shared" si="27"/>
        <v>65.5</v>
      </c>
    </row>
    <row r="1757" spans="2:7" x14ac:dyDescent="0.25">
      <c r="B1757">
        <v>1994</v>
      </c>
      <c r="C1757">
        <v>10</v>
      </c>
      <c r="D1757">
        <v>20</v>
      </c>
      <c r="E1757">
        <v>66</v>
      </c>
      <c r="F1757">
        <v>60</v>
      </c>
      <c r="G1757">
        <f t="shared" si="27"/>
        <v>63</v>
      </c>
    </row>
    <row r="1758" spans="2:7" x14ac:dyDescent="0.25">
      <c r="B1758">
        <v>1994</v>
      </c>
      <c r="C1758">
        <v>10</v>
      </c>
      <c r="D1758">
        <v>21</v>
      </c>
      <c r="E1758">
        <v>72</v>
      </c>
      <c r="F1758">
        <v>55</v>
      </c>
      <c r="G1758">
        <f t="shared" si="27"/>
        <v>63.5</v>
      </c>
    </row>
    <row r="1759" spans="2:7" x14ac:dyDescent="0.25">
      <c r="B1759">
        <v>1994</v>
      </c>
      <c r="C1759">
        <v>10</v>
      </c>
      <c r="D1759">
        <v>22</v>
      </c>
      <c r="E1759">
        <v>72</v>
      </c>
      <c r="F1759">
        <v>52</v>
      </c>
      <c r="G1759">
        <f t="shared" si="27"/>
        <v>62</v>
      </c>
    </row>
    <row r="1760" spans="2:7" x14ac:dyDescent="0.25">
      <c r="B1760">
        <v>1994</v>
      </c>
      <c r="C1760">
        <v>10</v>
      </c>
      <c r="D1760">
        <v>23</v>
      </c>
      <c r="E1760">
        <v>62</v>
      </c>
      <c r="F1760">
        <v>54</v>
      </c>
      <c r="G1760">
        <f t="shared" si="27"/>
        <v>58</v>
      </c>
    </row>
    <row r="1761" spans="2:7" x14ac:dyDescent="0.25">
      <c r="B1761">
        <v>1994</v>
      </c>
      <c r="C1761">
        <v>10</v>
      </c>
      <c r="D1761">
        <v>24</v>
      </c>
      <c r="E1761">
        <v>70</v>
      </c>
      <c r="F1761">
        <v>50</v>
      </c>
      <c r="G1761">
        <f t="shared" si="27"/>
        <v>60</v>
      </c>
    </row>
    <row r="1762" spans="2:7" x14ac:dyDescent="0.25">
      <c r="B1762">
        <v>1994</v>
      </c>
      <c r="C1762">
        <v>10</v>
      </c>
      <c r="D1762">
        <v>25</v>
      </c>
      <c r="E1762">
        <v>66</v>
      </c>
      <c r="F1762">
        <v>50</v>
      </c>
      <c r="G1762">
        <f t="shared" si="27"/>
        <v>58</v>
      </c>
    </row>
    <row r="1763" spans="2:7" x14ac:dyDescent="0.25">
      <c r="B1763">
        <v>1994</v>
      </c>
      <c r="C1763">
        <v>10</v>
      </c>
      <c r="D1763">
        <v>26</v>
      </c>
      <c r="E1763">
        <v>56</v>
      </c>
      <c r="F1763">
        <v>47</v>
      </c>
      <c r="G1763">
        <f t="shared" si="27"/>
        <v>51.5</v>
      </c>
    </row>
    <row r="1764" spans="2:7" x14ac:dyDescent="0.25">
      <c r="B1764">
        <v>1994</v>
      </c>
      <c r="C1764">
        <v>10</v>
      </c>
      <c r="D1764">
        <v>27</v>
      </c>
      <c r="E1764">
        <v>60</v>
      </c>
      <c r="F1764">
        <v>46</v>
      </c>
      <c r="G1764">
        <f t="shared" si="27"/>
        <v>53</v>
      </c>
    </row>
    <row r="1765" spans="2:7" x14ac:dyDescent="0.25">
      <c r="B1765">
        <v>1994</v>
      </c>
      <c r="C1765">
        <v>10</v>
      </c>
      <c r="D1765">
        <v>28</v>
      </c>
      <c r="E1765">
        <v>64</v>
      </c>
      <c r="F1765">
        <v>44</v>
      </c>
      <c r="G1765">
        <f t="shared" si="27"/>
        <v>54</v>
      </c>
    </row>
    <row r="1766" spans="2:7" x14ac:dyDescent="0.25">
      <c r="B1766">
        <v>1994</v>
      </c>
      <c r="C1766">
        <v>10</v>
      </c>
      <c r="D1766">
        <v>29</v>
      </c>
      <c r="E1766">
        <v>67</v>
      </c>
      <c r="F1766">
        <v>47</v>
      </c>
      <c r="G1766">
        <f t="shared" si="27"/>
        <v>57</v>
      </c>
    </row>
    <row r="1767" spans="2:7" x14ac:dyDescent="0.25">
      <c r="B1767">
        <v>1994</v>
      </c>
      <c r="C1767">
        <v>10</v>
      </c>
      <c r="D1767">
        <v>30</v>
      </c>
      <c r="E1767">
        <v>75</v>
      </c>
      <c r="F1767">
        <v>51</v>
      </c>
      <c r="G1767">
        <f t="shared" si="27"/>
        <v>63</v>
      </c>
    </row>
    <row r="1768" spans="2:7" x14ac:dyDescent="0.25">
      <c r="B1768">
        <v>1994</v>
      </c>
      <c r="C1768">
        <v>10</v>
      </c>
      <c r="D1768">
        <v>31</v>
      </c>
      <c r="E1768">
        <v>73</v>
      </c>
      <c r="F1768">
        <v>54</v>
      </c>
      <c r="G1768">
        <f t="shared" si="27"/>
        <v>63.5</v>
      </c>
    </row>
    <row r="1769" spans="2:7" x14ac:dyDescent="0.25">
      <c r="B1769">
        <v>1994</v>
      </c>
      <c r="C1769">
        <v>11</v>
      </c>
      <c r="D1769">
        <v>1</v>
      </c>
      <c r="E1769">
        <v>66</v>
      </c>
      <c r="F1769">
        <v>52</v>
      </c>
      <c r="G1769">
        <f t="shared" si="27"/>
        <v>59</v>
      </c>
    </row>
    <row r="1770" spans="2:7" x14ac:dyDescent="0.25">
      <c r="B1770">
        <v>1994</v>
      </c>
      <c r="C1770">
        <v>11</v>
      </c>
      <c r="D1770">
        <v>2</v>
      </c>
      <c r="E1770">
        <v>58</v>
      </c>
      <c r="F1770">
        <v>46</v>
      </c>
      <c r="G1770">
        <f t="shared" si="27"/>
        <v>52</v>
      </c>
    </row>
    <row r="1771" spans="2:7" x14ac:dyDescent="0.25">
      <c r="B1771">
        <v>1994</v>
      </c>
      <c r="C1771">
        <v>11</v>
      </c>
      <c r="D1771">
        <v>3</v>
      </c>
      <c r="E1771">
        <v>70</v>
      </c>
      <c r="F1771">
        <v>46</v>
      </c>
      <c r="G1771">
        <f t="shared" si="27"/>
        <v>58</v>
      </c>
    </row>
    <row r="1772" spans="2:7" x14ac:dyDescent="0.25">
      <c r="B1772">
        <v>1994</v>
      </c>
      <c r="C1772">
        <v>11</v>
      </c>
      <c r="D1772">
        <v>4</v>
      </c>
      <c r="E1772">
        <v>76</v>
      </c>
      <c r="F1772">
        <v>58</v>
      </c>
      <c r="G1772">
        <f t="shared" si="27"/>
        <v>67</v>
      </c>
    </row>
    <row r="1773" spans="2:7" x14ac:dyDescent="0.25">
      <c r="B1773">
        <v>1994</v>
      </c>
      <c r="C1773">
        <v>11</v>
      </c>
      <c r="D1773">
        <v>5</v>
      </c>
      <c r="E1773">
        <v>73</v>
      </c>
      <c r="F1773">
        <v>57</v>
      </c>
      <c r="G1773">
        <f t="shared" si="27"/>
        <v>65</v>
      </c>
    </row>
    <row r="1774" spans="2:7" x14ac:dyDescent="0.25">
      <c r="B1774">
        <v>1994</v>
      </c>
      <c r="C1774">
        <v>11</v>
      </c>
      <c r="D1774">
        <v>6</v>
      </c>
      <c r="E1774">
        <v>70</v>
      </c>
      <c r="F1774">
        <v>61</v>
      </c>
      <c r="G1774">
        <f t="shared" si="27"/>
        <v>65.5</v>
      </c>
    </row>
    <row r="1775" spans="2:7" x14ac:dyDescent="0.25">
      <c r="B1775">
        <v>1994</v>
      </c>
      <c r="C1775">
        <v>11</v>
      </c>
      <c r="D1775">
        <v>7</v>
      </c>
      <c r="E1775">
        <v>61</v>
      </c>
      <c r="F1775">
        <v>47</v>
      </c>
      <c r="G1775">
        <f t="shared" si="27"/>
        <v>54</v>
      </c>
    </row>
    <row r="1776" spans="2:7" x14ac:dyDescent="0.25">
      <c r="B1776">
        <v>1994</v>
      </c>
      <c r="C1776">
        <v>11</v>
      </c>
      <c r="D1776">
        <v>8</v>
      </c>
      <c r="E1776">
        <v>70</v>
      </c>
      <c r="F1776">
        <v>48</v>
      </c>
      <c r="G1776">
        <f t="shared" si="27"/>
        <v>59</v>
      </c>
    </row>
    <row r="1777" spans="2:7" x14ac:dyDescent="0.25">
      <c r="B1777">
        <v>1994</v>
      </c>
      <c r="C1777">
        <v>11</v>
      </c>
      <c r="D1777">
        <v>9</v>
      </c>
      <c r="E1777">
        <v>70</v>
      </c>
      <c r="F1777">
        <v>53</v>
      </c>
      <c r="G1777">
        <f t="shared" si="27"/>
        <v>61.5</v>
      </c>
    </row>
    <row r="1778" spans="2:7" x14ac:dyDescent="0.25">
      <c r="B1778">
        <v>1994</v>
      </c>
      <c r="C1778">
        <v>11</v>
      </c>
      <c r="D1778">
        <v>10</v>
      </c>
      <c r="E1778">
        <v>56</v>
      </c>
      <c r="F1778">
        <v>41</v>
      </c>
      <c r="G1778">
        <f t="shared" si="27"/>
        <v>48.5</v>
      </c>
    </row>
    <row r="1779" spans="2:7" x14ac:dyDescent="0.25">
      <c r="B1779">
        <v>1994</v>
      </c>
      <c r="C1779">
        <v>11</v>
      </c>
      <c r="D1779">
        <v>11</v>
      </c>
      <c r="E1779">
        <v>53</v>
      </c>
      <c r="F1779">
        <v>38</v>
      </c>
      <c r="G1779">
        <f t="shared" si="27"/>
        <v>45.5</v>
      </c>
    </row>
    <row r="1780" spans="2:7" x14ac:dyDescent="0.25">
      <c r="B1780">
        <v>1994</v>
      </c>
      <c r="C1780">
        <v>11</v>
      </c>
      <c r="D1780">
        <v>12</v>
      </c>
      <c r="E1780">
        <v>53</v>
      </c>
      <c r="F1780">
        <v>38</v>
      </c>
      <c r="G1780">
        <f t="shared" si="27"/>
        <v>45.5</v>
      </c>
    </row>
    <row r="1781" spans="2:7" x14ac:dyDescent="0.25">
      <c r="B1781">
        <v>1994</v>
      </c>
      <c r="C1781">
        <v>11</v>
      </c>
      <c r="D1781">
        <v>13</v>
      </c>
      <c r="E1781">
        <v>62</v>
      </c>
      <c r="F1781">
        <v>47</v>
      </c>
      <c r="G1781">
        <f t="shared" si="27"/>
        <v>54.5</v>
      </c>
    </row>
    <row r="1782" spans="2:7" x14ac:dyDescent="0.25">
      <c r="B1782">
        <v>1994</v>
      </c>
      <c r="C1782">
        <v>11</v>
      </c>
      <c r="D1782">
        <v>14</v>
      </c>
      <c r="E1782">
        <v>63</v>
      </c>
      <c r="F1782">
        <v>49</v>
      </c>
      <c r="G1782">
        <f t="shared" si="27"/>
        <v>56</v>
      </c>
    </row>
    <row r="1783" spans="2:7" x14ac:dyDescent="0.25">
      <c r="B1783">
        <v>1994</v>
      </c>
      <c r="C1783">
        <v>11</v>
      </c>
      <c r="D1783">
        <v>15</v>
      </c>
      <c r="E1783">
        <v>69</v>
      </c>
      <c r="F1783">
        <v>52</v>
      </c>
      <c r="G1783">
        <f t="shared" si="27"/>
        <v>60.5</v>
      </c>
    </row>
    <row r="1784" spans="2:7" x14ac:dyDescent="0.25">
      <c r="B1784">
        <v>1994</v>
      </c>
      <c r="C1784">
        <v>11</v>
      </c>
      <c r="D1784">
        <v>16</v>
      </c>
      <c r="E1784">
        <v>52</v>
      </c>
      <c r="F1784">
        <v>48</v>
      </c>
      <c r="G1784">
        <f t="shared" si="27"/>
        <v>50</v>
      </c>
    </row>
    <row r="1785" spans="2:7" x14ac:dyDescent="0.25">
      <c r="B1785">
        <v>1994</v>
      </c>
      <c r="C1785">
        <v>11</v>
      </c>
      <c r="D1785">
        <v>17</v>
      </c>
      <c r="E1785">
        <v>55</v>
      </c>
      <c r="F1785">
        <v>45</v>
      </c>
      <c r="G1785">
        <f t="shared" si="27"/>
        <v>50</v>
      </c>
    </row>
    <row r="1786" spans="2:7" x14ac:dyDescent="0.25">
      <c r="B1786">
        <v>1994</v>
      </c>
      <c r="C1786">
        <v>11</v>
      </c>
      <c r="D1786">
        <v>18</v>
      </c>
      <c r="E1786">
        <v>59</v>
      </c>
      <c r="F1786">
        <v>51</v>
      </c>
      <c r="G1786">
        <f t="shared" si="27"/>
        <v>55</v>
      </c>
    </row>
    <row r="1787" spans="2:7" x14ac:dyDescent="0.25">
      <c r="B1787">
        <v>1994</v>
      </c>
      <c r="C1787">
        <v>11</v>
      </c>
      <c r="D1787">
        <v>19</v>
      </c>
      <c r="E1787">
        <v>63</v>
      </c>
      <c r="F1787">
        <v>47</v>
      </c>
      <c r="G1787">
        <f t="shared" si="27"/>
        <v>55</v>
      </c>
    </row>
    <row r="1788" spans="2:7" x14ac:dyDescent="0.25">
      <c r="B1788">
        <v>1994</v>
      </c>
      <c r="C1788">
        <v>11</v>
      </c>
      <c r="D1788">
        <v>20</v>
      </c>
      <c r="E1788">
        <v>53</v>
      </c>
      <c r="F1788">
        <v>44</v>
      </c>
      <c r="G1788">
        <f t="shared" si="27"/>
        <v>48.5</v>
      </c>
    </row>
    <row r="1789" spans="2:7" x14ac:dyDescent="0.25">
      <c r="B1789">
        <v>1994</v>
      </c>
      <c r="C1789">
        <v>11</v>
      </c>
      <c r="D1789">
        <v>21</v>
      </c>
      <c r="E1789">
        <v>62</v>
      </c>
      <c r="F1789">
        <v>47</v>
      </c>
      <c r="G1789">
        <f t="shared" si="27"/>
        <v>54.5</v>
      </c>
    </row>
    <row r="1790" spans="2:7" x14ac:dyDescent="0.25">
      <c r="B1790">
        <v>1994</v>
      </c>
      <c r="C1790">
        <v>11</v>
      </c>
      <c r="D1790">
        <v>22</v>
      </c>
      <c r="E1790">
        <v>61</v>
      </c>
      <c r="F1790">
        <v>38</v>
      </c>
      <c r="G1790">
        <f t="shared" si="27"/>
        <v>49.5</v>
      </c>
    </row>
    <row r="1791" spans="2:7" x14ac:dyDescent="0.25">
      <c r="B1791">
        <v>1994</v>
      </c>
      <c r="C1791">
        <v>11</v>
      </c>
      <c r="D1791">
        <v>23</v>
      </c>
      <c r="E1791">
        <v>47</v>
      </c>
      <c r="F1791">
        <v>28</v>
      </c>
      <c r="G1791">
        <f t="shared" si="27"/>
        <v>37.5</v>
      </c>
    </row>
    <row r="1792" spans="2:7" x14ac:dyDescent="0.25">
      <c r="B1792">
        <v>1994</v>
      </c>
      <c r="C1792">
        <v>11</v>
      </c>
      <c r="D1792">
        <v>24</v>
      </c>
      <c r="E1792">
        <v>41</v>
      </c>
      <c r="F1792">
        <v>25</v>
      </c>
      <c r="G1792">
        <f t="shared" si="27"/>
        <v>33</v>
      </c>
    </row>
    <row r="1793" spans="2:7" x14ac:dyDescent="0.25">
      <c r="B1793">
        <v>1994</v>
      </c>
      <c r="C1793">
        <v>11</v>
      </c>
      <c r="D1793">
        <v>25</v>
      </c>
      <c r="E1793">
        <v>54</v>
      </c>
      <c r="F1793">
        <v>37</v>
      </c>
      <c r="G1793">
        <f t="shared" si="27"/>
        <v>45.5</v>
      </c>
    </row>
    <row r="1794" spans="2:7" x14ac:dyDescent="0.25">
      <c r="B1794">
        <v>1994</v>
      </c>
      <c r="C1794">
        <v>11</v>
      </c>
      <c r="D1794">
        <v>26</v>
      </c>
      <c r="E1794">
        <v>49</v>
      </c>
      <c r="F1794">
        <v>33</v>
      </c>
      <c r="G1794">
        <f t="shared" si="27"/>
        <v>41</v>
      </c>
    </row>
    <row r="1795" spans="2:7" x14ac:dyDescent="0.25">
      <c r="B1795">
        <v>1994</v>
      </c>
      <c r="C1795">
        <v>11</v>
      </c>
      <c r="D1795">
        <v>27</v>
      </c>
      <c r="E1795">
        <v>43</v>
      </c>
      <c r="F1795">
        <v>27</v>
      </c>
      <c r="G1795">
        <f t="shared" si="27"/>
        <v>35</v>
      </c>
    </row>
    <row r="1796" spans="2:7" x14ac:dyDescent="0.25">
      <c r="B1796">
        <v>1994</v>
      </c>
      <c r="C1796">
        <v>11</v>
      </c>
      <c r="D1796">
        <v>28</v>
      </c>
      <c r="E1796">
        <v>66</v>
      </c>
      <c r="F1796">
        <v>43</v>
      </c>
      <c r="G1796">
        <f t="shared" si="27"/>
        <v>54.5</v>
      </c>
    </row>
    <row r="1797" spans="2:7" x14ac:dyDescent="0.25">
      <c r="B1797">
        <v>1994</v>
      </c>
      <c r="C1797">
        <v>11</v>
      </c>
      <c r="D1797">
        <v>29</v>
      </c>
      <c r="E1797">
        <v>57</v>
      </c>
      <c r="F1797">
        <v>46</v>
      </c>
      <c r="G1797">
        <f t="shared" ref="G1797:G1860" si="28">+(E1797+F1797)/2</f>
        <v>51.5</v>
      </c>
    </row>
    <row r="1798" spans="2:7" x14ac:dyDescent="0.25">
      <c r="B1798">
        <v>1994</v>
      </c>
      <c r="C1798">
        <v>11</v>
      </c>
      <c r="D1798">
        <v>30</v>
      </c>
      <c r="E1798">
        <v>53</v>
      </c>
      <c r="F1798">
        <v>39</v>
      </c>
      <c r="G1798">
        <f t="shared" si="28"/>
        <v>46</v>
      </c>
    </row>
    <row r="1799" spans="2:7" x14ac:dyDescent="0.25">
      <c r="B1799">
        <v>1994</v>
      </c>
      <c r="C1799">
        <v>12</v>
      </c>
      <c r="D1799">
        <v>1</v>
      </c>
      <c r="E1799">
        <v>47</v>
      </c>
      <c r="F1799">
        <v>36</v>
      </c>
      <c r="G1799">
        <f t="shared" si="28"/>
        <v>41.5</v>
      </c>
    </row>
    <row r="1800" spans="2:7" x14ac:dyDescent="0.25">
      <c r="B1800">
        <v>1994</v>
      </c>
      <c r="C1800">
        <v>12</v>
      </c>
      <c r="D1800">
        <v>2</v>
      </c>
      <c r="E1800">
        <v>55</v>
      </c>
      <c r="F1800">
        <v>37</v>
      </c>
      <c r="G1800">
        <f t="shared" si="28"/>
        <v>46</v>
      </c>
    </row>
    <row r="1801" spans="2:7" x14ac:dyDescent="0.25">
      <c r="B1801">
        <v>1994</v>
      </c>
      <c r="C1801">
        <v>12</v>
      </c>
      <c r="D1801">
        <v>3</v>
      </c>
      <c r="E1801">
        <v>63</v>
      </c>
      <c r="F1801">
        <v>44</v>
      </c>
      <c r="G1801">
        <f t="shared" si="28"/>
        <v>53.5</v>
      </c>
    </row>
    <row r="1802" spans="2:7" x14ac:dyDescent="0.25">
      <c r="B1802">
        <v>1994</v>
      </c>
      <c r="C1802">
        <v>12</v>
      </c>
      <c r="D1802">
        <v>4</v>
      </c>
      <c r="E1802">
        <v>65</v>
      </c>
      <c r="F1802">
        <v>48</v>
      </c>
      <c r="G1802">
        <f t="shared" si="28"/>
        <v>56.5</v>
      </c>
    </row>
    <row r="1803" spans="2:7" x14ac:dyDescent="0.25">
      <c r="B1803">
        <v>1994</v>
      </c>
      <c r="C1803">
        <v>12</v>
      </c>
      <c r="D1803">
        <v>5</v>
      </c>
      <c r="E1803">
        <v>62</v>
      </c>
      <c r="F1803">
        <v>49</v>
      </c>
      <c r="G1803">
        <f t="shared" si="28"/>
        <v>55.5</v>
      </c>
    </row>
    <row r="1804" spans="2:7" x14ac:dyDescent="0.25">
      <c r="B1804">
        <v>1994</v>
      </c>
      <c r="C1804">
        <v>12</v>
      </c>
      <c r="D1804">
        <v>6</v>
      </c>
      <c r="E1804">
        <v>63</v>
      </c>
      <c r="F1804">
        <v>54</v>
      </c>
      <c r="G1804">
        <f t="shared" si="28"/>
        <v>58.5</v>
      </c>
    </row>
    <row r="1805" spans="2:7" x14ac:dyDescent="0.25">
      <c r="B1805">
        <v>1994</v>
      </c>
      <c r="C1805">
        <v>12</v>
      </c>
      <c r="D1805">
        <v>7</v>
      </c>
      <c r="E1805">
        <v>57</v>
      </c>
      <c r="F1805">
        <v>36</v>
      </c>
      <c r="G1805">
        <f t="shared" si="28"/>
        <v>46.5</v>
      </c>
    </row>
    <row r="1806" spans="2:7" x14ac:dyDescent="0.25">
      <c r="B1806">
        <v>1994</v>
      </c>
      <c r="C1806">
        <v>12</v>
      </c>
      <c r="D1806">
        <v>8</v>
      </c>
      <c r="E1806">
        <v>39</v>
      </c>
      <c r="F1806">
        <v>28</v>
      </c>
      <c r="G1806">
        <f t="shared" si="28"/>
        <v>33.5</v>
      </c>
    </row>
    <row r="1807" spans="2:7" x14ac:dyDescent="0.25">
      <c r="B1807">
        <v>1994</v>
      </c>
      <c r="C1807">
        <v>12</v>
      </c>
      <c r="D1807">
        <v>9</v>
      </c>
      <c r="E1807">
        <v>45</v>
      </c>
      <c r="F1807">
        <v>28</v>
      </c>
      <c r="G1807">
        <f t="shared" si="28"/>
        <v>36.5</v>
      </c>
    </row>
    <row r="1808" spans="2:7" x14ac:dyDescent="0.25">
      <c r="B1808">
        <v>1994</v>
      </c>
      <c r="C1808">
        <v>12</v>
      </c>
      <c r="D1808">
        <v>10</v>
      </c>
      <c r="E1808">
        <v>46</v>
      </c>
      <c r="F1808">
        <v>39</v>
      </c>
      <c r="G1808">
        <f t="shared" si="28"/>
        <v>42.5</v>
      </c>
    </row>
    <row r="1809" spans="2:7" x14ac:dyDescent="0.25">
      <c r="B1809">
        <v>1994</v>
      </c>
      <c r="C1809">
        <v>12</v>
      </c>
      <c r="D1809">
        <v>11</v>
      </c>
      <c r="E1809">
        <v>49</v>
      </c>
      <c r="F1809">
        <v>29</v>
      </c>
      <c r="G1809">
        <f t="shared" si="28"/>
        <v>39</v>
      </c>
    </row>
    <row r="1810" spans="2:7" x14ac:dyDescent="0.25">
      <c r="B1810">
        <v>1994</v>
      </c>
      <c r="C1810">
        <v>12</v>
      </c>
      <c r="D1810">
        <v>12</v>
      </c>
      <c r="E1810">
        <v>31</v>
      </c>
      <c r="F1810">
        <v>24</v>
      </c>
      <c r="G1810">
        <f t="shared" si="28"/>
        <v>27.5</v>
      </c>
    </row>
    <row r="1811" spans="2:7" x14ac:dyDescent="0.25">
      <c r="B1811">
        <v>1994</v>
      </c>
      <c r="C1811">
        <v>12</v>
      </c>
      <c r="D1811">
        <v>13</v>
      </c>
      <c r="E1811">
        <v>38</v>
      </c>
      <c r="F1811">
        <v>25</v>
      </c>
      <c r="G1811">
        <f t="shared" si="28"/>
        <v>31.5</v>
      </c>
    </row>
    <row r="1812" spans="2:7" x14ac:dyDescent="0.25">
      <c r="B1812">
        <v>1994</v>
      </c>
      <c r="C1812">
        <v>12</v>
      </c>
      <c r="D1812">
        <v>14</v>
      </c>
      <c r="E1812">
        <v>40</v>
      </c>
      <c r="F1812">
        <v>36</v>
      </c>
      <c r="G1812">
        <f t="shared" si="28"/>
        <v>38</v>
      </c>
    </row>
    <row r="1813" spans="2:7" x14ac:dyDescent="0.25">
      <c r="B1813">
        <v>1994</v>
      </c>
      <c r="C1813">
        <v>12</v>
      </c>
      <c r="D1813">
        <v>15</v>
      </c>
      <c r="E1813">
        <v>43</v>
      </c>
      <c r="F1813">
        <v>34</v>
      </c>
      <c r="G1813">
        <f t="shared" si="28"/>
        <v>38.5</v>
      </c>
    </row>
    <row r="1814" spans="2:7" x14ac:dyDescent="0.25">
      <c r="B1814">
        <v>1994</v>
      </c>
      <c r="C1814">
        <v>12</v>
      </c>
      <c r="D1814">
        <v>16</v>
      </c>
      <c r="E1814">
        <v>40</v>
      </c>
      <c r="F1814">
        <v>32</v>
      </c>
      <c r="G1814">
        <f t="shared" si="28"/>
        <v>36</v>
      </c>
    </row>
    <row r="1815" spans="2:7" x14ac:dyDescent="0.25">
      <c r="B1815">
        <v>1994</v>
      </c>
      <c r="C1815">
        <v>12</v>
      </c>
      <c r="D1815">
        <v>17</v>
      </c>
      <c r="E1815">
        <v>46</v>
      </c>
      <c r="F1815">
        <v>39</v>
      </c>
      <c r="G1815">
        <f t="shared" si="28"/>
        <v>42.5</v>
      </c>
    </row>
    <row r="1816" spans="2:7" x14ac:dyDescent="0.25">
      <c r="B1816">
        <v>1994</v>
      </c>
      <c r="C1816">
        <v>12</v>
      </c>
      <c r="D1816">
        <v>18</v>
      </c>
      <c r="E1816">
        <v>49</v>
      </c>
      <c r="F1816">
        <v>39</v>
      </c>
      <c r="G1816">
        <f t="shared" si="28"/>
        <v>44</v>
      </c>
    </row>
    <row r="1817" spans="2:7" x14ac:dyDescent="0.25">
      <c r="B1817">
        <v>1994</v>
      </c>
      <c r="C1817">
        <v>12</v>
      </c>
      <c r="D1817">
        <v>19</v>
      </c>
      <c r="E1817">
        <v>45</v>
      </c>
      <c r="F1817">
        <v>34</v>
      </c>
      <c r="G1817">
        <f t="shared" si="28"/>
        <v>39.5</v>
      </c>
    </row>
    <row r="1818" spans="2:7" x14ac:dyDescent="0.25">
      <c r="B1818">
        <v>1994</v>
      </c>
      <c r="C1818">
        <v>12</v>
      </c>
      <c r="D1818">
        <v>20</v>
      </c>
      <c r="E1818">
        <v>46</v>
      </c>
      <c r="F1818">
        <v>32</v>
      </c>
      <c r="G1818">
        <f t="shared" si="28"/>
        <v>39</v>
      </c>
    </row>
    <row r="1819" spans="2:7" x14ac:dyDescent="0.25">
      <c r="B1819">
        <v>1994</v>
      </c>
      <c r="C1819">
        <v>12</v>
      </c>
      <c r="D1819">
        <v>21</v>
      </c>
      <c r="E1819">
        <v>54</v>
      </c>
      <c r="F1819">
        <v>36</v>
      </c>
      <c r="G1819">
        <f t="shared" si="28"/>
        <v>45</v>
      </c>
    </row>
    <row r="1820" spans="2:7" x14ac:dyDescent="0.25">
      <c r="B1820">
        <v>1994</v>
      </c>
      <c r="C1820">
        <v>12</v>
      </c>
      <c r="D1820">
        <v>22</v>
      </c>
      <c r="E1820">
        <v>57</v>
      </c>
      <c r="F1820">
        <v>39</v>
      </c>
      <c r="G1820">
        <f t="shared" si="28"/>
        <v>48</v>
      </c>
    </row>
    <row r="1821" spans="2:7" x14ac:dyDescent="0.25">
      <c r="B1821">
        <v>1994</v>
      </c>
      <c r="C1821">
        <v>12</v>
      </c>
      <c r="D1821">
        <v>23</v>
      </c>
      <c r="E1821">
        <v>52</v>
      </c>
      <c r="F1821">
        <v>42</v>
      </c>
      <c r="G1821">
        <f t="shared" si="28"/>
        <v>47</v>
      </c>
    </row>
    <row r="1822" spans="2:7" x14ac:dyDescent="0.25">
      <c r="B1822">
        <v>1994</v>
      </c>
      <c r="C1822">
        <v>12</v>
      </c>
      <c r="D1822">
        <v>24</v>
      </c>
      <c r="E1822">
        <v>52</v>
      </c>
      <c r="F1822">
        <v>42</v>
      </c>
      <c r="G1822">
        <f t="shared" si="28"/>
        <v>47</v>
      </c>
    </row>
    <row r="1823" spans="2:7" x14ac:dyDescent="0.25">
      <c r="B1823">
        <v>1994</v>
      </c>
      <c r="C1823">
        <v>12</v>
      </c>
      <c r="D1823">
        <v>25</v>
      </c>
      <c r="E1823">
        <v>59</v>
      </c>
      <c r="F1823">
        <v>41</v>
      </c>
      <c r="G1823">
        <f t="shared" si="28"/>
        <v>50</v>
      </c>
    </row>
    <row r="1824" spans="2:7" x14ac:dyDescent="0.25">
      <c r="B1824">
        <v>1994</v>
      </c>
      <c r="C1824">
        <v>12</v>
      </c>
      <c r="D1824">
        <v>26</v>
      </c>
      <c r="E1824">
        <v>49</v>
      </c>
      <c r="F1824">
        <v>35</v>
      </c>
      <c r="G1824">
        <f t="shared" si="28"/>
        <v>42</v>
      </c>
    </row>
    <row r="1825" spans="2:7" x14ac:dyDescent="0.25">
      <c r="B1825">
        <v>1994</v>
      </c>
      <c r="C1825">
        <v>12</v>
      </c>
      <c r="D1825">
        <v>27</v>
      </c>
      <c r="E1825">
        <v>50</v>
      </c>
      <c r="F1825">
        <v>35</v>
      </c>
      <c r="G1825">
        <f t="shared" si="28"/>
        <v>42.5</v>
      </c>
    </row>
    <row r="1826" spans="2:7" x14ac:dyDescent="0.25">
      <c r="B1826">
        <v>1994</v>
      </c>
      <c r="C1826">
        <v>12</v>
      </c>
      <c r="D1826">
        <v>28</v>
      </c>
      <c r="E1826">
        <v>55</v>
      </c>
      <c r="F1826">
        <v>39</v>
      </c>
      <c r="G1826">
        <f t="shared" si="28"/>
        <v>47</v>
      </c>
    </row>
    <row r="1827" spans="2:7" x14ac:dyDescent="0.25">
      <c r="B1827">
        <v>1994</v>
      </c>
      <c r="C1827">
        <v>12</v>
      </c>
      <c r="D1827">
        <v>29</v>
      </c>
      <c r="E1827">
        <v>44</v>
      </c>
      <c r="F1827">
        <v>23</v>
      </c>
      <c r="G1827">
        <f t="shared" si="28"/>
        <v>33.5</v>
      </c>
    </row>
    <row r="1828" spans="2:7" x14ac:dyDescent="0.25">
      <c r="B1828">
        <v>1994</v>
      </c>
      <c r="C1828">
        <v>12</v>
      </c>
      <c r="D1828">
        <v>30</v>
      </c>
      <c r="E1828">
        <v>33</v>
      </c>
      <c r="F1828">
        <v>19</v>
      </c>
      <c r="G1828">
        <f t="shared" si="28"/>
        <v>26</v>
      </c>
    </row>
    <row r="1829" spans="2:7" x14ac:dyDescent="0.25">
      <c r="B1829">
        <v>1994</v>
      </c>
      <c r="C1829">
        <v>12</v>
      </c>
      <c r="D1829">
        <v>31</v>
      </c>
      <c r="E1829">
        <v>43</v>
      </c>
      <c r="F1829">
        <v>23</v>
      </c>
      <c r="G1829">
        <f t="shared" si="28"/>
        <v>33</v>
      </c>
    </row>
    <row r="1830" spans="2:7" x14ac:dyDescent="0.25">
      <c r="B1830">
        <v>1995</v>
      </c>
      <c r="C1830">
        <v>1</v>
      </c>
      <c r="D1830">
        <v>1</v>
      </c>
      <c r="E1830">
        <v>53</v>
      </c>
      <c r="F1830">
        <v>38</v>
      </c>
      <c r="G1830">
        <f t="shared" si="28"/>
        <v>45.5</v>
      </c>
    </row>
    <row r="1831" spans="2:7" x14ac:dyDescent="0.25">
      <c r="B1831">
        <v>1995</v>
      </c>
      <c r="C1831">
        <v>1</v>
      </c>
      <c r="D1831">
        <v>2</v>
      </c>
      <c r="E1831">
        <v>46</v>
      </c>
      <c r="F1831">
        <v>26</v>
      </c>
      <c r="G1831">
        <f t="shared" si="28"/>
        <v>36</v>
      </c>
    </row>
    <row r="1832" spans="2:7" x14ac:dyDescent="0.25">
      <c r="B1832">
        <v>1995</v>
      </c>
      <c r="C1832">
        <v>1</v>
      </c>
      <c r="D1832">
        <v>3</v>
      </c>
      <c r="E1832">
        <v>32</v>
      </c>
      <c r="F1832">
        <v>23</v>
      </c>
      <c r="G1832">
        <f t="shared" si="28"/>
        <v>27.5</v>
      </c>
    </row>
    <row r="1833" spans="2:7" x14ac:dyDescent="0.25">
      <c r="B1833">
        <v>1995</v>
      </c>
      <c r="C1833">
        <v>1</v>
      </c>
      <c r="D1833">
        <v>4</v>
      </c>
      <c r="E1833">
        <v>35</v>
      </c>
      <c r="F1833">
        <v>19</v>
      </c>
      <c r="G1833">
        <f t="shared" si="28"/>
        <v>27</v>
      </c>
    </row>
    <row r="1834" spans="2:7" x14ac:dyDescent="0.25">
      <c r="B1834">
        <v>1995</v>
      </c>
      <c r="C1834">
        <v>1</v>
      </c>
      <c r="D1834">
        <v>5</v>
      </c>
      <c r="E1834">
        <v>27</v>
      </c>
      <c r="F1834">
        <v>15</v>
      </c>
      <c r="G1834">
        <f t="shared" si="28"/>
        <v>21</v>
      </c>
    </row>
    <row r="1835" spans="2:7" x14ac:dyDescent="0.25">
      <c r="B1835">
        <v>1995</v>
      </c>
      <c r="C1835">
        <v>1</v>
      </c>
      <c r="D1835">
        <v>6</v>
      </c>
      <c r="E1835">
        <v>39</v>
      </c>
      <c r="F1835">
        <v>21</v>
      </c>
      <c r="G1835">
        <f t="shared" si="28"/>
        <v>30</v>
      </c>
    </row>
    <row r="1836" spans="2:7" x14ac:dyDescent="0.25">
      <c r="B1836">
        <v>1995</v>
      </c>
      <c r="C1836">
        <v>1</v>
      </c>
      <c r="D1836">
        <v>7</v>
      </c>
      <c r="E1836">
        <v>51</v>
      </c>
      <c r="F1836">
        <v>36</v>
      </c>
      <c r="G1836">
        <f t="shared" si="28"/>
        <v>43.5</v>
      </c>
    </row>
    <row r="1837" spans="2:7" x14ac:dyDescent="0.25">
      <c r="B1837">
        <v>1995</v>
      </c>
      <c r="C1837">
        <v>1</v>
      </c>
      <c r="D1837">
        <v>8</v>
      </c>
      <c r="E1837">
        <v>37</v>
      </c>
      <c r="F1837">
        <v>31</v>
      </c>
      <c r="G1837">
        <f t="shared" si="28"/>
        <v>34</v>
      </c>
    </row>
    <row r="1838" spans="2:7" x14ac:dyDescent="0.25">
      <c r="B1838">
        <v>1995</v>
      </c>
      <c r="C1838">
        <v>1</v>
      </c>
      <c r="D1838">
        <v>9</v>
      </c>
      <c r="E1838">
        <v>38</v>
      </c>
      <c r="F1838">
        <v>30</v>
      </c>
      <c r="G1838">
        <f t="shared" si="28"/>
        <v>34</v>
      </c>
    </row>
    <row r="1839" spans="2:7" x14ac:dyDescent="0.25">
      <c r="B1839">
        <v>1995</v>
      </c>
      <c r="C1839">
        <v>1</v>
      </c>
      <c r="D1839">
        <v>10</v>
      </c>
      <c r="E1839">
        <v>33</v>
      </c>
      <c r="F1839">
        <v>26</v>
      </c>
      <c r="G1839">
        <f t="shared" si="28"/>
        <v>29.5</v>
      </c>
    </row>
    <row r="1840" spans="2:7" x14ac:dyDescent="0.25">
      <c r="B1840">
        <v>1995</v>
      </c>
      <c r="C1840">
        <v>1</v>
      </c>
      <c r="D1840">
        <v>11</v>
      </c>
      <c r="E1840">
        <v>32</v>
      </c>
      <c r="F1840">
        <v>28</v>
      </c>
      <c r="G1840">
        <f t="shared" si="28"/>
        <v>30</v>
      </c>
    </row>
    <row r="1841" spans="2:7" x14ac:dyDescent="0.25">
      <c r="B1841">
        <v>1995</v>
      </c>
      <c r="C1841">
        <v>1</v>
      </c>
      <c r="D1841">
        <v>12</v>
      </c>
      <c r="E1841">
        <v>42</v>
      </c>
      <c r="F1841">
        <v>32</v>
      </c>
      <c r="G1841">
        <f t="shared" si="28"/>
        <v>37</v>
      </c>
    </row>
    <row r="1842" spans="2:7" x14ac:dyDescent="0.25">
      <c r="B1842">
        <v>1995</v>
      </c>
      <c r="C1842">
        <v>1</v>
      </c>
      <c r="D1842">
        <v>13</v>
      </c>
      <c r="E1842">
        <v>61</v>
      </c>
      <c r="F1842">
        <v>41</v>
      </c>
      <c r="G1842">
        <f t="shared" si="28"/>
        <v>51</v>
      </c>
    </row>
    <row r="1843" spans="2:7" x14ac:dyDescent="0.25">
      <c r="B1843">
        <v>1995</v>
      </c>
      <c r="C1843">
        <v>1</v>
      </c>
      <c r="D1843">
        <v>14</v>
      </c>
      <c r="E1843">
        <v>64</v>
      </c>
      <c r="F1843">
        <v>48</v>
      </c>
      <c r="G1843">
        <f t="shared" si="28"/>
        <v>56</v>
      </c>
    </row>
    <row r="1844" spans="2:7" x14ac:dyDescent="0.25">
      <c r="B1844">
        <v>1995</v>
      </c>
      <c r="C1844">
        <v>1</v>
      </c>
      <c r="D1844">
        <v>15</v>
      </c>
      <c r="E1844">
        <v>59</v>
      </c>
      <c r="F1844">
        <v>54</v>
      </c>
      <c r="G1844">
        <f t="shared" si="28"/>
        <v>56.5</v>
      </c>
    </row>
    <row r="1845" spans="2:7" x14ac:dyDescent="0.25">
      <c r="B1845">
        <v>1995</v>
      </c>
      <c r="C1845">
        <v>1</v>
      </c>
      <c r="D1845">
        <v>16</v>
      </c>
      <c r="E1845">
        <v>58</v>
      </c>
      <c r="F1845">
        <v>53</v>
      </c>
      <c r="G1845">
        <f t="shared" si="28"/>
        <v>55.5</v>
      </c>
    </row>
    <row r="1846" spans="2:7" x14ac:dyDescent="0.25">
      <c r="B1846">
        <v>1995</v>
      </c>
      <c r="C1846">
        <v>1</v>
      </c>
      <c r="D1846">
        <v>17</v>
      </c>
      <c r="E1846">
        <v>54</v>
      </c>
      <c r="F1846">
        <v>42</v>
      </c>
      <c r="G1846">
        <f t="shared" si="28"/>
        <v>48</v>
      </c>
    </row>
    <row r="1847" spans="2:7" x14ac:dyDescent="0.25">
      <c r="B1847">
        <v>1995</v>
      </c>
      <c r="C1847">
        <v>1</v>
      </c>
      <c r="D1847">
        <v>18</v>
      </c>
      <c r="E1847">
        <v>44</v>
      </c>
      <c r="F1847">
        <v>38</v>
      </c>
      <c r="G1847">
        <f t="shared" si="28"/>
        <v>41</v>
      </c>
    </row>
    <row r="1848" spans="2:7" x14ac:dyDescent="0.25">
      <c r="B1848">
        <v>1995</v>
      </c>
      <c r="C1848">
        <v>1</v>
      </c>
      <c r="D1848">
        <v>19</v>
      </c>
      <c r="E1848">
        <v>41</v>
      </c>
      <c r="F1848">
        <v>37</v>
      </c>
      <c r="G1848">
        <f t="shared" si="28"/>
        <v>39</v>
      </c>
    </row>
    <row r="1849" spans="2:7" x14ac:dyDescent="0.25">
      <c r="B1849">
        <v>1995</v>
      </c>
      <c r="C1849">
        <v>1</v>
      </c>
      <c r="D1849">
        <v>20</v>
      </c>
      <c r="E1849">
        <v>48</v>
      </c>
      <c r="F1849">
        <v>40</v>
      </c>
      <c r="G1849">
        <f t="shared" si="28"/>
        <v>44</v>
      </c>
    </row>
    <row r="1850" spans="2:7" x14ac:dyDescent="0.25">
      <c r="B1850">
        <v>1995</v>
      </c>
      <c r="C1850">
        <v>1</v>
      </c>
      <c r="D1850">
        <v>21</v>
      </c>
      <c r="E1850">
        <v>46</v>
      </c>
      <c r="F1850">
        <v>36</v>
      </c>
      <c r="G1850">
        <f t="shared" si="28"/>
        <v>41</v>
      </c>
    </row>
    <row r="1851" spans="2:7" x14ac:dyDescent="0.25">
      <c r="B1851">
        <v>1995</v>
      </c>
      <c r="C1851">
        <v>1</v>
      </c>
      <c r="D1851">
        <v>22</v>
      </c>
      <c r="E1851">
        <v>37</v>
      </c>
      <c r="F1851">
        <v>30</v>
      </c>
      <c r="G1851">
        <f t="shared" si="28"/>
        <v>33.5</v>
      </c>
    </row>
    <row r="1852" spans="2:7" x14ac:dyDescent="0.25">
      <c r="B1852">
        <v>1995</v>
      </c>
      <c r="C1852">
        <v>1</v>
      </c>
      <c r="D1852">
        <v>23</v>
      </c>
      <c r="E1852">
        <v>40</v>
      </c>
      <c r="F1852">
        <v>28</v>
      </c>
      <c r="G1852">
        <f t="shared" si="28"/>
        <v>34</v>
      </c>
    </row>
    <row r="1853" spans="2:7" x14ac:dyDescent="0.25">
      <c r="B1853">
        <v>1995</v>
      </c>
      <c r="C1853">
        <v>1</v>
      </c>
      <c r="D1853">
        <v>24</v>
      </c>
      <c r="E1853">
        <v>39</v>
      </c>
      <c r="F1853">
        <v>31</v>
      </c>
      <c r="G1853">
        <f t="shared" si="28"/>
        <v>35</v>
      </c>
    </row>
    <row r="1854" spans="2:7" x14ac:dyDescent="0.25">
      <c r="B1854">
        <v>1995</v>
      </c>
      <c r="C1854">
        <v>1</v>
      </c>
      <c r="D1854">
        <v>25</v>
      </c>
      <c r="E1854">
        <v>42</v>
      </c>
      <c r="F1854">
        <v>33</v>
      </c>
      <c r="G1854">
        <f t="shared" si="28"/>
        <v>37.5</v>
      </c>
    </row>
    <row r="1855" spans="2:7" x14ac:dyDescent="0.25">
      <c r="B1855">
        <v>1995</v>
      </c>
      <c r="C1855">
        <v>1</v>
      </c>
      <c r="D1855">
        <v>26</v>
      </c>
      <c r="E1855">
        <v>41</v>
      </c>
      <c r="F1855">
        <v>32</v>
      </c>
      <c r="G1855">
        <f t="shared" si="28"/>
        <v>36.5</v>
      </c>
    </row>
    <row r="1856" spans="2:7" x14ac:dyDescent="0.25">
      <c r="B1856">
        <v>1995</v>
      </c>
      <c r="C1856">
        <v>1</v>
      </c>
      <c r="D1856">
        <v>27</v>
      </c>
      <c r="E1856">
        <v>41</v>
      </c>
      <c r="F1856">
        <v>28</v>
      </c>
      <c r="G1856">
        <f t="shared" si="28"/>
        <v>34.5</v>
      </c>
    </row>
    <row r="1857" spans="2:7" x14ac:dyDescent="0.25">
      <c r="B1857">
        <v>1995</v>
      </c>
      <c r="C1857">
        <v>1</v>
      </c>
      <c r="D1857">
        <v>28</v>
      </c>
      <c r="E1857">
        <v>34</v>
      </c>
      <c r="F1857">
        <v>20</v>
      </c>
      <c r="G1857">
        <f t="shared" si="28"/>
        <v>27</v>
      </c>
    </row>
    <row r="1858" spans="2:7" x14ac:dyDescent="0.25">
      <c r="B1858">
        <v>1995</v>
      </c>
      <c r="C1858">
        <v>1</v>
      </c>
      <c r="D1858">
        <v>29</v>
      </c>
      <c r="E1858">
        <v>36</v>
      </c>
      <c r="F1858">
        <v>19</v>
      </c>
      <c r="G1858">
        <f t="shared" si="28"/>
        <v>27.5</v>
      </c>
    </row>
    <row r="1859" spans="2:7" x14ac:dyDescent="0.25">
      <c r="B1859">
        <v>1995</v>
      </c>
      <c r="C1859">
        <v>1</v>
      </c>
      <c r="D1859">
        <v>30</v>
      </c>
      <c r="E1859">
        <v>44</v>
      </c>
      <c r="F1859">
        <v>26</v>
      </c>
      <c r="G1859">
        <f t="shared" si="28"/>
        <v>35</v>
      </c>
    </row>
    <row r="1860" spans="2:7" x14ac:dyDescent="0.25">
      <c r="B1860">
        <v>1995</v>
      </c>
      <c r="C1860">
        <v>1</v>
      </c>
      <c r="D1860">
        <v>31</v>
      </c>
      <c r="E1860">
        <v>43</v>
      </c>
      <c r="F1860">
        <v>28</v>
      </c>
      <c r="G1860">
        <f t="shared" si="28"/>
        <v>35.5</v>
      </c>
    </row>
    <row r="1861" spans="2:7" x14ac:dyDescent="0.25">
      <c r="B1861">
        <v>1995</v>
      </c>
      <c r="C1861">
        <v>2</v>
      </c>
      <c r="D1861">
        <v>1</v>
      </c>
      <c r="E1861">
        <v>48</v>
      </c>
      <c r="F1861">
        <v>34</v>
      </c>
      <c r="G1861">
        <f t="shared" ref="G1861:G1924" si="29">+(E1861+F1861)/2</f>
        <v>41</v>
      </c>
    </row>
    <row r="1862" spans="2:7" x14ac:dyDescent="0.25">
      <c r="B1862">
        <v>1995</v>
      </c>
      <c r="C1862">
        <v>2</v>
      </c>
      <c r="D1862">
        <v>2</v>
      </c>
      <c r="E1862">
        <v>42</v>
      </c>
      <c r="F1862">
        <v>24</v>
      </c>
      <c r="G1862">
        <f t="shared" si="29"/>
        <v>33</v>
      </c>
    </row>
    <row r="1863" spans="2:7" x14ac:dyDescent="0.25">
      <c r="B1863">
        <v>1995</v>
      </c>
      <c r="C1863">
        <v>2</v>
      </c>
      <c r="D1863">
        <v>3</v>
      </c>
      <c r="E1863">
        <v>34</v>
      </c>
      <c r="F1863">
        <v>17</v>
      </c>
      <c r="G1863">
        <f t="shared" si="29"/>
        <v>25.5</v>
      </c>
    </row>
    <row r="1864" spans="2:7" x14ac:dyDescent="0.25">
      <c r="B1864">
        <v>1995</v>
      </c>
      <c r="C1864">
        <v>2</v>
      </c>
      <c r="D1864">
        <v>4</v>
      </c>
      <c r="E1864">
        <v>36</v>
      </c>
      <c r="F1864">
        <v>27</v>
      </c>
      <c r="G1864">
        <f t="shared" si="29"/>
        <v>31.5</v>
      </c>
    </row>
    <row r="1865" spans="2:7" x14ac:dyDescent="0.25">
      <c r="B1865">
        <v>1995</v>
      </c>
      <c r="C1865">
        <v>2</v>
      </c>
      <c r="D1865">
        <v>5</v>
      </c>
      <c r="E1865">
        <v>29</v>
      </c>
      <c r="F1865">
        <v>7</v>
      </c>
      <c r="G1865">
        <f t="shared" si="29"/>
        <v>18</v>
      </c>
    </row>
    <row r="1866" spans="2:7" x14ac:dyDescent="0.25">
      <c r="B1866">
        <v>1995</v>
      </c>
      <c r="C1866">
        <v>2</v>
      </c>
      <c r="D1866">
        <v>6</v>
      </c>
      <c r="E1866">
        <v>20</v>
      </c>
      <c r="F1866">
        <v>6</v>
      </c>
      <c r="G1866">
        <f t="shared" si="29"/>
        <v>13</v>
      </c>
    </row>
    <row r="1867" spans="2:7" x14ac:dyDescent="0.25">
      <c r="B1867">
        <v>1995</v>
      </c>
      <c r="C1867">
        <v>2</v>
      </c>
      <c r="D1867">
        <v>7</v>
      </c>
      <c r="E1867">
        <v>27</v>
      </c>
      <c r="F1867">
        <v>13</v>
      </c>
      <c r="G1867">
        <f t="shared" si="29"/>
        <v>20</v>
      </c>
    </row>
    <row r="1868" spans="2:7" x14ac:dyDescent="0.25">
      <c r="B1868">
        <v>1995</v>
      </c>
      <c r="C1868">
        <v>2</v>
      </c>
      <c r="D1868">
        <v>8</v>
      </c>
      <c r="E1868">
        <v>29</v>
      </c>
      <c r="F1868">
        <v>17</v>
      </c>
      <c r="G1868">
        <f t="shared" si="29"/>
        <v>23</v>
      </c>
    </row>
    <row r="1869" spans="2:7" x14ac:dyDescent="0.25">
      <c r="B1869">
        <v>1995</v>
      </c>
      <c r="C1869">
        <v>2</v>
      </c>
      <c r="D1869">
        <v>9</v>
      </c>
      <c r="E1869">
        <v>31</v>
      </c>
      <c r="F1869">
        <v>15</v>
      </c>
      <c r="G1869">
        <f t="shared" si="29"/>
        <v>23</v>
      </c>
    </row>
    <row r="1870" spans="2:7" x14ac:dyDescent="0.25">
      <c r="B1870">
        <v>1995</v>
      </c>
      <c r="C1870">
        <v>2</v>
      </c>
      <c r="D1870">
        <v>10</v>
      </c>
      <c r="E1870">
        <v>41</v>
      </c>
      <c r="F1870">
        <v>26</v>
      </c>
      <c r="G1870">
        <f t="shared" si="29"/>
        <v>33.5</v>
      </c>
    </row>
    <row r="1871" spans="2:7" x14ac:dyDescent="0.25">
      <c r="B1871">
        <v>1995</v>
      </c>
      <c r="C1871">
        <v>2</v>
      </c>
      <c r="D1871">
        <v>11</v>
      </c>
      <c r="E1871">
        <v>47</v>
      </c>
      <c r="F1871">
        <v>29</v>
      </c>
      <c r="G1871">
        <f t="shared" si="29"/>
        <v>38</v>
      </c>
    </row>
    <row r="1872" spans="2:7" x14ac:dyDescent="0.25">
      <c r="B1872">
        <v>1995</v>
      </c>
      <c r="C1872">
        <v>2</v>
      </c>
      <c r="D1872">
        <v>12</v>
      </c>
      <c r="E1872">
        <v>29</v>
      </c>
      <c r="F1872">
        <v>10</v>
      </c>
      <c r="G1872">
        <f t="shared" si="29"/>
        <v>19.5</v>
      </c>
    </row>
    <row r="1873" spans="2:7" x14ac:dyDescent="0.25">
      <c r="B1873">
        <v>1995</v>
      </c>
      <c r="C1873">
        <v>2</v>
      </c>
      <c r="D1873">
        <v>13</v>
      </c>
      <c r="E1873">
        <v>27</v>
      </c>
      <c r="F1873">
        <v>13</v>
      </c>
      <c r="G1873">
        <f t="shared" si="29"/>
        <v>20</v>
      </c>
    </row>
    <row r="1874" spans="2:7" x14ac:dyDescent="0.25">
      <c r="B1874">
        <v>1995</v>
      </c>
      <c r="C1874">
        <v>2</v>
      </c>
      <c r="D1874">
        <v>14</v>
      </c>
      <c r="E1874">
        <v>33</v>
      </c>
      <c r="F1874">
        <v>21</v>
      </c>
      <c r="G1874">
        <f t="shared" si="29"/>
        <v>27</v>
      </c>
    </row>
    <row r="1875" spans="2:7" x14ac:dyDescent="0.25">
      <c r="B1875">
        <v>1995</v>
      </c>
      <c r="C1875">
        <v>2</v>
      </c>
      <c r="D1875">
        <v>15</v>
      </c>
      <c r="E1875">
        <v>37</v>
      </c>
      <c r="F1875">
        <v>23</v>
      </c>
      <c r="G1875">
        <f t="shared" si="29"/>
        <v>30</v>
      </c>
    </row>
    <row r="1876" spans="2:7" x14ac:dyDescent="0.25">
      <c r="B1876">
        <v>1995</v>
      </c>
      <c r="C1876">
        <v>2</v>
      </c>
      <c r="D1876">
        <v>16</v>
      </c>
      <c r="E1876">
        <v>46</v>
      </c>
      <c r="F1876">
        <v>35</v>
      </c>
      <c r="G1876">
        <f t="shared" si="29"/>
        <v>40.5</v>
      </c>
    </row>
    <row r="1877" spans="2:7" x14ac:dyDescent="0.25">
      <c r="B1877">
        <v>1995</v>
      </c>
      <c r="C1877">
        <v>2</v>
      </c>
      <c r="D1877">
        <v>17</v>
      </c>
      <c r="E1877">
        <v>47</v>
      </c>
      <c r="F1877">
        <v>32</v>
      </c>
      <c r="G1877">
        <f t="shared" si="29"/>
        <v>39.5</v>
      </c>
    </row>
    <row r="1878" spans="2:7" x14ac:dyDescent="0.25">
      <c r="B1878">
        <v>1995</v>
      </c>
      <c r="C1878">
        <v>2</v>
      </c>
      <c r="D1878">
        <v>18</v>
      </c>
      <c r="E1878">
        <v>51</v>
      </c>
      <c r="F1878">
        <v>34</v>
      </c>
      <c r="G1878">
        <f t="shared" si="29"/>
        <v>42.5</v>
      </c>
    </row>
    <row r="1879" spans="2:7" x14ac:dyDescent="0.25">
      <c r="B1879">
        <v>1995</v>
      </c>
      <c r="C1879">
        <v>2</v>
      </c>
      <c r="D1879">
        <v>19</v>
      </c>
      <c r="E1879">
        <v>54</v>
      </c>
      <c r="F1879">
        <v>33</v>
      </c>
      <c r="G1879">
        <f t="shared" si="29"/>
        <v>43.5</v>
      </c>
    </row>
    <row r="1880" spans="2:7" x14ac:dyDescent="0.25">
      <c r="B1880">
        <v>1995</v>
      </c>
      <c r="C1880">
        <v>2</v>
      </c>
      <c r="D1880">
        <v>20</v>
      </c>
      <c r="E1880">
        <v>51</v>
      </c>
      <c r="F1880">
        <v>37</v>
      </c>
      <c r="G1880">
        <f t="shared" si="29"/>
        <v>44</v>
      </c>
    </row>
    <row r="1881" spans="2:7" x14ac:dyDescent="0.25">
      <c r="B1881">
        <v>1995</v>
      </c>
      <c r="C1881">
        <v>2</v>
      </c>
      <c r="D1881">
        <v>21</v>
      </c>
      <c r="E1881">
        <v>41</v>
      </c>
      <c r="F1881">
        <v>35</v>
      </c>
      <c r="G1881">
        <f t="shared" si="29"/>
        <v>38</v>
      </c>
    </row>
    <row r="1882" spans="2:7" x14ac:dyDescent="0.25">
      <c r="B1882">
        <v>1995</v>
      </c>
      <c r="C1882">
        <v>2</v>
      </c>
      <c r="D1882">
        <v>22</v>
      </c>
      <c r="E1882">
        <v>42</v>
      </c>
      <c r="F1882">
        <v>27</v>
      </c>
      <c r="G1882">
        <f t="shared" si="29"/>
        <v>34.5</v>
      </c>
    </row>
    <row r="1883" spans="2:7" x14ac:dyDescent="0.25">
      <c r="B1883">
        <v>1995</v>
      </c>
      <c r="C1883">
        <v>2</v>
      </c>
      <c r="D1883">
        <v>23</v>
      </c>
      <c r="E1883">
        <v>46</v>
      </c>
      <c r="F1883">
        <v>36</v>
      </c>
      <c r="G1883">
        <f t="shared" si="29"/>
        <v>41</v>
      </c>
    </row>
    <row r="1884" spans="2:7" x14ac:dyDescent="0.25">
      <c r="B1884">
        <v>1995</v>
      </c>
      <c r="C1884">
        <v>2</v>
      </c>
      <c r="D1884">
        <v>24</v>
      </c>
      <c r="E1884">
        <v>47</v>
      </c>
      <c r="F1884">
        <v>27</v>
      </c>
      <c r="G1884">
        <f t="shared" si="29"/>
        <v>37</v>
      </c>
    </row>
    <row r="1885" spans="2:7" x14ac:dyDescent="0.25">
      <c r="B1885">
        <v>1995</v>
      </c>
      <c r="C1885">
        <v>2</v>
      </c>
      <c r="D1885">
        <v>25</v>
      </c>
      <c r="E1885">
        <v>40</v>
      </c>
      <c r="F1885">
        <v>23</v>
      </c>
      <c r="G1885">
        <f t="shared" si="29"/>
        <v>31.5</v>
      </c>
    </row>
    <row r="1886" spans="2:7" x14ac:dyDescent="0.25">
      <c r="B1886">
        <v>1995</v>
      </c>
      <c r="C1886">
        <v>2</v>
      </c>
      <c r="D1886">
        <v>26</v>
      </c>
      <c r="E1886">
        <v>37</v>
      </c>
      <c r="F1886">
        <v>19</v>
      </c>
      <c r="G1886">
        <f t="shared" si="29"/>
        <v>28</v>
      </c>
    </row>
    <row r="1887" spans="2:7" x14ac:dyDescent="0.25">
      <c r="B1887">
        <v>1995</v>
      </c>
      <c r="C1887">
        <v>2</v>
      </c>
      <c r="D1887">
        <v>27</v>
      </c>
      <c r="E1887">
        <v>33</v>
      </c>
      <c r="F1887">
        <v>27</v>
      </c>
      <c r="G1887">
        <f t="shared" si="29"/>
        <v>30</v>
      </c>
    </row>
    <row r="1888" spans="2:7" x14ac:dyDescent="0.25">
      <c r="B1888">
        <v>1995</v>
      </c>
      <c r="C1888">
        <v>2</v>
      </c>
      <c r="D1888">
        <v>28</v>
      </c>
      <c r="E1888">
        <v>42</v>
      </c>
      <c r="F1888">
        <v>33</v>
      </c>
      <c r="G1888">
        <f t="shared" si="29"/>
        <v>37.5</v>
      </c>
    </row>
    <row r="1889" spans="2:7" x14ac:dyDescent="0.25">
      <c r="B1889">
        <v>1995</v>
      </c>
      <c r="C1889">
        <v>3</v>
      </c>
      <c r="D1889">
        <v>1</v>
      </c>
      <c r="E1889">
        <v>44</v>
      </c>
      <c r="F1889">
        <v>34</v>
      </c>
      <c r="G1889">
        <f t="shared" si="29"/>
        <v>39</v>
      </c>
    </row>
    <row r="1890" spans="2:7" x14ac:dyDescent="0.25">
      <c r="B1890">
        <v>1995</v>
      </c>
      <c r="C1890">
        <v>3</v>
      </c>
      <c r="D1890">
        <v>2</v>
      </c>
      <c r="E1890">
        <v>42</v>
      </c>
      <c r="F1890">
        <v>28</v>
      </c>
      <c r="G1890">
        <f t="shared" si="29"/>
        <v>35</v>
      </c>
    </row>
    <row r="1891" spans="2:7" x14ac:dyDescent="0.25">
      <c r="B1891">
        <v>1995</v>
      </c>
      <c r="C1891">
        <v>3</v>
      </c>
      <c r="D1891">
        <v>3</v>
      </c>
      <c r="E1891">
        <v>39</v>
      </c>
      <c r="F1891">
        <v>27</v>
      </c>
      <c r="G1891">
        <f t="shared" si="29"/>
        <v>33</v>
      </c>
    </row>
    <row r="1892" spans="2:7" x14ac:dyDescent="0.25">
      <c r="B1892">
        <v>1995</v>
      </c>
      <c r="C1892">
        <v>3</v>
      </c>
      <c r="D1892">
        <v>4</v>
      </c>
      <c r="E1892">
        <v>38</v>
      </c>
      <c r="F1892">
        <v>34</v>
      </c>
      <c r="G1892">
        <f t="shared" si="29"/>
        <v>36</v>
      </c>
    </row>
    <row r="1893" spans="2:7" x14ac:dyDescent="0.25">
      <c r="B1893">
        <v>1995</v>
      </c>
      <c r="C1893">
        <v>3</v>
      </c>
      <c r="D1893">
        <v>5</v>
      </c>
      <c r="E1893">
        <v>47</v>
      </c>
      <c r="F1893">
        <v>33</v>
      </c>
      <c r="G1893">
        <f t="shared" si="29"/>
        <v>40</v>
      </c>
    </row>
    <row r="1894" spans="2:7" x14ac:dyDescent="0.25">
      <c r="B1894">
        <v>1995</v>
      </c>
      <c r="C1894">
        <v>3</v>
      </c>
      <c r="D1894">
        <v>6</v>
      </c>
      <c r="E1894">
        <v>54</v>
      </c>
      <c r="F1894">
        <v>38</v>
      </c>
      <c r="G1894">
        <f t="shared" si="29"/>
        <v>46</v>
      </c>
    </row>
    <row r="1895" spans="2:7" x14ac:dyDescent="0.25">
      <c r="B1895">
        <v>1995</v>
      </c>
      <c r="C1895">
        <v>3</v>
      </c>
      <c r="D1895">
        <v>7</v>
      </c>
      <c r="E1895">
        <v>51</v>
      </c>
      <c r="F1895">
        <v>40</v>
      </c>
      <c r="G1895">
        <f t="shared" si="29"/>
        <v>45.5</v>
      </c>
    </row>
    <row r="1896" spans="2:7" x14ac:dyDescent="0.25">
      <c r="B1896">
        <v>1995</v>
      </c>
      <c r="C1896">
        <v>3</v>
      </c>
      <c r="D1896">
        <v>8</v>
      </c>
      <c r="E1896">
        <v>63</v>
      </c>
      <c r="F1896">
        <v>38</v>
      </c>
      <c r="G1896">
        <f t="shared" si="29"/>
        <v>50.5</v>
      </c>
    </row>
    <row r="1897" spans="2:7" x14ac:dyDescent="0.25">
      <c r="B1897">
        <v>1995</v>
      </c>
      <c r="C1897">
        <v>3</v>
      </c>
      <c r="D1897">
        <v>9</v>
      </c>
      <c r="E1897">
        <v>38</v>
      </c>
      <c r="F1897">
        <v>22</v>
      </c>
      <c r="G1897">
        <f t="shared" si="29"/>
        <v>30</v>
      </c>
    </row>
    <row r="1898" spans="2:7" x14ac:dyDescent="0.25">
      <c r="B1898">
        <v>1995</v>
      </c>
      <c r="C1898">
        <v>3</v>
      </c>
      <c r="D1898">
        <v>10</v>
      </c>
      <c r="E1898">
        <v>39</v>
      </c>
      <c r="F1898">
        <v>20</v>
      </c>
      <c r="G1898">
        <f t="shared" si="29"/>
        <v>29.5</v>
      </c>
    </row>
    <row r="1899" spans="2:7" x14ac:dyDescent="0.25">
      <c r="B1899">
        <v>1995</v>
      </c>
      <c r="C1899">
        <v>3</v>
      </c>
      <c r="D1899">
        <v>11</v>
      </c>
      <c r="E1899">
        <v>44</v>
      </c>
      <c r="F1899">
        <v>30</v>
      </c>
      <c r="G1899">
        <f t="shared" si="29"/>
        <v>37</v>
      </c>
    </row>
    <row r="1900" spans="2:7" x14ac:dyDescent="0.25">
      <c r="B1900">
        <v>1995</v>
      </c>
      <c r="C1900">
        <v>3</v>
      </c>
      <c r="D1900">
        <v>12</v>
      </c>
      <c r="E1900">
        <v>49</v>
      </c>
      <c r="F1900">
        <v>36</v>
      </c>
      <c r="G1900">
        <f t="shared" si="29"/>
        <v>42.5</v>
      </c>
    </row>
    <row r="1901" spans="2:7" x14ac:dyDescent="0.25">
      <c r="B1901">
        <v>1995</v>
      </c>
      <c r="C1901">
        <v>3</v>
      </c>
      <c r="D1901">
        <v>13</v>
      </c>
      <c r="E1901">
        <v>71</v>
      </c>
      <c r="F1901">
        <v>38</v>
      </c>
      <c r="G1901">
        <f t="shared" si="29"/>
        <v>54.5</v>
      </c>
    </row>
    <row r="1902" spans="2:7" x14ac:dyDescent="0.25">
      <c r="B1902">
        <v>1995</v>
      </c>
      <c r="C1902">
        <v>3</v>
      </c>
      <c r="D1902">
        <v>14</v>
      </c>
      <c r="E1902">
        <v>63</v>
      </c>
      <c r="F1902">
        <v>43</v>
      </c>
      <c r="G1902">
        <f t="shared" si="29"/>
        <v>53</v>
      </c>
    </row>
    <row r="1903" spans="2:7" x14ac:dyDescent="0.25">
      <c r="B1903">
        <v>1995</v>
      </c>
      <c r="C1903">
        <v>3</v>
      </c>
      <c r="D1903">
        <v>15</v>
      </c>
      <c r="E1903">
        <v>72</v>
      </c>
      <c r="F1903">
        <v>43</v>
      </c>
      <c r="G1903">
        <f t="shared" si="29"/>
        <v>57.5</v>
      </c>
    </row>
    <row r="1904" spans="2:7" x14ac:dyDescent="0.25">
      <c r="B1904">
        <v>1995</v>
      </c>
      <c r="C1904">
        <v>3</v>
      </c>
      <c r="D1904">
        <v>16</v>
      </c>
      <c r="E1904">
        <v>58</v>
      </c>
      <c r="F1904">
        <v>44</v>
      </c>
      <c r="G1904">
        <f t="shared" si="29"/>
        <v>51</v>
      </c>
    </row>
    <row r="1905" spans="2:7" x14ac:dyDescent="0.25">
      <c r="B1905">
        <v>1995</v>
      </c>
      <c r="C1905">
        <v>3</v>
      </c>
      <c r="D1905">
        <v>17</v>
      </c>
      <c r="E1905">
        <v>63</v>
      </c>
      <c r="F1905">
        <v>43</v>
      </c>
      <c r="G1905">
        <f t="shared" si="29"/>
        <v>53</v>
      </c>
    </row>
    <row r="1906" spans="2:7" x14ac:dyDescent="0.25">
      <c r="B1906">
        <v>1995</v>
      </c>
      <c r="C1906">
        <v>3</v>
      </c>
      <c r="D1906">
        <v>18</v>
      </c>
      <c r="E1906">
        <v>59</v>
      </c>
      <c r="F1906">
        <v>39</v>
      </c>
      <c r="G1906">
        <f t="shared" si="29"/>
        <v>49</v>
      </c>
    </row>
    <row r="1907" spans="2:7" x14ac:dyDescent="0.25">
      <c r="B1907">
        <v>1995</v>
      </c>
      <c r="C1907">
        <v>3</v>
      </c>
      <c r="D1907">
        <v>19</v>
      </c>
      <c r="E1907">
        <v>53</v>
      </c>
      <c r="F1907">
        <v>40</v>
      </c>
      <c r="G1907">
        <f t="shared" si="29"/>
        <v>46.5</v>
      </c>
    </row>
    <row r="1908" spans="2:7" x14ac:dyDescent="0.25">
      <c r="B1908">
        <v>1995</v>
      </c>
      <c r="C1908">
        <v>3</v>
      </c>
      <c r="D1908">
        <v>20</v>
      </c>
      <c r="E1908">
        <v>54</v>
      </c>
      <c r="F1908">
        <v>39</v>
      </c>
      <c r="G1908">
        <f t="shared" si="29"/>
        <v>46.5</v>
      </c>
    </row>
    <row r="1909" spans="2:7" x14ac:dyDescent="0.25">
      <c r="B1909">
        <v>1995</v>
      </c>
      <c r="C1909">
        <v>3</v>
      </c>
      <c r="D1909">
        <v>21</v>
      </c>
      <c r="E1909">
        <v>62</v>
      </c>
      <c r="F1909">
        <v>47</v>
      </c>
      <c r="G1909">
        <f t="shared" si="29"/>
        <v>54.5</v>
      </c>
    </row>
    <row r="1910" spans="2:7" x14ac:dyDescent="0.25">
      <c r="B1910">
        <v>1995</v>
      </c>
      <c r="C1910">
        <v>3</v>
      </c>
      <c r="D1910">
        <v>22</v>
      </c>
      <c r="E1910">
        <v>51</v>
      </c>
      <c r="F1910">
        <v>43</v>
      </c>
      <c r="G1910">
        <f t="shared" si="29"/>
        <v>47</v>
      </c>
    </row>
    <row r="1911" spans="2:7" x14ac:dyDescent="0.25">
      <c r="B1911">
        <v>1995</v>
      </c>
      <c r="C1911">
        <v>3</v>
      </c>
      <c r="D1911">
        <v>23</v>
      </c>
      <c r="E1911">
        <v>51</v>
      </c>
      <c r="F1911">
        <v>41</v>
      </c>
      <c r="G1911">
        <f t="shared" si="29"/>
        <v>46</v>
      </c>
    </row>
    <row r="1912" spans="2:7" x14ac:dyDescent="0.25">
      <c r="B1912">
        <v>1995</v>
      </c>
      <c r="C1912">
        <v>3</v>
      </c>
      <c r="D1912">
        <v>24</v>
      </c>
      <c r="E1912">
        <v>46</v>
      </c>
      <c r="F1912">
        <v>37</v>
      </c>
      <c r="G1912">
        <f t="shared" si="29"/>
        <v>41.5</v>
      </c>
    </row>
    <row r="1913" spans="2:7" x14ac:dyDescent="0.25">
      <c r="B1913">
        <v>1995</v>
      </c>
      <c r="C1913">
        <v>3</v>
      </c>
      <c r="D1913">
        <v>25</v>
      </c>
      <c r="E1913">
        <v>56</v>
      </c>
      <c r="F1913">
        <v>33</v>
      </c>
      <c r="G1913">
        <f t="shared" si="29"/>
        <v>44.5</v>
      </c>
    </row>
    <row r="1914" spans="2:7" x14ac:dyDescent="0.25">
      <c r="B1914">
        <v>1995</v>
      </c>
      <c r="C1914">
        <v>3</v>
      </c>
      <c r="D1914">
        <v>26</v>
      </c>
      <c r="E1914">
        <v>61</v>
      </c>
      <c r="F1914">
        <v>39</v>
      </c>
      <c r="G1914">
        <f t="shared" si="29"/>
        <v>50</v>
      </c>
    </row>
    <row r="1915" spans="2:7" x14ac:dyDescent="0.25">
      <c r="B1915">
        <v>1995</v>
      </c>
      <c r="C1915">
        <v>3</v>
      </c>
      <c r="D1915">
        <v>27</v>
      </c>
      <c r="E1915">
        <v>57</v>
      </c>
      <c r="F1915">
        <v>39</v>
      </c>
      <c r="G1915">
        <f t="shared" si="29"/>
        <v>48</v>
      </c>
    </row>
    <row r="1916" spans="2:7" x14ac:dyDescent="0.25">
      <c r="B1916">
        <v>1995</v>
      </c>
      <c r="C1916">
        <v>3</v>
      </c>
      <c r="D1916">
        <v>28</v>
      </c>
      <c r="E1916">
        <v>55</v>
      </c>
      <c r="F1916">
        <v>39</v>
      </c>
      <c r="G1916">
        <f t="shared" si="29"/>
        <v>47</v>
      </c>
    </row>
    <row r="1917" spans="2:7" x14ac:dyDescent="0.25">
      <c r="B1917">
        <v>1995</v>
      </c>
      <c r="C1917">
        <v>3</v>
      </c>
      <c r="D1917">
        <v>29</v>
      </c>
      <c r="E1917">
        <v>58</v>
      </c>
      <c r="F1917">
        <v>38</v>
      </c>
      <c r="G1917">
        <f t="shared" si="29"/>
        <v>48</v>
      </c>
    </row>
    <row r="1918" spans="2:7" x14ac:dyDescent="0.25">
      <c r="B1918">
        <v>1995</v>
      </c>
      <c r="C1918">
        <v>3</v>
      </c>
      <c r="D1918">
        <v>30</v>
      </c>
      <c r="E1918">
        <v>51</v>
      </c>
      <c r="F1918">
        <v>42</v>
      </c>
      <c r="G1918">
        <f t="shared" si="29"/>
        <v>46.5</v>
      </c>
    </row>
    <row r="1919" spans="2:7" x14ac:dyDescent="0.25">
      <c r="B1919">
        <v>1995</v>
      </c>
      <c r="C1919">
        <v>3</v>
      </c>
      <c r="D1919">
        <v>31</v>
      </c>
      <c r="E1919">
        <v>52</v>
      </c>
      <c r="F1919">
        <v>41</v>
      </c>
      <c r="G1919">
        <f t="shared" si="29"/>
        <v>46.5</v>
      </c>
    </row>
    <row r="1920" spans="2:7" x14ac:dyDescent="0.25">
      <c r="B1920">
        <v>1995</v>
      </c>
      <c r="C1920">
        <v>4</v>
      </c>
      <c r="D1920">
        <v>1</v>
      </c>
      <c r="E1920">
        <v>55</v>
      </c>
      <c r="F1920">
        <v>37</v>
      </c>
      <c r="G1920">
        <f t="shared" si="29"/>
        <v>46</v>
      </c>
    </row>
    <row r="1921" spans="2:7" x14ac:dyDescent="0.25">
      <c r="B1921">
        <v>1995</v>
      </c>
      <c r="C1921">
        <v>4</v>
      </c>
      <c r="D1921">
        <v>2</v>
      </c>
      <c r="E1921">
        <v>49</v>
      </c>
      <c r="F1921">
        <v>35</v>
      </c>
      <c r="G1921">
        <f t="shared" si="29"/>
        <v>42</v>
      </c>
    </row>
    <row r="1922" spans="2:7" x14ac:dyDescent="0.25">
      <c r="B1922">
        <v>1995</v>
      </c>
      <c r="C1922">
        <v>4</v>
      </c>
      <c r="D1922">
        <v>3</v>
      </c>
      <c r="E1922">
        <v>56</v>
      </c>
      <c r="F1922">
        <v>34</v>
      </c>
      <c r="G1922">
        <f t="shared" si="29"/>
        <v>45</v>
      </c>
    </row>
    <row r="1923" spans="2:7" x14ac:dyDescent="0.25">
      <c r="B1923">
        <v>1995</v>
      </c>
      <c r="C1923">
        <v>4</v>
      </c>
      <c r="D1923">
        <v>4</v>
      </c>
      <c r="E1923">
        <v>68</v>
      </c>
      <c r="F1923">
        <v>28</v>
      </c>
      <c r="G1923">
        <f t="shared" si="29"/>
        <v>48</v>
      </c>
    </row>
    <row r="1924" spans="2:7" x14ac:dyDescent="0.25">
      <c r="B1924">
        <v>1995</v>
      </c>
      <c r="C1924">
        <v>4</v>
      </c>
      <c r="D1924">
        <v>5</v>
      </c>
      <c r="E1924">
        <v>39</v>
      </c>
      <c r="F1924">
        <v>23</v>
      </c>
      <c r="G1924">
        <f t="shared" si="29"/>
        <v>31</v>
      </c>
    </row>
    <row r="1925" spans="2:7" x14ac:dyDescent="0.25">
      <c r="B1925">
        <v>1995</v>
      </c>
      <c r="C1925">
        <v>4</v>
      </c>
      <c r="D1925">
        <v>6</v>
      </c>
      <c r="E1925">
        <v>49</v>
      </c>
      <c r="F1925">
        <v>28</v>
      </c>
      <c r="G1925">
        <f t="shared" ref="G1925:G1988" si="30">+(E1925+F1925)/2</f>
        <v>38.5</v>
      </c>
    </row>
    <row r="1926" spans="2:7" x14ac:dyDescent="0.25">
      <c r="B1926">
        <v>1995</v>
      </c>
      <c r="C1926">
        <v>4</v>
      </c>
      <c r="D1926">
        <v>7</v>
      </c>
      <c r="E1926">
        <v>61</v>
      </c>
      <c r="F1926">
        <v>43</v>
      </c>
      <c r="G1926">
        <f t="shared" si="30"/>
        <v>52</v>
      </c>
    </row>
    <row r="1927" spans="2:7" x14ac:dyDescent="0.25">
      <c r="B1927">
        <v>1995</v>
      </c>
      <c r="C1927">
        <v>4</v>
      </c>
      <c r="D1927">
        <v>8</v>
      </c>
      <c r="E1927">
        <v>44</v>
      </c>
      <c r="F1927">
        <v>39</v>
      </c>
      <c r="G1927">
        <f t="shared" si="30"/>
        <v>41.5</v>
      </c>
    </row>
    <row r="1928" spans="2:7" x14ac:dyDescent="0.25">
      <c r="B1928">
        <v>1995</v>
      </c>
      <c r="C1928">
        <v>4</v>
      </c>
      <c r="D1928">
        <v>9</v>
      </c>
      <c r="E1928">
        <v>68</v>
      </c>
      <c r="F1928">
        <v>41</v>
      </c>
      <c r="G1928">
        <f t="shared" si="30"/>
        <v>54.5</v>
      </c>
    </row>
    <row r="1929" spans="2:7" x14ac:dyDescent="0.25">
      <c r="B1929">
        <v>1995</v>
      </c>
      <c r="C1929">
        <v>4</v>
      </c>
      <c r="D1929">
        <v>10</v>
      </c>
      <c r="E1929">
        <v>56</v>
      </c>
      <c r="F1929">
        <v>34</v>
      </c>
      <c r="G1929">
        <f t="shared" si="30"/>
        <v>45</v>
      </c>
    </row>
    <row r="1930" spans="2:7" x14ac:dyDescent="0.25">
      <c r="B1930">
        <v>1995</v>
      </c>
      <c r="C1930">
        <v>4</v>
      </c>
      <c r="D1930">
        <v>11</v>
      </c>
      <c r="E1930">
        <v>58</v>
      </c>
      <c r="F1930">
        <v>41</v>
      </c>
      <c r="G1930">
        <f t="shared" si="30"/>
        <v>49.5</v>
      </c>
    </row>
    <row r="1931" spans="2:7" x14ac:dyDescent="0.25">
      <c r="B1931">
        <v>1995</v>
      </c>
      <c r="C1931">
        <v>4</v>
      </c>
      <c r="D1931">
        <v>12</v>
      </c>
      <c r="E1931">
        <v>56</v>
      </c>
      <c r="F1931">
        <v>44</v>
      </c>
      <c r="G1931">
        <f t="shared" si="30"/>
        <v>50</v>
      </c>
    </row>
    <row r="1932" spans="2:7" x14ac:dyDescent="0.25">
      <c r="B1932">
        <v>1995</v>
      </c>
      <c r="C1932">
        <v>4</v>
      </c>
      <c r="D1932">
        <v>13</v>
      </c>
      <c r="E1932">
        <v>60</v>
      </c>
      <c r="F1932">
        <v>42</v>
      </c>
      <c r="G1932">
        <f t="shared" si="30"/>
        <v>51</v>
      </c>
    </row>
    <row r="1933" spans="2:7" x14ac:dyDescent="0.25">
      <c r="B1933">
        <v>1995</v>
      </c>
      <c r="C1933">
        <v>4</v>
      </c>
      <c r="D1933">
        <v>14</v>
      </c>
      <c r="E1933">
        <v>58</v>
      </c>
      <c r="F1933">
        <v>42</v>
      </c>
      <c r="G1933">
        <f t="shared" si="30"/>
        <v>50</v>
      </c>
    </row>
    <row r="1934" spans="2:7" x14ac:dyDescent="0.25">
      <c r="B1934">
        <v>1995</v>
      </c>
      <c r="C1934">
        <v>4</v>
      </c>
      <c r="D1934">
        <v>15</v>
      </c>
      <c r="E1934">
        <v>56</v>
      </c>
      <c r="F1934">
        <v>41</v>
      </c>
      <c r="G1934">
        <f t="shared" si="30"/>
        <v>48.5</v>
      </c>
    </row>
    <row r="1935" spans="2:7" x14ac:dyDescent="0.25">
      <c r="B1935">
        <v>1995</v>
      </c>
      <c r="C1935">
        <v>4</v>
      </c>
      <c r="D1935">
        <v>16</v>
      </c>
      <c r="E1935">
        <v>64</v>
      </c>
      <c r="F1935">
        <v>41</v>
      </c>
      <c r="G1935">
        <f t="shared" si="30"/>
        <v>52.5</v>
      </c>
    </row>
    <row r="1936" spans="2:7" x14ac:dyDescent="0.25">
      <c r="B1936">
        <v>1995</v>
      </c>
      <c r="C1936">
        <v>4</v>
      </c>
      <c r="D1936">
        <v>17</v>
      </c>
      <c r="E1936">
        <v>62</v>
      </c>
      <c r="F1936">
        <v>42</v>
      </c>
      <c r="G1936">
        <f t="shared" si="30"/>
        <v>52</v>
      </c>
    </row>
    <row r="1937" spans="2:7" x14ac:dyDescent="0.25">
      <c r="B1937">
        <v>1995</v>
      </c>
      <c r="C1937">
        <v>4</v>
      </c>
      <c r="D1937">
        <v>18</v>
      </c>
      <c r="E1937">
        <v>70</v>
      </c>
      <c r="F1937">
        <v>45</v>
      </c>
      <c r="G1937">
        <f t="shared" si="30"/>
        <v>57.5</v>
      </c>
    </row>
    <row r="1938" spans="2:7" x14ac:dyDescent="0.25">
      <c r="B1938">
        <v>1995</v>
      </c>
      <c r="C1938">
        <v>4</v>
      </c>
      <c r="D1938">
        <v>19</v>
      </c>
      <c r="E1938">
        <v>76</v>
      </c>
      <c r="F1938">
        <v>51</v>
      </c>
      <c r="G1938">
        <f t="shared" si="30"/>
        <v>63.5</v>
      </c>
    </row>
    <row r="1939" spans="2:7" x14ac:dyDescent="0.25">
      <c r="B1939">
        <v>1995</v>
      </c>
      <c r="C1939">
        <v>4</v>
      </c>
      <c r="D1939">
        <v>20</v>
      </c>
      <c r="E1939">
        <v>71</v>
      </c>
      <c r="F1939">
        <v>52</v>
      </c>
      <c r="G1939">
        <f t="shared" si="30"/>
        <v>61.5</v>
      </c>
    </row>
    <row r="1940" spans="2:7" x14ac:dyDescent="0.25">
      <c r="B1940">
        <v>1995</v>
      </c>
      <c r="C1940">
        <v>4</v>
      </c>
      <c r="D1940">
        <v>21</v>
      </c>
      <c r="E1940">
        <v>59</v>
      </c>
      <c r="F1940">
        <v>51</v>
      </c>
      <c r="G1940">
        <f t="shared" si="30"/>
        <v>55</v>
      </c>
    </row>
    <row r="1941" spans="2:7" x14ac:dyDescent="0.25">
      <c r="B1941">
        <v>1995</v>
      </c>
      <c r="C1941">
        <v>4</v>
      </c>
      <c r="D1941">
        <v>22</v>
      </c>
      <c r="E1941">
        <v>76</v>
      </c>
      <c r="F1941">
        <v>50</v>
      </c>
      <c r="G1941">
        <f t="shared" si="30"/>
        <v>63</v>
      </c>
    </row>
    <row r="1942" spans="2:7" x14ac:dyDescent="0.25">
      <c r="B1942">
        <v>1995</v>
      </c>
      <c r="C1942">
        <v>4</v>
      </c>
      <c r="D1942">
        <v>23</v>
      </c>
      <c r="E1942">
        <v>64</v>
      </c>
      <c r="F1942">
        <v>45</v>
      </c>
      <c r="G1942">
        <f t="shared" si="30"/>
        <v>54.5</v>
      </c>
    </row>
    <row r="1943" spans="2:7" x14ac:dyDescent="0.25">
      <c r="B1943">
        <v>1995</v>
      </c>
      <c r="C1943">
        <v>4</v>
      </c>
      <c r="D1943">
        <v>24</v>
      </c>
      <c r="E1943">
        <v>63</v>
      </c>
      <c r="F1943">
        <v>43</v>
      </c>
      <c r="G1943">
        <f t="shared" si="30"/>
        <v>53</v>
      </c>
    </row>
    <row r="1944" spans="2:7" x14ac:dyDescent="0.25">
      <c r="B1944">
        <v>1995</v>
      </c>
      <c r="C1944">
        <v>4</v>
      </c>
      <c r="D1944">
        <v>25</v>
      </c>
      <c r="E1944">
        <v>69</v>
      </c>
      <c r="F1944">
        <v>46</v>
      </c>
      <c r="G1944">
        <f t="shared" si="30"/>
        <v>57.5</v>
      </c>
    </row>
    <row r="1945" spans="2:7" x14ac:dyDescent="0.25">
      <c r="B1945">
        <v>1995</v>
      </c>
      <c r="C1945">
        <v>4</v>
      </c>
      <c r="D1945">
        <v>26</v>
      </c>
      <c r="E1945">
        <v>68</v>
      </c>
      <c r="F1945">
        <v>49</v>
      </c>
      <c r="G1945">
        <f t="shared" si="30"/>
        <v>58.5</v>
      </c>
    </row>
    <row r="1946" spans="2:7" x14ac:dyDescent="0.25">
      <c r="B1946">
        <v>1995</v>
      </c>
      <c r="C1946">
        <v>4</v>
      </c>
      <c r="D1946">
        <v>27</v>
      </c>
      <c r="E1946">
        <v>73</v>
      </c>
      <c r="F1946">
        <v>53</v>
      </c>
      <c r="G1946">
        <f t="shared" si="30"/>
        <v>63</v>
      </c>
    </row>
    <row r="1947" spans="2:7" x14ac:dyDescent="0.25">
      <c r="B1947">
        <v>1995</v>
      </c>
      <c r="C1947">
        <v>4</v>
      </c>
      <c r="D1947">
        <v>28</v>
      </c>
      <c r="E1947">
        <v>72</v>
      </c>
      <c r="F1947">
        <v>56</v>
      </c>
      <c r="G1947">
        <f t="shared" si="30"/>
        <v>64</v>
      </c>
    </row>
    <row r="1948" spans="2:7" x14ac:dyDescent="0.25">
      <c r="B1948">
        <v>1995</v>
      </c>
      <c r="C1948">
        <v>4</v>
      </c>
      <c r="D1948">
        <v>29</v>
      </c>
      <c r="E1948">
        <v>65</v>
      </c>
      <c r="F1948">
        <v>50</v>
      </c>
      <c r="G1948">
        <f t="shared" si="30"/>
        <v>57.5</v>
      </c>
    </row>
    <row r="1949" spans="2:7" x14ac:dyDescent="0.25">
      <c r="B1949">
        <v>1995</v>
      </c>
      <c r="C1949">
        <v>4</v>
      </c>
      <c r="D1949">
        <v>30</v>
      </c>
      <c r="E1949">
        <v>57</v>
      </c>
      <c r="F1949">
        <v>46</v>
      </c>
      <c r="G1949">
        <f t="shared" si="30"/>
        <v>51.5</v>
      </c>
    </row>
    <row r="1950" spans="2:7" x14ac:dyDescent="0.25">
      <c r="B1950">
        <v>1995</v>
      </c>
      <c r="C1950">
        <v>5</v>
      </c>
      <c r="D1950">
        <v>1</v>
      </c>
      <c r="E1950">
        <v>62</v>
      </c>
      <c r="F1950">
        <v>44</v>
      </c>
      <c r="G1950">
        <f t="shared" si="30"/>
        <v>53</v>
      </c>
    </row>
    <row r="1951" spans="2:7" x14ac:dyDescent="0.25">
      <c r="B1951">
        <v>1995</v>
      </c>
      <c r="C1951">
        <v>5</v>
      </c>
      <c r="D1951">
        <v>2</v>
      </c>
      <c r="E1951">
        <v>52</v>
      </c>
      <c r="F1951">
        <v>45</v>
      </c>
      <c r="G1951">
        <f t="shared" si="30"/>
        <v>48.5</v>
      </c>
    </row>
    <row r="1952" spans="2:7" x14ac:dyDescent="0.25">
      <c r="B1952">
        <v>1995</v>
      </c>
      <c r="C1952">
        <v>5</v>
      </c>
      <c r="D1952">
        <v>3</v>
      </c>
      <c r="E1952">
        <v>73</v>
      </c>
      <c r="F1952">
        <v>46</v>
      </c>
      <c r="G1952">
        <f t="shared" si="30"/>
        <v>59.5</v>
      </c>
    </row>
    <row r="1953" spans="2:7" x14ac:dyDescent="0.25">
      <c r="B1953">
        <v>1995</v>
      </c>
      <c r="C1953">
        <v>5</v>
      </c>
      <c r="D1953">
        <v>4</v>
      </c>
      <c r="E1953">
        <v>72</v>
      </c>
      <c r="F1953">
        <v>56</v>
      </c>
      <c r="G1953">
        <f t="shared" si="30"/>
        <v>64</v>
      </c>
    </row>
    <row r="1954" spans="2:7" x14ac:dyDescent="0.25">
      <c r="B1954">
        <v>1995</v>
      </c>
      <c r="C1954">
        <v>5</v>
      </c>
      <c r="D1954">
        <v>5</v>
      </c>
      <c r="E1954">
        <v>62</v>
      </c>
      <c r="F1954">
        <v>54</v>
      </c>
      <c r="G1954">
        <f t="shared" si="30"/>
        <v>58</v>
      </c>
    </row>
    <row r="1955" spans="2:7" x14ac:dyDescent="0.25">
      <c r="B1955">
        <v>1995</v>
      </c>
      <c r="C1955">
        <v>5</v>
      </c>
      <c r="D1955">
        <v>6</v>
      </c>
      <c r="E1955">
        <v>67</v>
      </c>
      <c r="F1955">
        <v>52</v>
      </c>
      <c r="G1955">
        <f t="shared" si="30"/>
        <v>59.5</v>
      </c>
    </row>
    <row r="1956" spans="2:7" x14ac:dyDescent="0.25">
      <c r="B1956">
        <v>1995</v>
      </c>
      <c r="C1956">
        <v>5</v>
      </c>
      <c r="D1956">
        <v>7</v>
      </c>
      <c r="E1956">
        <v>68</v>
      </c>
      <c r="F1956">
        <v>48</v>
      </c>
      <c r="G1956">
        <f t="shared" si="30"/>
        <v>58</v>
      </c>
    </row>
    <row r="1957" spans="2:7" x14ac:dyDescent="0.25">
      <c r="B1957">
        <v>1995</v>
      </c>
      <c r="C1957">
        <v>5</v>
      </c>
      <c r="D1957">
        <v>8</v>
      </c>
      <c r="E1957">
        <v>67</v>
      </c>
      <c r="F1957">
        <v>45</v>
      </c>
      <c r="G1957">
        <f t="shared" si="30"/>
        <v>56</v>
      </c>
    </row>
    <row r="1958" spans="2:7" x14ac:dyDescent="0.25">
      <c r="B1958">
        <v>1995</v>
      </c>
      <c r="C1958">
        <v>5</v>
      </c>
      <c r="D1958">
        <v>9</v>
      </c>
      <c r="E1958">
        <v>72</v>
      </c>
      <c r="F1958">
        <v>52</v>
      </c>
      <c r="G1958">
        <f t="shared" si="30"/>
        <v>62</v>
      </c>
    </row>
    <row r="1959" spans="2:7" x14ac:dyDescent="0.25">
      <c r="B1959">
        <v>1995</v>
      </c>
      <c r="C1959">
        <v>5</v>
      </c>
      <c r="D1959">
        <v>10</v>
      </c>
      <c r="E1959">
        <v>59</v>
      </c>
      <c r="F1959">
        <v>49</v>
      </c>
      <c r="G1959">
        <f t="shared" si="30"/>
        <v>54</v>
      </c>
    </row>
    <row r="1960" spans="2:7" x14ac:dyDescent="0.25">
      <c r="B1960">
        <v>1995</v>
      </c>
      <c r="C1960">
        <v>5</v>
      </c>
      <c r="D1960">
        <v>11</v>
      </c>
      <c r="E1960">
        <v>57</v>
      </c>
      <c r="F1960">
        <v>48</v>
      </c>
      <c r="G1960">
        <f t="shared" si="30"/>
        <v>52.5</v>
      </c>
    </row>
    <row r="1961" spans="2:7" x14ac:dyDescent="0.25">
      <c r="B1961">
        <v>1995</v>
      </c>
      <c r="C1961">
        <v>5</v>
      </c>
      <c r="D1961">
        <v>12</v>
      </c>
      <c r="E1961">
        <v>62</v>
      </c>
      <c r="F1961">
        <v>54</v>
      </c>
      <c r="G1961">
        <f t="shared" si="30"/>
        <v>58</v>
      </c>
    </row>
    <row r="1962" spans="2:7" x14ac:dyDescent="0.25">
      <c r="B1962">
        <v>1995</v>
      </c>
      <c r="C1962">
        <v>5</v>
      </c>
      <c r="D1962">
        <v>13</v>
      </c>
      <c r="E1962">
        <v>72</v>
      </c>
      <c r="F1962">
        <v>55</v>
      </c>
      <c r="G1962">
        <f t="shared" si="30"/>
        <v>63.5</v>
      </c>
    </row>
    <row r="1963" spans="2:7" x14ac:dyDescent="0.25">
      <c r="B1963">
        <v>1995</v>
      </c>
      <c r="C1963">
        <v>5</v>
      </c>
      <c r="D1963">
        <v>14</v>
      </c>
      <c r="E1963">
        <v>66</v>
      </c>
      <c r="F1963">
        <v>51</v>
      </c>
      <c r="G1963">
        <f t="shared" si="30"/>
        <v>58.5</v>
      </c>
    </row>
    <row r="1964" spans="2:7" x14ac:dyDescent="0.25">
      <c r="B1964">
        <v>1995</v>
      </c>
      <c r="C1964">
        <v>5</v>
      </c>
      <c r="D1964">
        <v>15</v>
      </c>
      <c r="E1964">
        <v>70</v>
      </c>
      <c r="F1964">
        <v>52</v>
      </c>
      <c r="G1964">
        <f t="shared" si="30"/>
        <v>61</v>
      </c>
    </row>
    <row r="1965" spans="2:7" x14ac:dyDescent="0.25">
      <c r="B1965">
        <v>1995</v>
      </c>
      <c r="C1965">
        <v>5</v>
      </c>
      <c r="D1965">
        <v>16</v>
      </c>
      <c r="E1965">
        <v>80</v>
      </c>
      <c r="F1965">
        <v>51</v>
      </c>
      <c r="G1965">
        <f t="shared" si="30"/>
        <v>65.5</v>
      </c>
    </row>
    <row r="1966" spans="2:7" x14ac:dyDescent="0.25">
      <c r="B1966">
        <v>1995</v>
      </c>
      <c r="C1966">
        <v>5</v>
      </c>
      <c r="D1966">
        <v>17</v>
      </c>
      <c r="E1966">
        <v>66</v>
      </c>
      <c r="F1966">
        <v>54</v>
      </c>
      <c r="G1966">
        <f t="shared" si="30"/>
        <v>60</v>
      </c>
    </row>
    <row r="1967" spans="2:7" x14ac:dyDescent="0.25">
      <c r="B1967">
        <v>1995</v>
      </c>
      <c r="C1967">
        <v>5</v>
      </c>
      <c r="D1967">
        <v>18</v>
      </c>
      <c r="E1967">
        <v>75</v>
      </c>
      <c r="F1967">
        <v>58</v>
      </c>
      <c r="G1967">
        <f t="shared" si="30"/>
        <v>66.5</v>
      </c>
    </row>
    <row r="1968" spans="2:7" x14ac:dyDescent="0.25">
      <c r="B1968">
        <v>1995</v>
      </c>
      <c r="C1968">
        <v>5</v>
      </c>
      <c r="D1968">
        <v>19</v>
      </c>
      <c r="E1968">
        <v>58</v>
      </c>
      <c r="F1968">
        <v>54</v>
      </c>
      <c r="G1968">
        <f t="shared" si="30"/>
        <v>56</v>
      </c>
    </row>
    <row r="1969" spans="2:7" x14ac:dyDescent="0.25">
      <c r="B1969">
        <v>1995</v>
      </c>
      <c r="C1969">
        <v>5</v>
      </c>
      <c r="D1969">
        <v>20</v>
      </c>
      <c r="E1969">
        <v>77</v>
      </c>
      <c r="F1969">
        <v>54</v>
      </c>
      <c r="G1969">
        <f t="shared" si="30"/>
        <v>65.5</v>
      </c>
    </row>
    <row r="1970" spans="2:7" x14ac:dyDescent="0.25">
      <c r="B1970">
        <v>1995</v>
      </c>
      <c r="C1970">
        <v>5</v>
      </c>
      <c r="D1970">
        <v>21</v>
      </c>
      <c r="E1970">
        <v>82</v>
      </c>
      <c r="F1970">
        <v>58</v>
      </c>
      <c r="G1970">
        <f t="shared" si="30"/>
        <v>70</v>
      </c>
    </row>
    <row r="1971" spans="2:7" x14ac:dyDescent="0.25">
      <c r="B1971">
        <v>1995</v>
      </c>
      <c r="C1971">
        <v>5</v>
      </c>
      <c r="D1971">
        <v>22</v>
      </c>
      <c r="E1971">
        <v>76</v>
      </c>
      <c r="F1971">
        <v>61</v>
      </c>
      <c r="G1971">
        <f t="shared" si="30"/>
        <v>68.5</v>
      </c>
    </row>
    <row r="1972" spans="2:7" x14ac:dyDescent="0.25">
      <c r="B1972">
        <v>1995</v>
      </c>
      <c r="C1972">
        <v>5</v>
      </c>
      <c r="D1972">
        <v>23</v>
      </c>
      <c r="E1972">
        <v>74</v>
      </c>
      <c r="F1972">
        <v>56</v>
      </c>
      <c r="G1972">
        <f t="shared" si="30"/>
        <v>65</v>
      </c>
    </row>
    <row r="1973" spans="2:7" x14ac:dyDescent="0.25">
      <c r="B1973">
        <v>1995</v>
      </c>
      <c r="C1973">
        <v>5</v>
      </c>
      <c r="D1973">
        <v>24</v>
      </c>
      <c r="E1973">
        <v>87</v>
      </c>
      <c r="F1973">
        <v>63</v>
      </c>
      <c r="G1973">
        <f t="shared" si="30"/>
        <v>75</v>
      </c>
    </row>
    <row r="1974" spans="2:7" x14ac:dyDescent="0.25">
      <c r="B1974">
        <v>1995</v>
      </c>
      <c r="C1974">
        <v>5</v>
      </c>
      <c r="D1974">
        <v>25</v>
      </c>
      <c r="E1974">
        <v>72</v>
      </c>
      <c r="F1974">
        <v>57</v>
      </c>
      <c r="G1974">
        <f t="shared" si="30"/>
        <v>64.5</v>
      </c>
    </row>
    <row r="1975" spans="2:7" x14ac:dyDescent="0.25">
      <c r="B1975">
        <v>1995</v>
      </c>
      <c r="C1975">
        <v>5</v>
      </c>
      <c r="D1975">
        <v>26</v>
      </c>
      <c r="E1975">
        <v>62</v>
      </c>
      <c r="F1975">
        <v>54</v>
      </c>
      <c r="G1975">
        <f t="shared" si="30"/>
        <v>58</v>
      </c>
    </row>
    <row r="1976" spans="2:7" x14ac:dyDescent="0.25">
      <c r="B1976">
        <v>1995</v>
      </c>
      <c r="C1976">
        <v>5</v>
      </c>
      <c r="D1976">
        <v>27</v>
      </c>
      <c r="E1976">
        <v>77</v>
      </c>
      <c r="F1976">
        <v>56</v>
      </c>
      <c r="G1976">
        <f t="shared" si="30"/>
        <v>66.5</v>
      </c>
    </row>
    <row r="1977" spans="2:7" x14ac:dyDescent="0.25">
      <c r="B1977">
        <v>1995</v>
      </c>
      <c r="C1977">
        <v>5</v>
      </c>
      <c r="D1977">
        <v>28</v>
      </c>
      <c r="E1977">
        <v>68</v>
      </c>
      <c r="F1977">
        <v>55</v>
      </c>
      <c r="G1977">
        <f t="shared" si="30"/>
        <v>61.5</v>
      </c>
    </row>
    <row r="1978" spans="2:7" x14ac:dyDescent="0.25">
      <c r="B1978">
        <v>1995</v>
      </c>
      <c r="C1978">
        <v>5</v>
      </c>
      <c r="D1978">
        <v>29</v>
      </c>
      <c r="E1978">
        <v>80</v>
      </c>
      <c r="F1978">
        <v>58</v>
      </c>
      <c r="G1978">
        <f t="shared" si="30"/>
        <v>69</v>
      </c>
    </row>
    <row r="1979" spans="2:7" x14ac:dyDescent="0.25">
      <c r="B1979">
        <v>1995</v>
      </c>
      <c r="C1979">
        <v>5</v>
      </c>
      <c r="D1979">
        <v>30</v>
      </c>
      <c r="E1979">
        <v>72</v>
      </c>
      <c r="F1979">
        <v>62</v>
      </c>
      <c r="G1979">
        <f t="shared" si="30"/>
        <v>67</v>
      </c>
    </row>
    <row r="1980" spans="2:7" x14ac:dyDescent="0.25">
      <c r="B1980">
        <v>1995</v>
      </c>
      <c r="C1980">
        <v>5</v>
      </c>
      <c r="D1980">
        <v>31</v>
      </c>
      <c r="E1980">
        <v>86</v>
      </c>
      <c r="F1980">
        <v>62</v>
      </c>
      <c r="G1980">
        <f t="shared" si="30"/>
        <v>74</v>
      </c>
    </row>
    <row r="1981" spans="2:7" x14ac:dyDescent="0.25">
      <c r="B1981">
        <v>1995</v>
      </c>
      <c r="C1981">
        <v>6</v>
      </c>
      <c r="D1981">
        <v>1</v>
      </c>
      <c r="E1981">
        <v>86</v>
      </c>
      <c r="F1981">
        <v>68</v>
      </c>
      <c r="G1981">
        <f t="shared" si="30"/>
        <v>77</v>
      </c>
    </row>
    <row r="1982" spans="2:7" x14ac:dyDescent="0.25">
      <c r="B1982">
        <v>1995</v>
      </c>
      <c r="C1982">
        <v>6</v>
      </c>
      <c r="D1982">
        <v>2</v>
      </c>
      <c r="E1982">
        <v>78</v>
      </c>
      <c r="F1982">
        <v>66</v>
      </c>
      <c r="G1982">
        <f t="shared" si="30"/>
        <v>72</v>
      </c>
    </row>
    <row r="1983" spans="2:7" x14ac:dyDescent="0.25">
      <c r="B1983">
        <v>1995</v>
      </c>
      <c r="C1983">
        <v>6</v>
      </c>
      <c r="D1983">
        <v>3</v>
      </c>
      <c r="E1983">
        <v>83</v>
      </c>
      <c r="F1983">
        <v>66</v>
      </c>
      <c r="G1983">
        <f t="shared" si="30"/>
        <v>74.5</v>
      </c>
    </row>
    <row r="1984" spans="2:7" x14ac:dyDescent="0.25">
      <c r="B1984">
        <v>1995</v>
      </c>
      <c r="C1984">
        <v>6</v>
      </c>
      <c r="D1984">
        <v>4</v>
      </c>
      <c r="E1984">
        <v>81</v>
      </c>
      <c r="F1984">
        <v>65</v>
      </c>
      <c r="G1984">
        <f t="shared" si="30"/>
        <v>73</v>
      </c>
    </row>
    <row r="1985" spans="2:7" x14ac:dyDescent="0.25">
      <c r="B1985">
        <v>1995</v>
      </c>
      <c r="C1985">
        <v>6</v>
      </c>
      <c r="D1985">
        <v>5</v>
      </c>
      <c r="E1985">
        <v>83</v>
      </c>
      <c r="F1985">
        <v>63</v>
      </c>
      <c r="G1985">
        <f t="shared" si="30"/>
        <v>73</v>
      </c>
    </row>
    <row r="1986" spans="2:7" x14ac:dyDescent="0.25">
      <c r="B1986">
        <v>1995</v>
      </c>
      <c r="C1986">
        <v>6</v>
      </c>
      <c r="D1986">
        <v>6</v>
      </c>
      <c r="E1986">
        <v>82</v>
      </c>
      <c r="F1986">
        <v>66</v>
      </c>
      <c r="G1986">
        <f t="shared" si="30"/>
        <v>74</v>
      </c>
    </row>
    <row r="1987" spans="2:7" x14ac:dyDescent="0.25">
      <c r="B1987">
        <v>1995</v>
      </c>
      <c r="C1987">
        <v>6</v>
      </c>
      <c r="D1987">
        <v>7</v>
      </c>
      <c r="E1987">
        <v>87</v>
      </c>
      <c r="F1987">
        <v>65</v>
      </c>
      <c r="G1987">
        <f t="shared" si="30"/>
        <v>76</v>
      </c>
    </row>
    <row r="1988" spans="2:7" x14ac:dyDescent="0.25">
      <c r="B1988">
        <v>1995</v>
      </c>
      <c r="C1988">
        <v>6</v>
      </c>
      <c r="D1988">
        <v>8</v>
      </c>
      <c r="E1988">
        <v>86</v>
      </c>
      <c r="F1988">
        <v>62</v>
      </c>
      <c r="G1988">
        <f t="shared" si="30"/>
        <v>74</v>
      </c>
    </row>
    <row r="1989" spans="2:7" x14ac:dyDescent="0.25">
      <c r="B1989">
        <v>1995</v>
      </c>
      <c r="C1989">
        <v>6</v>
      </c>
      <c r="D1989">
        <v>9</v>
      </c>
      <c r="E1989">
        <v>74</v>
      </c>
      <c r="F1989">
        <v>59</v>
      </c>
      <c r="G1989">
        <f t="shared" ref="G1989:G2052" si="31">+(E1989+F1989)/2</f>
        <v>66.5</v>
      </c>
    </row>
    <row r="1990" spans="2:7" x14ac:dyDescent="0.25">
      <c r="B1990">
        <v>1995</v>
      </c>
      <c r="C1990">
        <v>6</v>
      </c>
      <c r="D1990">
        <v>10</v>
      </c>
      <c r="E1990">
        <v>74</v>
      </c>
      <c r="F1990">
        <v>62</v>
      </c>
      <c r="G1990">
        <f t="shared" si="31"/>
        <v>68</v>
      </c>
    </row>
    <row r="1991" spans="2:7" x14ac:dyDescent="0.25">
      <c r="B1991">
        <v>1995</v>
      </c>
      <c r="C1991">
        <v>6</v>
      </c>
      <c r="D1991">
        <v>11</v>
      </c>
      <c r="E1991">
        <v>82</v>
      </c>
      <c r="F1991">
        <v>62</v>
      </c>
      <c r="G1991">
        <f t="shared" si="31"/>
        <v>72</v>
      </c>
    </row>
    <row r="1992" spans="2:7" x14ac:dyDescent="0.25">
      <c r="B1992">
        <v>1995</v>
      </c>
      <c r="C1992">
        <v>6</v>
      </c>
      <c r="D1992">
        <v>12</v>
      </c>
      <c r="E1992">
        <v>71</v>
      </c>
      <c r="F1992">
        <v>58</v>
      </c>
      <c r="G1992">
        <f t="shared" si="31"/>
        <v>64.5</v>
      </c>
    </row>
    <row r="1993" spans="2:7" x14ac:dyDescent="0.25">
      <c r="B1993">
        <v>1995</v>
      </c>
      <c r="C1993">
        <v>6</v>
      </c>
      <c r="D1993">
        <v>13</v>
      </c>
      <c r="E1993">
        <v>70</v>
      </c>
      <c r="F1993">
        <v>58</v>
      </c>
      <c r="G1993">
        <f t="shared" si="31"/>
        <v>64</v>
      </c>
    </row>
    <row r="1994" spans="2:7" x14ac:dyDescent="0.25">
      <c r="B1994">
        <v>1995</v>
      </c>
      <c r="C1994">
        <v>6</v>
      </c>
      <c r="D1994">
        <v>14</v>
      </c>
      <c r="E1994">
        <v>74</v>
      </c>
      <c r="F1994">
        <v>61</v>
      </c>
      <c r="G1994">
        <f t="shared" si="31"/>
        <v>67.5</v>
      </c>
    </row>
    <row r="1995" spans="2:7" x14ac:dyDescent="0.25">
      <c r="B1995">
        <v>1995</v>
      </c>
      <c r="C1995">
        <v>6</v>
      </c>
      <c r="D1995">
        <v>15</v>
      </c>
      <c r="E1995">
        <v>81</v>
      </c>
      <c r="F1995">
        <v>60</v>
      </c>
      <c r="G1995">
        <f t="shared" si="31"/>
        <v>70.5</v>
      </c>
    </row>
    <row r="1996" spans="2:7" x14ac:dyDescent="0.25">
      <c r="B1996">
        <v>1995</v>
      </c>
      <c r="C1996">
        <v>6</v>
      </c>
      <c r="D1996">
        <v>16</v>
      </c>
      <c r="E1996">
        <v>85</v>
      </c>
      <c r="F1996">
        <v>62</v>
      </c>
      <c r="G1996">
        <f t="shared" si="31"/>
        <v>73.5</v>
      </c>
    </row>
    <row r="1997" spans="2:7" x14ac:dyDescent="0.25">
      <c r="B1997">
        <v>1995</v>
      </c>
      <c r="C1997">
        <v>6</v>
      </c>
      <c r="D1997">
        <v>17</v>
      </c>
      <c r="E1997">
        <v>87</v>
      </c>
      <c r="F1997">
        <v>66</v>
      </c>
      <c r="G1997">
        <f t="shared" si="31"/>
        <v>76.5</v>
      </c>
    </row>
    <row r="1998" spans="2:7" x14ac:dyDescent="0.25">
      <c r="B1998">
        <v>1995</v>
      </c>
      <c r="C1998">
        <v>6</v>
      </c>
      <c r="D1998">
        <v>18</v>
      </c>
      <c r="E1998">
        <v>90</v>
      </c>
      <c r="F1998">
        <v>68</v>
      </c>
      <c r="G1998">
        <f t="shared" si="31"/>
        <v>79</v>
      </c>
    </row>
    <row r="1999" spans="2:7" x14ac:dyDescent="0.25">
      <c r="B1999">
        <v>1995</v>
      </c>
      <c r="C1999">
        <v>6</v>
      </c>
      <c r="D1999">
        <v>19</v>
      </c>
      <c r="E1999">
        <v>93</v>
      </c>
      <c r="F1999">
        <v>72</v>
      </c>
      <c r="G1999">
        <f t="shared" si="31"/>
        <v>82.5</v>
      </c>
    </row>
    <row r="2000" spans="2:7" x14ac:dyDescent="0.25">
      <c r="B2000">
        <v>1995</v>
      </c>
      <c r="C2000">
        <v>6</v>
      </c>
      <c r="D2000">
        <v>20</v>
      </c>
      <c r="E2000">
        <v>95</v>
      </c>
      <c r="F2000">
        <v>71</v>
      </c>
      <c r="G2000">
        <f t="shared" si="31"/>
        <v>83</v>
      </c>
    </row>
    <row r="2001" spans="2:7" x14ac:dyDescent="0.25">
      <c r="B2001">
        <v>1995</v>
      </c>
      <c r="C2001">
        <v>6</v>
      </c>
      <c r="D2001">
        <v>21</v>
      </c>
      <c r="E2001">
        <v>74</v>
      </c>
      <c r="F2001">
        <v>62</v>
      </c>
      <c r="G2001">
        <f t="shared" si="31"/>
        <v>68</v>
      </c>
    </row>
    <row r="2002" spans="2:7" x14ac:dyDescent="0.25">
      <c r="B2002">
        <v>1995</v>
      </c>
      <c r="C2002">
        <v>6</v>
      </c>
      <c r="D2002">
        <v>22</v>
      </c>
      <c r="E2002">
        <v>75</v>
      </c>
      <c r="F2002">
        <v>61</v>
      </c>
      <c r="G2002">
        <f t="shared" si="31"/>
        <v>68</v>
      </c>
    </row>
    <row r="2003" spans="2:7" x14ac:dyDescent="0.25">
      <c r="B2003">
        <v>1995</v>
      </c>
      <c r="C2003">
        <v>6</v>
      </c>
      <c r="D2003">
        <v>23</v>
      </c>
      <c r="E2003">
        <v>73</v>
      </c>
      <c r="F2003">
        <v>63</v>
      </c>
      <c r="G2003">
        <f t="shared" si="31"/>
        <v>68</v>
      </c>
    </row>
    <row r="2004" spans="2:7" x14ac:dyDescent="0.25">
      <c r="B2004">
        <v>1995</v>
      </c>
      <c r="C2004">
        <v>6</v>
      </c>
      <c r="D2004">
        <v>24</v>
      </c>
      <c r="E2004">
        <v>75</v>
      </c>
      <c r="F2004">
        <v>64</v>
      </c>
      <c r="G2004">
        <f t="shared" si="31"/>
        <v>69.5</v>
      </c>
    </row>
    <row r="2005" spans="2:7" x14ac:dyDescent="0.25">
      <c r="B2005">
        <v>1995</v>
      </c>
      <c r="C2005">
        <v>6</v>
      </c>
      <c r="D2005">
        <v>25</v>
      </c>
      <c r="E2005">
        <v>80</v>
      </c>
      <c r="F2005">
        <v>66</v>
      </c>
      <c r="G2005">
        <f t="shared" si="31"/>
        <v>73</v>
      </c>
    </row>
    <row r="2006" spans="2:7" x14ac:dyDescent="0.25">
      <c r="B2006">
        <v>1995</v>
      </c>
      <c r="C2006">
        <v>6</v>
      </c>
      <c r="D2006">
        <v>26</v>
      </c>
      <c r="E2006">
        <v>81</v>
      </c>
      <c r="F2006">
        <v>69</v>
      </c>
      <c r="G2006">
        <f t="shared" si="31"/>
        <v>75</v>
      </c>
    </row>
    <row r="2007" spans="2:7" x14ac:dyDescent="0.25">
      <c r="B2007">
        <v>1995</v>
      </c>
      <c r="C2007">
        <v>6</v>
      </c>
      <c r="D2007">
        <v>27</v>
      </c>
      <c r="E2007">
        <v>71</v>
      </c>
      <c r="F2007">
        <v>59</v>
      </c>
      <c r="G2007">
        <f t="shared" si="31"/>
        <v>65</v>
      </c>
    </row>
    <row r="2008" spans="2:7" x14ac:dyDescent="0.25">
      <c r="B2008">
        <v>1995</v>
      </c>
      <c r="C2008">
        <v>6</v>
      </c>
      <c r="D2008">
        <v>28</v>
      </c>
      <c r="E2008">
        <v>74</v>
      </c>
      <c r="F2008">
        <v>54</v>
      </c>
      <c r="G2008">
        <f t="shared" si="31"/>
        <v>64</v>
      </c>
    </row>
    <row r="2009" spans="2:7" x14ac:dyDescent="0.25">
      <c r="B2009">
        <v>1995</v>
      </c>
      <c r="C2009">
        <v>6</v>
      </c>
      <c r="D2009">
        <v>29</v>
      </c>
      <c r="E2009">
        <v>82</v>
      </c>
      <c r="F2009">
        <v>57</v>
      </c>
      <c r="G2009">
        <f t="shared" si="31"/>
        <v>69.5</v>
      </c>
    </row>
    <row r="2010" spans="2:7" x14ac:dyDescent="0.25">
      <c r="B2010">
        <v>1995</v>
      </c>
      <c r="C2010">
        <v>6</v>
      </c>
      <c r="D2010">
        <v>30</v>
      </c>
      <c r="E2010">
        <v>83</v>
      </c>
      <c r="F2010">
        <v>64</v>
      </c>
      <c r="G2010">
        <f t="shared" si="31"/>
        <v>73.5</v>
      </c>
    </row>
    <row r="2011" spans="2:7" x14ac:dyDescent="0.25">
      <c r="B2011">
        <v>1995</v>
      </c>
      <c r="C2011">
        <v>7</v>
      </c>
      <c r="D2011">
        <v>1</v>
      </c>
      <c r="E2011">
        <v>80</v>
      </c>
      <c r="F2011">
        <v>69</v>
      </c>
      <c r="G2011">
        <f t="shared" si="31"/>
        <v>74.5</v>
      </c>
    </row>
    <row r="2012" spans="2:7" x14ac:dyDescent="0.25">
      <c r="B2012">
        <v>1995</v>
      </c>
      <c r="C2012">
        <v>7</v>
      </c>
      <c r="D2012">
        <v>2</v>
      </c>
      <c r="E2012">
        <v>78</v>
      </c>
      <c r="F2012">
        <v>66</v>
      </c>
      <c r="G2012">
        <f t="shared" si="31"/>
        <v>72</v>
      </c>
    </row>
    <row r="2013" spans="2:7" x14ac:dyDescent="0.25">
      <c r="B2013">
        <v>1995</v>
      </c>
      <c r="C2013">
        <v>7</v>
      </c>
      <c r="D2013">
        <v>3</v>
      </c>
      <c r="E2013">
        <v>82</v>
      </c>
      <c r="F2013">
        <v>60</v>
      </c>
      <c r="G2013">
        <f t="shared" si="31"/>
        <v>71</v>
      </c>
    </row>
    <row r="2014" spans="2:7" x14ac:dyDescent="0.25">
      <c r="B2014">
        <v>1995</v>
      </c>
      <c r="C2014">
        <v>7</v>
      </c>
      <c r="D2014">
        <v>4</v>
      </c>
      <c r="E2014">
        <v>86</v>
      </c>
      <c r="F2014">
        <v>64</v>
      </c>
      <c r="G2014">
        <f t="shared" si="31"/>
        <v>75</v>
      </c>
    </row>
    <row r="2015" spans="2:7" x14ac:dyDescent="0.25">
      <c r="B2015">
        <v>1995</v>
      </c>
      <c r="C2015">
        <v>7</v>
      </c>
      <c r="D2015">
        <v>5</v>
      </c>
      <c r="E2015">
        <v>81</v>
      </c>
      <c r="F2015">
        <v>71</v>
      </c>
      <c r="G2015">
        <f t="shared" si="31"/>
        <v>76</v>
      </c>
    </row>
    <row r="2016" spans="2:7" x14ac:dyDescent="0.25">
      <c r="B2016">
        <v>1995</v>
      </c>
      <c r="C2016">
        <v>7</v>
      </c>
      <c r="D2016">
        <v>6</v>
      </c>
      <c r="E2016">
        <v>83</v>
      </c>
      <c r="F2016">
        <v>70</v>
      </c>
      <c r="G2016">
        <f t="shared" si="31"/>
        <v>76.5</v>
      </c>
    </row>
    <row r="2017" spans="2:7" x14ac:dyDescent="0.25">
      <c r="B2017">
        <v>1995</v>
      </c>
      <c r="C2017">
        <v>7</v>
      </c>
      <c r="D2017">
        <v>7</v>
      </c>
      <c r="E2017">
        <v>79</v>
      </c>
      <c r="F2017">
        <v>71</v>
      </c>
      <c r="G2017">
        <f t="shared" si="31"/>
        <v>75</v>
      </c>
    </row>
    <row r="2018" spans="2:7" x14ac:dyDescent="0.25">
      <c r="B2018">
        <v>1995</v>
      </c>
      <c r="C2018">
        <v>7</v>
      </c>
      <c r="D2018">
        <v>8</v>
      </c>
      <c r="E2018">
        <v>86</v>
      </c>
      <c r="F2018">
        <v>66</v>
      </c>
      <c r="G2018">
        <f t="shared" si="31"/>
        <v>76</v>
      </c>
    </row>
    <row r="2019" spans="2:7" x14ac:dyDescent="0.25">
      <c r="B2019">
        <v>1995</v>
      </c>
      <c r="C2019">
        <v>7</v>
      </c>
      <c r="D2019">
        <v>9</v>
      </c>
      <c r="E2019">
        <v>74</v>
      </c>
      <c r="F2019">
        <v>61</v>
      </c>
      <c r="G2019">
        <f t="shared" si="31"/>
        <v>67.5</v>
      </c>
    </row>
    <row r="2020" spans="2:7" x14ac:dyDescent="0.25">
      <c r="B2020">
        <v>1995</v>
      </c>
      <c r="C2020">
        <v>7</v>
      </c>
      <c r="D2020">
        <v>10</v>
      </c>
      <c r="E2020">
        <v>84</v>
      </c>
      <c r="F2020">
        <v>65</v>
      </c>
      <c r="G2020">
        <f t="shared" si="31"/>
        <v>74.5</v>
      </c>
    </row>
    <row r="2021" spans="2:7" x14ac:dyDescent="0.25">
      <c r="B2021">
        <v>1995</v>
      </c>
      <c r="C2021">
        <v>7</v>
      </c>
      <c r="D2021">
        <v>11</v>
      </c>
      <c r="E2021">
        <v>84</v>
      </c>
      <c r="F2021">
        <v>64</v>
      </c>
      <c r="G2021">
        <f t="shared" si="31"/>
        <v>74</v>
      </c>
    </row>
    <row r="2022" spans="2:7" x14ac:dyDescent="0.25">
      <c r="B2022">
        <v>1995</v>
      </c>
      <c r="C2022">
        <v>7</v>
      </c>
      <c r="D2022">
        <v>12</v>
      </c>
      <c r="E2022">
        <v>83</v>
      </c>
      <c r="F2022">
        <v>68</v>
      </c>
      <c r="G2022">
        <f t="shared" si="31"/>
        <v>75.5</v>
      </c>
    </row>
    <row r="2023" spans="2:7" x14ac:dyDescent="0.25">
      <c r="B2023">
        <v>1995</v>
      </c>
      <c r="C2023">
        <v>7</v>
      </c>
      <c r="D2023">
        <v>13</v>
      </c>
      <c r="E2023">
        <v>92</v>
      </c>
      <c r="F2023">
        <v>71</v>
      </c>
      <c r="G2023">
        <f t="shared" si="31"/>
        <v>81.5</v>
      </c>
    </row>
    <row r="2024" spans="2:7" x14ac:dyDescent="0.25">
      <c r="B2024">
        <v>1995</v>
      </c>
      <c r="C2024">
        <v>7</v>
      </c>
      <c r="D2024">
        <v>14</v>
      </c>
      <c r="E2024">
        <v>96</v>
      </c>
      <c r="F2024">
        <v>77</v>
      </c>
      <c r="G2024">
        <f t="shared" si="31"/>
        <v>86.5</v>
      </c>
    </row>
    <row r="2025" spans="2:7" x14ac:dyDescent="0.25">
      <c r="B2025">
        <v>1995</v>
      </c>
      <c r="C2025">
        <v>7</v>
      </c>
      <c r="D2025">
        <v>15</v>
      </c>
      <c r="E2025">
        <v>102</v>
      </c>
      <c r="F2025">
        <v>84</v>
      </c>
      <c r="G2025">
        <f t="shared" si="31"/>
        <v>93</v>
      </c>
    </row>
    <row r="2026" spans="2:7" x14ac:dyDescent="0.25">
      <c r="B2026">
        <v>1995</v>
      </c>
      <c r="C2026">
        <v>7</v>
      </c>
      <c r="D2026">
        <v>16</v>
      </c>
      <c r="E2026">
        <v>86</v>
      </c>
      <c r="F2026">
        <v>72</v>
      </c>
      <c r="G2026">
        <f t="shared" si="31"/>
        <v>79</v>
      </c>
    </row>
    <row r="2027" spans="2:7" x14ac:dyDescent="0.25">
      <c r="B2027">
        <v>1995</v>
      </c>
      <c r="C2027">
        <v>7</v>
      </c>
      <c r="D2027">
        <v>17</v>
      </c>
      <c r="E2027">
        <v>87</v>
      </c>
      <c r="F2027">
        <v>69</v>
      </c>
      <c r="G2027">
        <f t="shared" si="31"/>
        <v>78</v>
      </c>
    </row>
    <row r="2028" spans="2:7" x14ac:dyDescent="0.25">
      <c r="B2028">
        <v>1995</v>
      </c>
      <c r="C2028">
        <v>7</v>
      </c>
      <c r="D2028">
        <v>18</v>
      </c>
      <c r="E2028">
        <v>89</v>
      </c>
      <c r="F2028">
        <v>69</v>
      </c>
      <c r="G2028">
        <f t="shared" si="31"/>
        <v>79</v>
      </c>
    </row>
    <row r="2029" spans="2:7" x14ac:dyDescent="0.25">
      <c r="B2029">
        <v>1995</v>
      </c>
      <c r="C2029">
        <v>7</v>
      </c>
      <c r="D2029">
        <v>19</v>
      </c>
      <c r="E2029">
        <v>90</v>
      </c>
      <c r="F2029">
        <v>71</v>
      </c>
      <c r="G2029">
        <f t="shared" si="31"/>
        <v>80.5</v>
      </c>
    </row>
    <row r="2030" spans="2:7" x14ac:dyDescent="0.25">
      <c r="B2030">
        <v>1995</v>
      </c>
      <c r="C2030">
        <v>7</v>
      </c>
      <c r="D2030">
        <v>20</v>
      </c>
      <c r="E2030">
        <v>88</v>
      </c>
      <c r="F2030">
        <v>72</v>
      </c>
      <c r="G2030">
        <f t="shared" si="31"/>
        <v>80</v>
      </c>
    </row>
    <row r="2031" spans="2:7" x14ac:dyDescent="0.25">
      <c r="B2031">
        <v>1995</v>
      </c>
      <c r="C2031">
        <v>7</v>
      </c>
      <c r="D2031">
        <v>21</v>
      </c>
      <c r="E2031">
        <v>85</v>
      </c>
      <c r="F2031">
        <v>74</v>
      </c>
      <c r="G2031">
        <f t="shared" si="31"/>
        <v>79.5</v>
      </c>
    </row>
    <row r="2032" spans="2:7" x14ac:dyDescent="0.25">
      <c r="B2032">
        <v>1995</v>
      </c>
      <c r="C2032">
        <v>7</v>
      </c>
      <c r="D2032">
        <v>22</v>
      </c>
      <c r="E2032">
        <v>86</v>
      </c>
      <c r="F2032">
        <v>74</v>
      </c>
      <c r="G2032">
        <f t="shared" si="31"/>
        <v>80</v>
      </c>
    </row>
    <row r="2033" spans="2:7" x14ac:dyDescent="0.25">
      <c r="B2033">
        <v>1995</v>
      </c>
      <c r="C2033">
        <v>7</v>
      </c>
      <c r="D2033">
        <v>23</v>
      </c>
      <c r="E2033">
        <v>87</v>
      </c>
      <c r="F2033">
        <v>74</v>
      </c>
      <c r="G2033">
        <f t="shared" si="31"/>
        <v>80.5</v>
      </c>
    </row>
    <row r="2034" spans="2:7" x14ac:dyDescent="0.25">
      <c r="B2034">
        <v>1995</v>
      </c>
      <c r="C2034">
        <v>7</v>
      </c>
      <c r="D2034">
        <v>24</v>
      </c>
      <c r="E2034">
        <v>91</v>
      </c>
      <c r="F2034">
        <v>73</v>
      </c>
      <c r="G2034">
        <f t="shared" si="31"/>
        <v>82</v>
      </c>
    </row>
    <row r="2035" spans="2:7" x14ac:dyDescent="0.25">
      <c r="B2035">
        <v>1995</v>
      </c>
      <c r="C2035">
        <v>7</v>
      </c>
      <c r="D2035">
        <v>25</v>
      </c>
      <c r="E2035">
        <v>90</v>
      </c>
      <c r="F2035">
        <v>77</v>
      </c>
      <c r="G2035">
        <f t="shared" si="31"/>
        <v>83.5</v>
      </c>
    </row>
    <row r="2036" spans="2:7" x14ac:dyDescent="0.25">
      <c r="B2036">
        <v>1995</v>
      </c>
      <c r="C2036">
        <v>7</v>
      </c>
      <c r="D2036">
        <v>26</v>
      </c>
      <c r="E2036">
        <v>90</v>
      </c>
      <c r="F2036">
        <v>77</v>
      </c>
      <c r="G2036">
        <f t="shared" si="31"/>
        <v>83.5</v>
      </c>
    </row>
    <row r="2037" spans="2:7" x14ac:dyDescent="0.25">
      <c r="B2037">
        <v>1995</v>
      </c>
      <c r="C2037">
        <v>7</v>
      </c>
      <c r="D2037">
        <v>27</v>
      </c>
      <c r="E2037">
        <v>93</v>
      </c>
      <c r="F2037">
        <v>78</v>
      </c>
      <c r="G2037">
        <f t="shared" si="31"/>
        <v>85.5</v>
      </c>
    </row>
    <row r="2038" spans="2:7" x14ac:dyDescent="0.25">
      <c r="B2038">
        <v>1995</v>
      </c>
      <c r="C2038">
        <v>7</v>
      </c>
      <c r="D2038">
        <v>28</v>
      </c>
      <c r="E2038">
        <v>88</v>
      </c>
      <c r="F2038">
        <v>71</v>
      </c>
      <c r="G2038">
        <f t="shared" si="31"/>
        <v>79.5</v>
      </c>
    </row>
    <row r="2039" spans="2:7" x14ac:dyDescent="0.25">
      <c r="B2039">
        <v>1995</v>
      </c>
      <c r="C2039">
        <v>7</v>
      </c>
      <c r="D2039">
        <v>29</v>
      </c>
      <c r="E2039">
        <v>93</v>
      </c>
      <c r="F2039">
        <v>79</v>
      </c>
      <c r="G2039">
        <f t="shared" si="31"/>
        <v>86</v>
      </c>
    </row>
    <row r="2040" spans="2:7" x14ac:dyDescent="0.25">
      <c r="B2040">
        <v>1995</v>
      </c>
      <c r="C2040">
        <v>7</v>
      </c>
      <c r="D2040">
        <v>30</v>
      </c>
      <c r="E2040">
        <v>93</v>
      </c>
      <c r="F2040">
        <v>77</v>
      </c>
      <c r="G2040">
        <f t="shared" si="31"/>
        <v>85</v>
      </c>
    </row>
    <row r="2041" spans="2:7" x14ac:dyDescent="0.25">
      <c r="B2041">
        <v>1995</v>
      </c>
      <c r="C2041">
        <v>7</v>
      </c>
      <c r="D2041">
        <v>31</v>
      </c>
      <c r="E2041">
        <v>91</v>
      </c>
      <c r="F2041">
        <v>75</v>
      </c>
      <c r="G2041">
        <f t="shared" si="31"/>
        <v>83</v>
      </c>
    </row>
    <row r="2042" spans="2:7" x14ac:dyDescent="0.25">
      <c r="B2042">
        <v>1995</v>
      </c>
      <c r="C2042">
        <v>8</v>
      </c>
      <c r="D2042">
        <v>1</v>
      </c>
      <c r="E2042">
        <v>94</v>
      </c>
      <c r="F2042">
        <v>74</v>
      </c>
      <c r="G2042">
        <f t="shared" si="31"/>
        <v>84</v>
      </c>
    </row>
    <row r="2043" spans="2:7" x14ac:dyDescent="0.25">
      <c r="B2043">
        <v>1995</v>
      </c>
      <c r="C2043">
        <v>8</v>
      </c>
      <c r="D2043">
        <v>2</v>
      </c>
      <c r="E2043">
        <v>96</v>
      </c>
      <c r="F2043">
        <v>77</v>
      </c>
      <c r="G2043">
        <f t="shared" si="31"/>
        <v>86.5</v>
      </c>
    </row>
    <row r="2044" spans="2:7" x14ac:dyDescent="0.25">
      <c r="B2044">
        <v>1995</v>
      </c>
      <c r="C2044">
        <v>8</v>
      </c>
      <c r="D2044">
        <v>3</v>
      </c>
      <c r="E2044">
        <v>90</v>
      </c>
      <c r="F2044">
        <v>77</v>
      </c>
      <c r="G2044">
        <f t="shared" si="31"/>
        <v>83.5</v>
      </c>
    </row>
    <row r="2045" spans="2:7" x14ac:dyDescent="0.25">
      <c r="B2045">
        <v>1995</v>
      </c>
      <c r="C2045">
        <v>8</v>
      </c>
      <c r="D2045">
        <v>4</v>
      </c>
      <c r="E2045">
        <v>96</v>
      </c>
      <c r="F2045">
        <v>77</v>
      </c>
      <c r="G2045">
        <f t="shared" si="31"/>
        <v>86.5</v>
      </c>
    </row>
    <row r="2046" spans="2:7" x14ac:dyDescent="0.25">
      <c r="B2046">
        <v>1995</v>
      </c>
      <c r="C2046">
        <v>8</v>
      </c>
      <c r="D2046">
        <v>5</v>
      </c>
      <c r="E2046">
        <v>87</v>
      </c>
      <c r="F2046">
        <v>75</v>
      </c>
      <c r="G2046">
        <f t="shared" si="31"/>
        <v>81</v>
      </c>
    </row>
    <row r="2047" spans="2:7" x14ac:dyDescent="0.25">
      <c r="B2047">
        <v>1995</v>
      </c>
      <c r="C2047">
        <v>8</v>
      </c>
      <c r="D2047">
        <v>6</v>
      </c>
      <c r="E2047">
        <v>76</v>
      </c>
      <c r="F2047">
        <v>67</v>
      </c>
      <c r="G2047">
        <f t="shared" si="31"/>
        <v>71.5</v>
      </c>
    </row>
    <row r="2048" spans="2:7" x14ac:dyDescent="0.25">
      <c r="B2048">
        <v>1995</v>
      </c>
      <c r="C2048">
        <v>8</v>
      </c>
      <c r="D2048">
        <v>7</v>
      </c>
      <c r="E2048">
        <v>79</v>
      </c>
      <c r="F2048">
        <v>66</v>
      </c>
      <c r="G2048">
        <f t="shared" si="31"/>
        <v>72.5</v>
      </c>
    </row>
    <row r="2049" spans="2:7" x14ac:dyDescent="0.25">
      <c r="B2049">
        <v>1995</v>
      </c>
      <c r="C2049">
        <v>8</v>
      </c>
      <c r="D2049">
        <v>8</v>
      </c>
      <c r="E2049">
        <v>82</v>
      </c>
      <c r="F2049">
        <v>62</v>
      </c>
      <c r="G2049">
        <f t="shared" si="31"/>
        <v>72</v>
      </c>
    </row>
    <row r="2050" spans="2:7" x14ac:dyDescent="0.25">
      <c r="B2050">
        <v>1995</v>
      </c>
      <c r="C2050">
        <v>8</v>
      </c>
      <c r="D2050">
        <v>9</v>
      </c>
      <c r="E2050">
        <v>84</v>
      </c>
      <c r="F2050">
        <v>65</v>
      </c>
      <c r="G2050">
        <f t="shared" si="31"/>
        <v>74.5</v>
      </c>
    </row>
    <row r="2051" spans="2:7" x14ac:dyDescent="0.25">
      <c r="B2051">
        <v>1995</v>
      </c>
      <c r="C2051">
        <v>8</v>
      </c>
      <c r="D2051">
        <v>10</v>
      </c>
      <c r="E2051">
        <v>86</v>
      </c>
      <c r="F2051">
        <v>67</v>
      </c>
      <c r="G2051">
        <f t="shared" si="31"/>
        <v>76.5</v>
      </c>
    </row>
    <row r="2052" spans="2:7" x14ac:dyDescent="0.25">
      <c r="B2052">
        <v>1995</v>
      </c>
      <c r="C2052">
        <v>8</v>
      </c>
      <c r="D2052">
        <v>11</v>
      </c>
      <c r="E2052">
        <v>87</v>
      </c>
      <c r="F2052">
        <v>71</v>
      </c>
      <c r="G2052">
        <f t="shared" si="31"/>
        <v>79</v>
      </c>
    </row>
    <row r="2053" spans="2:7" x14ac:dyDescent="0.25">
      <c r="B2053">
        <v>1995</v>
      </c>
      <c r="C2053">
        <v>8</v>
      </c>
      <c r="D2053">
        <v>12</v>
      </c>
      <c r="E2053">
        <v>94</v>
      </c>
      <c r="F2053">
        <v>74</v>
      </c>
      <c r="G2053">
        <f t="shared" ref="G2053:G2116" si="32">+(E2053+F2053)/2</f>
        <v>84</v>
      </c>
    </row>
    <row r="2054" spans="2:7" x14ac:dyDescent="0.25">
      <c r="B2054">
        <v>1995</v>
      </c>
      <c r="C2054">
        <v>8</v>
      </c>
      <c r="D2054">
        <v>13</v>
      </c>
      <c r="E2054">
        <v>91</v>
      </c>
      <c r="F2054">
        <v>74</v>
      </c>
      <c r="G2054">
        <f t="shared" si="32"/>
        <v>82.5</v>
      </c>
    </row>
    <row r="2055" spans="2:7" x14ac:dyDescent="0.25">
      <c r="B2055">
        <v>1995</v>
      </c>
      <c r="C2055">
        <v>8</v>
      </c>
      <c r="D2055">
        <v>14</v>
      </c>
      <c r="E2055">
        <v>92</v>
      </c>
      <c r="F2055">
        <v>74</v>
      </c>
      <c r="G2055">
        <f t="shared" si="32"/>
        <v>83</v>
      </c>
    </row>
    <row r="2056" spans="2:7" x14ac:dyDescent="0.25">
      <c r="B2056">
        <v>1995</v>
      </c>
      <c r="C2056">
        <v>8</v>
      </c>
      <c r="D2056">
        <v>15</v>
      </c>
      <c r="E2056">
        <v>88</v>
      </c>
      <c r="F2056">
        <v>72</v>
      </c>
      <c r="G2056">
        <f t="shared" si="32"/>
        <v>80</v>
      </c>
    </row>
    <row r="2057" spans="2:7" x14ac:dyDescent="0.25">
      <c r="B2057">
        <v>1995</v>
      </c>
      <c r="C2057">
        <v>8</v>
      </c>
      <c r="D2057">
        <v>16</v>
      </c>
      <c r="E2057">
        <v>91</v>
      </c>
      <c r="F2057">
        <v>73</v>
      </c>
      <c r="G2057">
        <f t="shared" si="32"/>
        <v>82</v>
      </c>
    </row>
    <row r="2058" spans="2:7" x14ac:dyDescent="0.25">
      <c r="B2058">
        <v>1995</v>
      </c>
      <c r="C2058">
        <v>8</v>
      </c>
      <c r="D2058">
        <v>17</v>
      </c>
      <c r="E2058">
        <v>90</v>
      </c>
      <c r="F2058">
        <v>77</v>
      </c>
      <c r="G2058">
        <f t="shared" si="32"/>
        <v>83.5</v>
      </c>
    </row>
    <row r="2059" spans="2:7" x14ac:dyDescent="0.25">
      <c r="B2059">
        <v>1995</v>
      </c>
      <c r="C2059">
        <v>8</v>
      </c>
      <c r="D2059">
        <v>18</v>
      </c>
      <c r="E2059">
        <v>92</v>
      </c>
      <c r="F2059">
        <v>74</v>
      </c>
      <c r="G2059">
        <f t="shared" si="32"/>
        <v>83</v>
      </c>
    </row>
    <row r="2060" spans="2:7" x14ac:dyDescent="0.25">
      <c r="B2060">
        <v>1995</v>
      </c>
      <c r="C2060">
        <v>8</v>
      </c>
      <c r="D2060">
        <v>19</v>
      </c>
      <c r="E2060">
        <v>83</v>
      </c>
      <c r="F2060">
        <v>68</v>
      </c>
      <c r="G2060">
        <f t="shared" si="32"/>
        <v>75.5</v>
      </c>
    </row>
    <row r="2061" spans="2:7" x14ac:dyDescent="0.25">
      <c r="B2061">
        <v>1995</v>
      </c>
      <c r="C2061">
        <v>8</v>
      </c>
      <c r="D2061">
        <v>20</v>
      </c>
      <c r="E2061">
        <v>86</v>
      </c>
      <c r="F2061">
        <v>62</v>
      </c>
      <c r="G2061">
        <f t="shared" si="32"/>
        <v>74</v>
      </c>
    </row>
    <row r="2062" spans="2:7" x14ac:dyDescent="0.25">
      <c r="B2062">
        <v>1995</v>
      </c>
      <c r="C2062">
        <v>8</v>
      </c>
      <c r="D2062">
        <v>21</v>
      </c>
      <c r="E2062">
        <v>95</v>
      </c>
      <c r="F2062">
        <v>69</v>
      </c>
      <c r="G2062">
        <f t="shared" si="32"/>
        <v>82</v>
      </c>
    </row>
    <row r="2063" spans="2:7" x14ac:dyDescent="0.25">
      <c r="B2063">
        <v>1995</v>
      </c>
      <c r="C2063">
        <v>8</v>
      </c>
      <c r="D2063">
        <v>22</v>
      </c>
      <c r="E2063">
        <v>85</v>
      </c>
      <c r="F2063">
        <v>70</v>
      </c>
      <c r="G2063">
        <f t="shared" si="32"/>
        <v>77.5</v>
      </c>
    </row>
    <row r="2064" spans="2:7" x14ac:dyDescent="0.25">
      <c r="B2064">
        <v>1995</v>
      </c>
      <c r="C2064">
        <v>8</v>
      </c>
      <c r="D2064">
        <v>23</v>
      </c>
      <c r="E2064">
        <v>84</v>
      </c>
      <c r="F2064">
        <v>64</v>
      </c>
      <c r="G2064">
        <f t="shared" si="32"/>
        <v>74</v>
      </c>
    </row>
    <row r="2065" spans="2:7" x14ac:dyDescent="0.25">
      <c r="B2065">
        <v>1995</v>
      </c>
      <c r="C2065">
        <v>8</v>
      </c>
      <c r="D2065">
        <v>24</v>
      </c>
      <c r="E2065">
        <v>91</v>
      </c>
      <c r="F2065">
        <v>68</v>
      </c>
      <c r="G2065">
        <f t="shared" si="32"/>
        <v>79.5</v>
      </c>
    </row>
    <row r="2066" spans="2:7" x14ac:dyDescent="0.25">
      <c r="B2066">
        <v>1995</v>
      </c>
      <c r="C2066">
        <v>8</v>
      </c>
      <c r="D2066">
        <v>25</v>
      </c>
      <c r="E2066">
        <v>80</v>
      </c>
      <c r="F2066">
        <v>63</v>
      </c>
      <c r="G2066">
        <f t="shared" si="32"/>
        <v>71.5</v>
      </c>
    </row>
    <row r="2067" spans="2:7" x14ac:dyDescent="0.25">
      <c r="B2067">
        <v>1995</v>
      </c>
      <c r="C2067">
        <v>8</v>
      </c>
      <c r="D2067">
        <v>26</v>
      </c>
      <c r="E2067">
        <v>83</v>
      </c>
      <c r="F2067">
        <v>64</v>
      </c>
      <c r="G2067">
        <f t="shared" si="32"/>
        <v>73.5</v>
      </c>
    </row>
    <row r="2068" spans="2:7" x14ac:dyDescent="0.25">
      <c r="B2068">
        <v>1995</v>
      </c>
      <c r="C2068">
        <v>8</v>
      </c>
      <c r="D2068">
        <v>27</v>
      </c>
      <c r="E2068">
        <v>90</v>
      </c>
      <c r="F2068">
        <v>71</v>
      </c>
      <c r="G2068">
        <f t="shared" si="32"/>
        <v>80.5</v>
      </c>
    </row>
    <row r="2069" spans="2:7" x14ac:dyDescent="0.25">
      <c r="B2069">
        <v>1995</v>
      </c>
      <c r="C2069">
        <v>8</v>
      </c>
      <c r="D2069">
        <v>28</v>
      </c>
      <c r="E2069">
        <v>79</v>
      </c>
      <c r="F2069">
        <v>67</v>
      </c>
      <c r="G2069">
        <f t="shared" si="32"/>
        <v>73</v>
      </c>
    </row>
    <row r="2070" spans="2:7" x14ac:dyDescent="0.25">
      <c r="B2070">
        <v>1995</v>
      </c>
      <c r="C2070">
        <v>8</v>
      </c>
      <c r="D2070">
        <v>29</v>
      </c>
      <c r="E2070">
        <v>84</v>
      </c>
      <c r="F2070">
        <v>64</v>
      </c>
      <c r="G2070">
        <f t="shared" si="32"/>
        <v>74</v>
      </c>
    </row>
    <row r="2071" spans="2:7" x14ac:dyDescent="0.25">
      <c r="B2071">
        <v>1995</v>
      </c>
      <c r="C2071">
        <v>8</v>
      </c>
      <c r="D2071">
        <v>30</v>
      </c>
      <c r="E2071">
        <v>85</v>
      </c>
      <c r="F2071">
        <v>68</v>
      </c>
      <c r="G2071">
        <f t="shared" si="32"/>
        <v>76.5</v>
      </c>
    </row>
    <row r="2072" spans="2:7" x14ac:dyDescent="0.25">
      <c r="B2072">
        <v>1995</v>
      </c>
      <c r="C2072">
        <v>8</v>
      </c>
      <c r="D2072">
        <v>31</v>
      </c>
      <c r="E2072">
        <v>89</v>
      </c>
      <c r="F2072">
        <v>67</v>
      </c>
      <c r="G2072">
        <f t="shared" si="32"/>
        <v>78</v>
      </c>
    </row>
    <row r="2073" spans="2:7" x14ac:dyDescent="0.25">
      <c r="B2073">
        <v>1995</v>
      </c>
      <c r="C2073">
        <v>9</v>
      </c>
      <c r="D2073">
        <v>1</v>
      </c>
      <c r="E2073">
        <v>85</v>
      </c>
      <c r="F2073">
        <v>74</v>
      </c>
      <c r="G2073">
        <f t="shared" si="32"/>
        <v>79.5</v>
      </c>
    </row>
    <row r="2074" spans="2:7" x14ac:dyDescent="0.25">
      <c r="B2074">
        <v>1995</v>
      </c>
      <c r="C2074">
        <v>9</v>
      </c>
      <c r="D2074">
        <v>2</v>
      </c>
      <c r="E2074">
        <v>80</v>
      </c>
      <c r="F2074">
        <v>68</v>
      </c>
      <c r="G2074">
        <f t="shared" si="32"/>
        <v>74</v>
      </c>
    </row>
    <row r="2075" spans="2:7" x14ac:dyDescent="0.25">
      <c r="B2075">
        <v>1995</v>
      </c>
      <c r="C2075">
        <v>9</v>
      </c>
      <c r="D2075">
        <v>3</v>
      </c>
      <c r="E2075">
        <v>83</v>
      </c>
      <c r="F2075">
        <v>63</v>
      </c>
      <c r="G2075">
        <f t="shared" si="32"/>
        <v>73</v>
      </c>
    </row>
    <row r="2076" spans="2:7" x14ac:dyDescent="0.25">
      <c r="B2076">
        <v>1995</v>
      </c>
      <c r="C2076">
        <v>9</v>
      </c>
      <c r="D2076">
        <v>4</v>
      </c>
      <c r="E2076">
        <v>84</v>
      </c>
      <c r="F2076">
        <v>65</v>
      </c>
      <c r="G2076">
        <f t="shared" si="32"/>
        <v>74.5</v>
      </c>
    </row>
    <row r="2077" spans="2:7" x14ac:dyDescent="0.25">
      <c r="B2077">
        <v>1995</v>
      </c>
      <c r="C2077">
        <v>9</v>
      </c>
      <c r="D2077">
        <v>5</v>
      </c>
      <c r="E2077">
        <v>86</v>
      </c>
      <c r="F2077">
        <v>69</v>
      </c>
      <c r="G2077">
        <f t="shared" si="32"/>
        <v>77.5</v>
      </c>
    </row>
    <row r="2078" spans="2:7" x14ac:dyDescent="0.25">
      <c r="B2078">
        <v>1995</v>
      </c>
      <c r="C2078">
        <v>9</v>
      </c>
      <c r="D2078">
        <v>6</v>
      </c>
      <c r="E2078">
        <v>86</v>
      </c>
      <c r="F2078">
        <v>67</v>
      </c>
      <c r="G2078">
        <f t="shared" si="32"/>
        <v>76.5</v>
      </c>
    </row>
    <row r="2079" spans="2:7" x14ac:dyDescent="0.25">
      <c r="B2079">
        <v>1995</v>
      </c>
      <c r="C2079">
        <v>9</v>
      </c>
      <c r="D2079">
        <v>7</v>
      </c>
      <c r="E2079">
        <v>91</v>
      </c>
      <c r="F2079">
        <v>70</v>
      </c>
      <c r="G2079">
        <f t="shared" si="32"/>
        <v>80.5</v>
      </c>
    </row>
    <row r="2080" spans="2:7" x14ac:dyDescent="0.25">
      <c r="B2080">
        <v>1995</v>
      </c>
      <c r="C2080">
        <v>9</v>
      </c>
      <c r="D2080">
        <v>8</v>
      </c>
      <c r="E2080">
        <v>75</v>
      </c>
      <c r="F2080">
        <v>65</v>
      </c>
      <c r="G2080">
        <f t="shared" si="32"/>
        <v>70</v>
      </c>
    </row>
    <row r="2081" spans="2:7" x14ac:dyDescent="0.25">
      <c r="B2081">
        <v>1995</v>
      </c>
      <c r="C2081">
        <v>9</v>
      </c>
      <c r="D2081">
        <v>9</v>
      </c>
      <c r="E2081">
        <v>76</v>
      </c>
      <c r="F2081">
        <v>64</v>
      </c>
      <c r="G2081">
        <f t="shared" si="32"/>
        <v>70</v>
      </c>
    </row>
    <row r="2082" spans="2:7" x14ac:dyDescent="0.25">
      <c r="B2082">
        <v>1995</v>
      </c>
      <c r="C2082">
        <v>9</v>
      </c>
      <c r="D2082">
        <v>10</v>
      </c>
      <c r="E2082">
        <v>78</v>
      </c>
      <c r="F2082">
        <v>57</v>
      </c>
      <c r="G2082">
        <f t="shared" si="32"/>
        <v>67.5</v>
      </c>
    </row>
    <row r="2083" spans="2:7" x14ac:dyDescent="0.25">
      <c r="B2083">
        <v>1995</v>
      </c>
      <c r="C2083">
        <v>9</v>
      </c>
      <c r="D2083">
        <v>11</v>
      </c>
      <c r="E2083">
        <v>75</v>
      </c>
      <c r="F2083">
        <v>53</v>
      </c>
      <c r="G2083">
        <f t="shared" si="32"/>
        <v>64</v>
      </c>
    </row>
    <row r="2084" spans="2:7" x14ac:dyDescent="0.25">
      <c r="B2084">
        <v>1995</v>
      </c>
      <c r="C2084">
        <v>9</v>
      </c>
      <c r="D2084">
        <v>12</v>
      </c>
      <c r="E2084">
        <v>79</v>
      </c>
      <c r="F2084">
        <v>56</v>
      </c>
      <c r="G2084">
        <f t="shared" si="32"/>
        <v>67.5</v>
      </c>
    </row>
    <row r="2085" spans="2:7" x14ac:dyDescent="0.25">
      <c r="B2085">
        <v>1995</v>
      </c>
      <c r="C2085">
        <v>9</v>
      </c>
      <c r="D2085">
        <v>13</v>
      </c>
      <c r="E2085">
        <v>82</v>
      </c>
      <c r="F2085">
        <v>68</v>
      </c>
      <c r="G2085">
        <f t="shared" si="32"/>
        <v>75</v>
      </c>
    </row>
    <row r="2086" spans="2:7" x14ac:dyDescent="0.25">
      <c r="B2086">
        <v>1995</v>
      </c>
      <c r="C2086">
        <v>9</v>
      </c>
      <c r="D2086">
        <v>14</v>
      </c>
      <c r="E2086">
        <v>90</v>
      </c>
      <c r="F2086">
        <v>65</v>
      </c>
      <c r="G2086">
        <f t="shared" si="32"/>
        <v>77.5</v>
      </c>
    </row>
    <row r="2087" spans="2:7" x14ac:dyDescent="0.25">
      <c r="B2087">
        <v>1995</v>
      </c>
      <c r="C2087">
        <v>9</v>
      </c>
      <c r="D2087">
        <v>15</v>
      </c>
      <c r="E2087">
        <v>77</v>
      </c>
      <c r="F2087">
        <v>57</v>
      </c>
      <c r="G2087">
        <f t="shared" si="32"/>
        <v>67</v>
      </c>
    </row>
    <row r="2088" spans="2:7" x14ac:dyDescent="0.25">
      <c r="B2088">
        <v>1995</v>
      </c>
      <c r="C2088">
        <v>9</v>
      </c>
      <c r="D2088">
        <v>16</v>
      </c>
      <c r="E2088">
        <v>73</v>
      </c>
      <c r="F2088">
        <v>56</v>
      </c>
      <c r="G2088">
        <f t="shared" si="32"/>
        <v>64.5</v>
      </c>
    </row>
    <row r="2089" spans="2:7" x14ac:dyDescent="0.25">
      <c r="B2089">
        <v>1995</v>
      </c>
      <c r="C2089">
        <v>9</v>
      </c>
      <c r="D2089">
        <v>17</v>
      </c>
      <c r="E2089">
        <v>71</v>
      </c>
      <c r="F2089">
        <v>60</v>
      </c>
      <c r="G2089">
        <f t="shared" si="32"/>
        <v>65.5</v>
      </c>
    </row>
    <row r="2090" spans="2:7" x14ac:dyDescent="0.25">
      <c r="B2090">
        <v>1995</v>
      </c>
      <c r="C2090">
        <v>9</v>
      </c>
      <c r="D2090">
        <v>18</v>
      </c>
      <c r="E2090">
        <v>77</v>
      </c>
      <c r="F2090">
        <v>60</v>
      </c>
      <c r="G2090">
        <f t="shared" si="32"/>
        <v>68.5</v>
      </c>
    </row>
    <row r="2091" spans="2:7" x14ac:dyDescent="0.25">
      <c r="B2091">
        <v>1995</v>
      </c>
      <c r="C2091">
        <v>9</v>
      </c>
      <c r="D2091">
        <v>19</v>
      </c>
      <c r="E2091">
        <v>73</v>
      </c>
      <c r="F2091">
        <v>53</v>
      </c>
      <c r="G2091">
        <f t="shared" si="32"/>
        <v>63</v>
      </c>
    </row>
    <row r="2092" spans="2:7" x14ac:dyDescent="0.25">
      <c r="B2092">
        <v>1995</v>
      </c>
      <c r="C2092">
        <v>9</v>
      </c>
      <c r="D2092">
        <v>20</v>
      </c>
      <c r="E2092">
        <v>77</v>
      </c>
      <c r="F2092">
        <v>53</v>
      </c>
      <c r="G2092">
        <f t="shared" si="32"/>
        <v>65</v>
      </c>
    </row>
    <row r="2093" spans="2:7" x14ac:dyDescent="0.25">
      <c r="B2093">
        <v>1995</v>
      </c>
      <c r="C2093">
        <v>9</v>
      </c>
      <c r="D2093">
        <v>21</v>
      </c>
      <c r="E2093">
        <v>77</v>
      </c>
      <c r="F2093">
        <v>65</v>
      </c>
      <c r="G2093">
        <f t="shared" si="32"/>
        <v>71</v>
      </c>
    </row>
    <row r="2094" spans="2:7" x14ac:dyDescent="0.25">
      <c r="B2094">
        <v>1995</v>
      </c>
      <c r="C2094">
        <v>9</v>
      </c>
      <c r="D2094">
        <v>22</v>
      </c>
      <c r="E2094">
        <v>72</v>
      </c>
      <c r="F2094">
        <v>58</v>
      </c>
      <c r="G2094">
        <f t="shared" si="32"/>
        <v>65</v>
      </c>
    </row>
    <row r="2095" spans="2:7" x14ac:dyDescent="0.25">
      <c r="B2095">
        <v>1995</v>
      </c>
      <c r="C2095">
        <v>9</v>
      </c>
      <c r="D2095">
        <v>23</v>
      </c>
      <c r="E2095">
        <v>62</v>
      </c>
      <c r="F2095">
        <v>53</v>
      </c>
      <c r="G2095">
        <f t="shared" si="32"/>
        <v>57.5</v>
      </c>
    </row>
    <row r="2096" spans="2:7" x14ac:dyDescent="0.25">
      <c r="B2096">
        <v>1995</v>
      </c>
      <c r="C2096">
        <v>9</v>
      </c>
      <c r="D2096">
        <v>24</v>
      </c>
      <c r="E2096">
        <v>67</v>
      </c>
      <c r="F2096">
        <v>51</v>
      </c>
      <c r="G2096">
        <f t="shared" si="32"/>
        <v>59</v>
      </c>
    </row>
    <row r="2097" spans="2:7" x14ac:dyDescent="0.25">
      <c r="B2097">
        <v>1995</v>
      </c>
      <c r="C2097">
        <v>9</v>
      </c>
      <c r="D2097">
        <v>25</v>
      </c>
      <c r="E2097">
        <v>66</v>
      </c>
      <c r="F2097">
        <v>55</v>
      </c>
      <c r="G2097">
        <f t="shared" si="32"/>
        <v>60.5</v>
      </c>
    </row>
    <row r="2098" spans="2:7" x14ac:dyDescent="0.25">
      <c r="B2098">
        <v>1995</v>
      </c>
      <c r="C2098">
        <v>9</v>
      </c>
      <c r="D2098">
        <v>26</v>
      </c>
      <c r="E2098">
        <v>67</v>
      </c>
      <c r="F2098">
        <v>58</v>
      </c>
      <c r="G2098">
        <f t="shared" si="32"/>
        <v>62.5</v>
      </c>
    </row>
    <row r="2099" spans="2:7" x14ac:dyDescent="0.25">
      <c r="B2099">
        <v>1995</v>
      </c>
      <c r="C2099">
        <v>9</v>
      </c>
      <c r="D2099">
        <v>27</v>
      </c>
      <c r="E2099">
        <v>74</v>
      </c>
      <c r="F2099">
        <v>56</v>
      </c>
      <c r="G2099">
        <f t="shared" si="32"/>
        <v>65</v>
      </c>
    </row>
    <row r="2100" spans="2:7" x14ac:dyDescent="0.25">
      <c r="B2100">
        <v>1995</v>
      </c>
      <c r="C2100">
        <v>9</v>
      </c>
      <c r="D2100">
        <v>28</v>
      </c>
      <c r="E2100">
        <v>76</v>
      </c>
      <c r="F2100">
        <v>57</v>
      </c>
      <c r="G2100">
        <f t="shared" si="32"/>
        <v>66.5</v>
      </c>
    </row>
    <row r="2101" spans="2:7" x14ac:dyDescent="0.25">
      <c r="B2101">
        <v>1995</v>
      </c>
      <c r="C2101">
        <v>9</v>
      </c>
      <c r="D2101">
        <v>29</v>
      </c>
      <c r="E2101">
        <v>70</v>
      </c>
      <c r="F2101">
        <v>51</v>
      </c>
      <c r="G2101">
        <f t="shared" si="32"/>
        <v>60.5</v>
      </c>
    </row>
    <row r="2102" spans="2:7" x14ac:dyDescent="0.25">
      <c r="B2102">
        <v>1995</v>
      </c>
      <c r="C2102">
        <v>9</v>
      </c>
      <c r="D2102">
        <v>30</v>
      </c>
      <c r="E2102">
        <v>69</v>
      </c>
      <c r="F2102">
        <v>50</v>
      </c>
      <c r="G2102">
        <f t="shared" si="32"/>
        <v>59.5</v>
      </c>
    </row>
    <row r="2103" spans="2:7" x14ac:dyDescent="0.25">
      <c r="B2103">
        <v>1995</v>
      </c>
      <c r="C2103">
        <v>10</v>
      </c>
      <c r="D2103">
        <v>1</v>
      </c>
      <c r="E2103">
        <v>75</v>
      </c>
      <c r="F2103">
        <v>50</v>
      </c>
      <c r="G2103">
        <f t="shared" si="32"/>
        <v>62.5</v>
      </c>
    </row>
    <row r="2104" spans="2:7" x14ac:dyDescent="0.25">
      <c r="B2104">
        <v>1995</v>
      </c>
      <c r="C2104">
        <v>10</v>
      </c>
      <c r="D2104">
        <v>2</v>
      </c>
      <c r="E2104">
        <v>85</v>
      </c>
      <c r="F2104">
        <v>57</v>
      </c>
      <c r="G2104">
        <f t="shared" si="32"/>
        <v>71</v>
      </c>
    </row>
    <row r="2105" spans="2:7" x14ac:dyDescent="0.25">
      <c r="B2105">
        <v>1995</v>
      </c>
      <c r="C2105">
        <v>10</v>
      </c>
      <c r="D2105">
        <v>3</v>
      </c>
      <c r="E2105">
        <v>81</v>
      </c>
      <c r="F2105">
        <v>60</v>
      </c>
      <c r="G2105">
        <f t="shared" si="32"/>
        <v>70.5</v>
      </c>
    </row>
    <row r="2106" spans="2:7" x14ac:dyDescent="0.25">
      <c r="B2106">
        <v>1995</v>
      </c>
      <c r="C2106">
        <v>10</v>
      </c>
      <c r="D2106">
        <v>4</v>
      </c>
      <c r="E2106">
        <v>73</v>
      </c>
      <c r="F2106">
        <v>68</v>
      </c>
      <c r="G2106">
        <f t="shared" si="32"/>
        <v>70.5</v>
      </c>
    </row>
    <row r="2107" spans="2:7" x14ac:dyDescent="0.25">
      <c r="B2107">
        <v>1995</v>
      </c>
      <c r="C2107">
        <v>10</v>
      </c>
      <c r="D2107">
        <v>5</v>
      </c>
      <c r="E2107">
        <v>73</v>
      </c>
      <c r="F2107">
        <v>64</v>
      </c>
      <c r="G2107">
        <f t="shared" si="32"/>
        <v>68.5</v>
      </c>
    </row>
    <row r="2108" spans="2:7" x14ac:dyDescent="0.25">
      <c r="B2108">
        <v>1995</v>
      </c>
      <c r="C2108">
        <v>10</v>
      </c>
      <c r="D2108">
        <v>6</v>
      </c>
      <c r="E2108">
        <v>86</v>
      </c>
      <c r="F2108">
        <v>62</v>
      </c>
      <c r="G2108">
        <f t="shared" si="32"/>
        <v>74</v>
      </c>
    </row>
    <row r="2109" spans="2:7" x14ac:dyDescent="0.25">
      <c r="B2109">
        <v>1995</v>
      </c>
      <c r="C2109">
        <v>10</v>
      </c>
      <c r="D2109">
        <v>7</v>
      </c>
      <c r="E2109">
        <v>62</v>
      </c>
      <c r="F2109">
        <v>58</v>
      </c>
      <c r="G2109">
        <f t="shared" si="32"/>
        <v>60</v>
      </c>
    </row>
    <row r="2110" spans="2:7" x14ac:dyDescent="0.25">
      <c r="B2110">
        <v>1995</v>
      </c>
      <c r="C2110">
        <v>10</v>
      </c>
      <c r="D2110">
        <v>8</v>
      </c>
      <c r="E2110">
        <v>72</v>
      </c>
      <c r="F2110">
        <v>55</v>
      </c>
      <c r="G2110">
        <f t="shared" si="32"/>
        <v>63.5</v>
      </c>
    </row>
    <row r="2111" spans="2:7" x14ac:dyDescent="0.25">
      <c r="B2111">
        <v>1995</v>
      </c>
      <c r="C2111">
        <v>10</v>
      </c>
      <c r="D2111">
        <v>9</v>
      </c>
      <c r="E2111">
        <v>70</v>
      </c>
      <c r="F2111">
        <v>50</v>
      </c>
      <c r="G2111">
        <f t="shared" si="32"/>
        <v>60</v>
      </c>
    </row>
    <row r="2112" spans="2:7" x14ac:dyDescent="0.25">
      <c r="B2112">
        <v>1995</v>
      </c>
      <c r="C2112">
        <v>10</v>
      </c>
      <c r="D2112">
        <v>10</v>
      </c>
      <c r="E2112">
        <v>73</v>
      </c>
      <c r="F2112">
        <v>53</v>
      </c>
      <c r="G2112">
        <f t="shared" si="32"/>
        <v>63</v>
      </c>
    </row>
    <row r="2113" spans="2:7" x14ac:dyDescent="0.25">
      <c r="B2113">
        <v>1995</v>
      </c>
      <c r="C2113">
        <v>10</v>
      </c>
      <c r="D2113">
        <v>11</v>
      </c>
      <c r="E2113">
        <v>77</v>
      </c>
      <c r="F2113">
        <v>56</v>
      </c>
      <c r="G2113">
        <f t="shared" si="32"/>
        <v>66.5</v>
      </c>
    </row>
    <row r="2114" spans="2:7" x14ac:dyDescent="0.25">
      <c r="B2114">
        <v>1995</v>
      </c>
      <c r="C2114">
        <v>10</v>
      </c>
      <c r="D2114">
        <v>12</v>
      </c>
      <c r="E2114">
        <v>81</v>
      </c>
      <c r="F2114">
        <v>57</v>
      </c>
      <c r="G2114">
        <f t="shared" si="32"/>
        <v>69</v>
      </c>
    </row>
    <row r="2115" spans="2:7" x14ac:dyDescent="0.25">
      <c r="B2115">
        <v>1995</v>
      </c>
      <c r="C2115">
        <v>10</v>
      </c>
      <c r="D2115">
        <v>13</v>
      </c>
      <c r="E2115">
        <v>86</v>
      </c>
      <c r="F2115">
        <v>60</v>
      </c>
      <c r="G2115">
        <f t="shared" si="32"/>
        <v>73</v>
      </c>
    </row>
    <row r="2116" spans="2:7" x14ac:dyDescent="0.25">
      <c r="B2116">
        <v>1995</v>
      </c>
      <c r="C2116">
        <v>10</v>
      </c>
      <c r="D2116">
        <v>14</v>
      </c>
      <c r="E2116">
        <v>73</v>
      </c>
      <c r="F2116">
        <v>60</v>
      </c>
      <c r="G2116">
        <f t="shared" si="32"/>
        <v>66.5</v>
      </c>
    </row>
    <row r="2117" spans="2:7" x14ac:dyDescent="0.25">
      <c r="B2117">
        <v>1995</v>
      </c>
      <c r="C2117">
        <v>10</v>
      </c>
      <c r="D2117">
        <v>15</v>
      </c>
      <c r="E2117">
        <v>63</v>
      </c>
      <c r="F2117">
        <v>51</v>
      </c>
      <c r="G2117">
        <f t="shared" ref="G2117:G2180" si="33">+(E2117+F2117)/2</f>
        <v>57</v>
      </c>
    </row>
    <row r="2118" spans="2:7" x14ac:dyDescent="0.25">
      <c r="B2118">
        <v>1995</v>
      </c>
      <c r="C2118">
        <v>10</v>
      </c>
      <c r="D2118">
        <v>16</v>
      </c>
      <c r="E2118">
        <v>57</v>
      </c>
      <c r="F2118">
        <v>48</v>
      </c>
      <c r="G2118">
        <f t="shared" si="33"/>
        <v>52.5</v>
      </c>
    </row>
    <row r="2119" spans="2:7" x14ac:dyDescent="0.25">
      <c r="B2119">
        <v>1995</v>
      </c>
      <c r="C2119">
        <v>10</v>
      </c>
      <c r="D2119">
        <v>17</v>
      </c>
      <c r="E2119">
        <v>60</v>
      </c>
      <c r="F2119">
        <v>46</v>
      </c>
      <c r="G2119">
        <f t="shared" si="33"/>
        <v>53</v>
      </c>
    </row>
    <row r="2120" spans="2:7" x14ac:dyDescent="0.25">
      <c r="B2120">
        <v>1995</v>
      </c>
      <c r="C2120">
        <v>10</v>
      </c>
      <c r="D2120">
        <v>18</v>
      </c>
      <c r="E2120">
        <v>66</v>
      </c>
      <c r="F2120">
        <v>49</v>
      </c>
      <c r="G2120">
        <f t="shared" si="33"/>
        <v>57.5</v>
      </c>
    </row>
    <row r="2121" spans="2:7" x14ac:dyDescent="0.25">
      <c r="B2121">
        <v>1995</v>
      </c>
      <c r="C2121">
        <v>10</v>
      </c>
      <c r="D2121">
        <v>19</v>
      </c>
      <c r="E2121">
        <v>72</v>
      </c>
      <c r="F2121">
        <v>53</v>
      </c>
      <c r="G2121">
        <f t="shared" si="33"/>
        <v>62.5</v>
      </c>
    </row>
    <row r="2122" spans="2:7" x14ac:dyDescent="0.25">
      <c r="B2122">
        <v>1995</v>
      </c>
      <c r="C2122">
        <v>10</v>
      </c>
      <c r="D2122">
        <v>20</v>
      </c>
      <c r="E2122">
        <v>74</v>
      </c>
      <c r="F2122">
        <v>58</v>
      </c>
      <c r="G2122">
        <f t="shared" si="33"/>
        <v>66</v>
      </c>
    </row>
    <row r="2123" spans="2:7" x14ac:dyDescent="0.25">
      <c r="B2123">
        <v>1995</v>
      </c>
      <c r="C2123">
        <v>10</v>
      </c>
      <c r="D2123">
        <v>21</v>
      </c>
      <c r="E2123">
        <v>72</v>
      </c>
      <c r="F2123">
        <v>49</v>
      </c>
      <c r="G2123">
        <f t="shared" si="33"/>
        <v>60.5</v>
      </c>
    </row>
    <row r="2124" spans="2:7" x14ac:dyDescent="0.25">
      <c r="B2124">
        <v>1995</v>
      </c>
      <c r="C2124">
        <v>10</v>
      </c>
      <c r="D2124">
        <v>22</v>
      </c>
      <c r="E2124">
        <v>61</v>
      </c>
      <c r="F2124">
        <v>45</v>
      </c>
      <c r="G2124">
        <f t="shared" si="33"/>
        <v>53</v>
      </c>
    </row>
    <row r="2125" spans="2:7" x14ac:dyDescent="0.25">
      <c r="B2125">
        <v>1995</v>
      </c>
      <c r="C2125">
        <v>10</v>
      </c>
      <c r="D2125">
        <v>23</v>
      </c>
      <c r="E2125">
        <v>75</v>
      </c>
      <c r="F2125">
        <v>52</v>
      </c>
      <c r="G2125">
        <f t="shared" si="33"/>
        <v>63.5</v>
      </c>
    </row>
    <row r="2126" spans="2:7" x14ac:dyDescent="0.25">
      <c r="B2126">
        <v>1995</v>
      </c>
      <c r="C2126">
        <v>10</v>
      </c>
      <c r="D2126">
        <v>24</v>
      </c>
      <c r="E2126">
        <v>72</v>
      </c>
      <c r="F2126">
        <v>56</v>
      </c>
      <c r="G2126">
        <f t="shared" si="33"/>
        <v>64</v>
      </c>
    </row>
    <row r="2127" spans="2:7" x14ac:dyDescent="0.25">
      <c r="B2127">
        <v>1995</v>
      </c>
      <c r="C2127">
        <v>10</v>
      </c>
      <c r="D2127">
        <v>25</v>
      </c>
      <c r="E2127">
        <v>66</v>
      </c>
      <c r="F2127">
        <v>49</v>
      </c>
      <c r="G2127">
        <f t="shared" si="33"/>
        <v>57.5</v>
      </c>
    </row>
    <row r="2128" spans="2:7" x14ac:dyDescent="0.25">
      <c r="B2128">
        <v>1995</v>
      </c>
      <c r="C2128">
        <v>10</v>
      </c>
      <c r="D2128">
        <v>26</v>
      </c>
      <c r="E2128">
        <v>59</v>
      </c>
      <c r="F2128">
        <v>47</v>
      </c>
      <c r="G2128">
        <f t="shared" si="33"/>
        <v>53</v>
      </c>
    </row>
    <row r="2129" spans="2:7" x14ac:dyDescent="0.25">
      <c r="B2129">
        <v>1995</v>
      </c>
      <c r="C2129">
        <v>10</v>
      </c>
      <c r="D2129">
        <v>27</v>
      </c>
      <c r="E2129">
        <v>68</v>
      </c>
      <c r="F2129">
        <v>48</v>
      </c>
      <c r="G2129">
        <f t="shared" si="33"/>
        <v>58</v>
      </c>
    </row>
    <row r="2130" spans="2:7" x14ac:dyDescent="0.25">
      <c r="B2130">
        <v>1995</v>
      </c>
      <c r="C2130">
        <v>10</v>
      </c>
      <c r="D2130">
        <v>28</v>
      </c>
      <c r="E2130">
        <v>68</v>
      </c>
      <c r="F2130">
        <v>54</v>
      </c>
      <c r="G2130">
        <f t="shared" si="33"/>
        <v>61</v>
      </c>
    </row>
    <row r="2131" spans="2:7" x14ac:dyDescent="0.25">
      <c r="B2131">
        <v>1995</v>
      </c>
      <c r="C2131">
        <v>10</v>
      </c>
      <c r="D2131">
        <v>29</v>
      </c>
      <c r="E2131">
        <v>58</v>
      </c>
      <c r="F2131">
        <v>44</v>
      </c>
      <c r="G2131">
        <f t="shared" si="33"/>
        <v>51</v>
      </c>
    </row>
    <row r="2132" spans="2:7" x14ac:dyDescent="0.25">
      <c r="B2132">
        <v>1995</v>
      </c>
      <c r="C2132">
        <v>10</v>
      </c>
      <c r="D2132">
        <v>30</v>
      </c>
      <c r="E2132">
        <v>57</v>
      </c>
      <c r="F2132">
        <v>42</v>
      </c>
      <c r="G2132">
        <f t="shared" si="33"/>
        <v>49.5</v>
      </c>
    </row>
    <row r="2133" spans="2:7" x14ac:dyDescent="0.25">
      <c r="B2133">
        <v>1995</v>
      </c>
      <c r="C2133">
        <v>10</v>
      </c>
      <c r="D2133">
        <v>31</v>
      </c>
      <c r="E2133">
        <v>56</v>
      </c>
      <c r="F2133">
        <v>48</v>
      </c>
      <c r="G2133">
        <f t="shared" si="33"/>
        <v>52</v>
      </c>
    </row>
    <row r="2134" spans="2:7" x14ac:dyDescent="0.25">
      <c r="B2134">
        <v>1995</v>
      </c>
      <c r="C2134">
        <v>11</v>
      </c>
      <c r="D2134">
        <v>1</v>
      </c>
      <c r="E2134">
        <v>57</v>
      </c>
      <c r="F2134">
        <v>51</v>
      </c>
      <c r="G2134">
        <f t="shared" si="33"/>
        <v>54</v>
      </c>
    </row>
    <row r="2135" spans="2:7" x14ac:dyDescent="0.25">
      <c r="B2135">
        <v>1995</v>
      </c>
      <c r="C2135">
        <v>11</v>
      </c>
      <c r="D2135">
        <v>2</v>
      </c>
      <c r="E2135">
        <v>69</v>
      </c>
      <c r="F2135">
        <v>55</v>
      </c>
      <c r="G2135">
        <f t="shared" si="33"/>
        <v>62</v>
      </c>
    </row>
    <row r="2136" spans="2:7" x14ac:dyDescent="0.25">
      <c r="B2136">
        <v>1995</v>
      </c>
      <c r="C2136">
        <v>11</v>
      </c>
      <c r="D2136">
        <v>3</v>
      </c>
      <c r="E2136">
        <v>72</v>
      </c>
      <c r="F2136">
        <v>55</v>
      </c>
      <c r="G2136">
        <f t="shared" si="33"/>
        <v>63.5</v>
      </c>
    </row>
    <row r="2137" spans="2:7" x14ac:dyDescent="0.25">
      <c r="B2137">
        <v>1995</v>
      </c>
      <c r="C2137">
        <v>11</v>
      </c>
      <c r="D2137">
        <v>4</v>
      </c>
      <c r="E2137">
        <v>55</v>
      </c>
      <c r="F2137">
        <v>37</v>
      </c>
      <c r="G2137">
        <f t="shared" si="33"/>
        <v>46</v>
      </c>
    </row>
    <row r="2138" spans="2:7" x14ac:dyDescent="0.25">
      <c r="B2138">
        <v>1995</v>
      </c>
      <c r="C2138">
        <v>11</v>
      </c>
      <c r="D2138">
        <v>5</v>
      </c>
      <c r="E2138">
        <v>46</v>
      </c>
      <c r="F2138">
        <v>34</v>
      </c>
      <c r="G2138">
        <f t="shared" si="33"/>
        <v>40</v>
      </c>
    </row>
    <row r="2139" spans="2:7" x14ac:dyDescent="0.25">
      <c r="B2139">
        <v>1995</v>
      </c>
      <c r="C2139">
        <v>11</v>
      </c>
      <c r="D2139">
        <v>6</v>
      </c>
      <c r="E2139">
        <v>50</v>
      </c>
      <c r="F2139">
        <v>36</v>
      </c>
      <c r="G2139">
        <f t="shared" si="33"/>
        <v>43</v>
      </c>
    </row>
    <row r="2140" spans="2:7" x14ac:dyDescent="0.25">
      <c r="B2140">
        <v>1995</v>
      </c>
      <c r="C2140">
        <v>11</v>
      </c>
      <c r="D2140">
        <v>7</v>
      </c>
      <c r="E2140">
        <v>52</v>
      </c>
      <c r="F2140">
        <v>40</v>
      </c>
      <c r="G2140">
        <f t="shared" si="33"/>
        <v>46</v>
      </c>
    </row>
    <row r="2141" spans="2:7" x14ac:dyDescent="0.25">
      <c r="B2141">
        <v>1995</v>
      </c>
      <c r="C2141">
        <v>11</v>
      </c>
      <c r="D2141">
        <v>8</v>
      </c>
      <c r="E2141">
        <v>49</v>
      </c>
      <c r="F2141">
        <v>36</v>
      </c>
      <c r="G2141">
        <f t="shared" si="33"/>
        <v>42.5</v>
      </c>
    </row>
    <row r="2142" spans="2:7" x14ac:dyDescent="0.25">
      <c r="B2142">
        <v>1995</v>
      </c>
      <c r="C2142">
        <v>11</v>
      </c>
      <c r="D2142">
        <v>9</v>
      </c>
      <c r="E2142">
        <v>41</v>
      </c>
      <c r="F2142">
        <v>32</v>
      </c>
      <c r="G2142">
        <f t="shared" si="33"/>
        <v>36.5</v>
      </c>
    </row>
    <row r="2143" spans="2:7" x14ac:dyDescent="0.25">
      <c r="B2143">
        <v>1995</v>
      </c>
      <c r="C2143">
        <v>11</v>
      </c>
      <c r="D2143">
        <v>10</v>
      </c>
      <c r="E2143">
        <v>52</v>
      </c>
      <c r="F2143">
        <v>33</v>
      </c>
      <c r="G2143">
        <f t="shared" si="33"/>
        <v>42.5</v>
      </c>
    </row>
    <row r="2144" spans="2:7" x14ac:dyDescent="0.25">
      <c r="B2144">
        <v>1995</v>
      </c>
      <c r="C2144">
        <v>11</v>
      </c>
      <c r="D2144">
        <v>11</v>
      </c>
      <c r="E2144">
        <v>63</v>
      </c>
      <c r="F2144">
        <v>51</v>
      </c>
      <c r="G2144">
        <f t="shared" si="33"/>
        <v>57</v>
      </c>
    </row>
    <row r="2145" spans="2:7" x14ac:dyDescent="0.25">
      <c r="B2145">
        <v>1995</v>
      </c>
      <c r="C2145">
        <v>11</v>
      </c>
      <c r="D2145">
        <v>12</v>
      </c>
      <c r="E2145">
        <v>62</v>
      </c>
      <c r="F2145">
        <v>33</v>
      </c>
      <c r="G2145">
        <f t="shared" si="33"/>
        <v>47.5</v>
      </c>
    </row>
    <row r="2146" spans="2:7" x14ac:dyDescent="0.25">
      <c r="B2146">
        <v>1995</v>
      </c>
      <c r="C2146">
        <v>11</v>
      </c>
      <c r="D2146">
        <v>13</v>
      </c>
      <c r="E2146">
        <v>41</v>
      </c>
      <c r="F2146">
        <v>31</v>
      </c>
      <c r="G2146">
        <f t="shared" si="33"/>
        <v>36</v>
      </c>
    </row>
    <row r="2147" spans="2:7" x14ac:dyDescent="0.25">
      <c r="B2147">
        <v>1995</v>
      </c>
      <c r="C2147">
        <v>11</v>
      </c>
      <c r="D2147">
        <v>14</v>
      </c>
      <c r="E2147">
        <v>49</v>
      </c>
      <c r="F2147">
        <v>40</v>
      </c>
      <c r="G2147">
        <f t="shared" si="33"/>
        <v>44.5</v>
      </c>
    </row>
    <row r="2148" spans="2:7" x14ac:dyDescent="0.25">
      <c r="B2148">
        <v>1995</v>
      </c>
      <c r="C2148">
        <v>11</v>
      </c>
      <c r="D2148">
        <v>15</v>
      </c>
      <c r="E2148">
        <v>51</v>
      </c>
      <c r="F2148">
        <v>37</v>
      </c>
      <c r="G2148">
        <f t="shared" si="33"/>
        <v>44</v>
      </c>
    </row>
    <row r="2149" spans="2:7" x14ac:dyDescent="0.25">
      <c r="B2149">
        <v>1995</v>
      </c>
      <c r="C2149">
        <v>11</v>
      </c>
      <c r="D2149">
        <v>16</v>
      </c>
      <c r="E2149">
        <v>43</v>
      </c>
      <c r="F2149">
        <v>32</v>
      </c>
      <c r="G2149">
        <f t="shared" si="33"/>
        <v>37.5</v>
      </c>
    </row>
    <row r="2150" spans="2:7" x14ac:dyDescent="0.25">
      <c r="B2150">
        <v>1995</v>
      </c>
      <c r="C2150">
        <v>11</v>
      </c>
      <c r="D2150">
        <v>17</v>
      </c>
      <c r="E2150">
        <v>44</v>
      </c>
      <c r="F2150">
        <v>31</v>
      </c>
      <c r="G2150">
        <f t="shared" si="33"/>
        <v>37.5</v>
      </c>
    </row>
    <row r="2151" spans="2:7" x14ac:dyDescent="0.25">
      <c r="B2151">
        <v>1995</v>
      </c>
      <c r="C2151">
        <v>11</v>
      </c>
      <c r="D2151">
        <v>18</v>
      </c>
      <c r="E2151">
        <v>47</v>
      </c>
      <c r="F2151">
        <v>37</v>
      </c>
      <c r="G2151">
        <f t="shared" si="33"/>
        <v>42</v>
      </c>
    </row>
    <row r="2152" spans="2:7" x14ac:dyDescent="0.25">
      <c r="B2152">
        <v>1995</v>
      </c>
      <c r="C2152">
        <v>11</v>
      </c>
      <c r="D2152">
        <v>19</v>
      </c>
      <c r="E2152">
        <v>47</v>
      </c>
      <c r="F2152">
        <v>40</v>
      </c>
      <c r="G2152">
        <f t="shared" si="33"/>
        <v>43.5</v>
      </c>
    </row>
    <row r="2153" spans="2:7" x14ac:dyDescent="0.25">
      <c r="B2153">
        <v>1995</v>
      </c>
      <c r="C2153">
        <v>11</v>
      </c>
      <c r="D2153">
        <v>20</v>
      </c>
      <c r="E2153">
        <v>48</v>
      </c>
      <c r="F2153">
        <v>37</v>
      </c>
      <c r="G2153">
        <f t="shared" si="33"/>
        <v>42.5</v>
      </c>
    </row>
    <row r="2154" spans="2:7" x14ac:dyDescent="0.25">
      <c r="B2154">
        <v>1995</v>
      </c>
      <c r="C2154">
        <v>11</v>
      </c>
      <c r="D2154">
        <v>21</v>
      </c>
      <c r="E2154">
        <v>54</v>
      </c>
      <c r="F2154">
        <v>38</v>
      </c>
      <c r="G2154">
        <f t="shared" si="33"/>
        <v>46</v>
      </c>
    </row>
    <row r="2155" spans="2:7" x14ac:dyDescent="0.25">
      <c r="B2155">
        <v>1995</v>
      </c>
      <c r="C2155">
        <v>11</v>
      </c>
      <c r="D2155">
        <v>22</v>
      </c>
      <c r="E2155">
        <v>44</v>
      </c>
      <c r="F2155">
        <v>34</v>
      </c>
      <c r="G2155">
        <f t="shared" si="33"/>
        <v>39</v>
      </c>
    </row>
    <row r="2156" spans="2:7" x14ac:dyDescent="0.25">
      <c r="B2156">
        <v>1995</v>
      </c>
      <c r="C2156">
        <v>11</v>
      </c>
      <c r="D2156">
        <v>23</v>
      </c>
      <c r="E2156">
        <v>44</v>
      </c>
      <c r="F2156">
        <v>32</v>
      </c>
      <c r="G2156">
        <f t="shared" si="33"/>
        <v>38</v>
      </c>
    </row>
    <row r="2157" spans="2:7" x14ac:dyDescent="0.25">
      <c r="B2157">
        <v>1995</v>
      </c>
      <c r="C2157">
        <v>11</v>
      </c>
      <c r="D2157">
        <v>24</v>
      </c>
      <c r="E2157">
        <v>41</v>
      </c>
      <c r="F2157">
        <v>33</v>
      </c>
      <c r="G2157">
        <f t="shared" si="33"/>
        <v>37</v>
      </c>
    </row>
    <row r="2158" spans="2:7" x14ac:dyDescent="0.25">
      <c r="B2158">
        <v>1995</v>
      </c>
      <c r="C2158">
        <v>11</v>
      </c>
      <c r="D2158">
        <v>25</v>
      </c>
      <c r="E2158">
        <v>39</v>
      </c>
      <c r="F2158">
        <v>31</v>
      </c>
      <c r="G2158">
        <f t="shared" si="33"/>
        <v>35</v>
      </c>
    </row>
    <row r="2159" spans="2:7" x14ac:dyDescent="0.25">
      <c r="B2159">
        <v>1995</v>
      </c>
      <c r="C2159">
        <v>11</v>
      </c>
      <c r="D2159">
        <v>26</v>
      </c>
      <c r="E2159">
        <v>47</v>
      </c>
      <c r="F2159">
        <v>33</v>
      </c>
      <c r="G2159">
        <f t="shared" si="33"/>
        <v>40</v>
      </c>
    </row>
    <row r="2160" spans="2:7" x14ac:dyDescent="0.25">
      <c r="B2160">
        <v>1995</v>
      </c>
      <c r="C2160">
        <v>11</v>
      </c>
      <c r="D2160">
        <v>27</v>
      </c>
      <c r="E2160">
        <v>57</v>
      </c>
      <c r="F2160">
        <v>41</v>
      </c>
      <c r="G2160">
        <f t="shared" si="33"/>
        <v>49</v>
      </c>
    </row>
    <row r="2161" spans="2:7" x14ac:dyDescent="0.25">
      <c r="B2161">
        <v>1995</v>
      </c>
      <c r="C2161">
        <v>11</v>
      </c>
      <c r="D2161">
        <v>28</v>
      </c>
      <c r="E2161">
        <v>64</v>
      </c>
      <c r="F2161">
        <v>38</v>
      </c>
      <c r="G2161">
        <f t="shared" si="33"/>
        <v>51</v>
      </c>
    </row>
    <row r="2162" spans="2:7" x14ac:dyDescent="0.25">
      <c r="B2162">
        <v>1995</v>
      </c>
      <c r="C2162">
        <v>11</v>
      </c>
      <c r="D2162">
        <v>29</v>
      </c>
      <c r="E2162">
        <v>38</v>
      </c>
      <c r="F2162">
        <v>30</v>
      </c>
      <c r="G2162">
        <f t="shared" si="33"/>
        <v>34</v>
      </c>
    </row>
    <row r="2163" spans="2:7" x14ac:dyDescent="0.25">
      <c r="B2163">
        <v>1995</v>
      </c>
      <c r="C2163">
        <v>11</v>
      </c>
      <c r="D2163">
        <v>30</v>
      </c>
      <c r="E2163">
        <v>37</v>
      </c>
      <c r="F2163">
        <v>24</v>
      </c>
      <c r="G2163">
        <f t="shared" si="33"/>
        <v>30.5</v>
      </c>
    </row>
    <row r="2164" spans="2:7" x14ac:dyDescent="0.25">
      <c r="B2164">
        <v>1995</v>
      </c>
      <c r="C2164">
        <v>12</v>
      </c>
      <c r="D2164">
        <v>1</v>
      </c>
      <c r="E2164">
        <v>51</v>
      </c>
      <c r="F2164">
        <v>34</v>
      </c>
      <c r="G2164">
        <f t="shared" si="33"/>
        <v>42.5</v>
      </c>
    </row>
    <row r="2165" spans="2:7" x14ac:dyDescent="0.25">
      <c r="B2165">
        <v>1995</v>
      </c>
      <c r="C2165">
        <v>12</v>
      </c>
      <c r="D2165">
        <v>2</v>
      </c>
      <c r="E2165">
        <v>48</v>
      </c>
      <c r="F2165">
        <v>33</v>
      </c>
      <c r="G2165">
        <f t="shared" si="33"/>
        <v>40.5</v>
      </c>
    </row>
    <row r="2166" spans="2:7" x14ac:dyDescent="0.25">
      <c r="B2166">
        <v>1995</v>
      </c>
      <c r="C2166">
        <v>12</v>
      </c>
      <c r="D2166">
        <v>3</v>
      </c>
      <c r="E2166">
        <v>55</v>
      </c>
      <c r="F2166">
        <v>31</v>
      </c>
      <c r="G2166">
        <f t="shared" si="33"/>
        <v>43</v>
      </c>
    </row>
    <row r="2167" spans="2:7" x14ac:dyDescent="0.25">
      <c r="B2167">
        <v>1995</v>
      </c>
      <c r="C2167">
        <v>12</v>
      </c>
      <c r="D2167">
        <v>4</v>
      </c>
      <c r="E2167">
        <v>52</v>
      </c>
      <c r="F2167">
        <v>37</v>
      </c>
      <c r="G2167">
        <f t="shared" si="33"/>
        <v>44.5</v>
      </c>
    </row>
    <row r="2168" spans="2:7" x14ac:dyDescent="0.25">
      <c r="B2168">
        <v>1995</v>
      </c>
      <c r="C2168">
        <v>12</v>
      </c>
      <c r="D2168">
        <v>5</v>
      </c>
      <c r="E2168">
        <v>48</v>
      </c>
      <c r="F2168">
        <v>33</v>
      </c>
      <c r="G2168">
        <f t="shared" si="33"/>
        <v>40.5</v>
      </c>
    </row>
    <row r="2169" spans="2:7" x14ac:dyDescent="0.25">
      <c r="B2169">
        <v>1995</v>
      </c>
      <c r="C2169">
        <v>12</v>
      </c>
      <c r="D2169">
        <v>6</v>
      </c>
      <c r="E2169">
        <v>48</v>
      </c>
      <c r="F2169">
        <v>37</v>
      </c>
      <c r="G2169">
        <f t="shared" si="33"/>
        <v>42.5</v>
      </c>
    </row>
    <row r="2170" spans="2:7" x14ac:dyDescent="0.25">
      <c r="B2170">
        <v>1995</v>
      </c>
      <c r="C2170">
        <v>12</v>
      </c>
      <c r="D2170">
        <v>7</v>
      </c>
      <c r="E2170">
        <v>41</v>
      </c>
      <c r="F2170">
        <v>30</v>
      </c>
      <c r="G2170">
        <f t="shared" si="33"/>
        <v>35.5</v>
      </c>
    </row>
    <row r="2171" spans="2:7" x14ac:dyDescent="0.25">
      <c r="B2171">
        <v>1995</v>
      </c>
      <c r="C2171">
        <v>12</v>
      </c>
      <c r="D2171">
        <v>8</v>
      </c>
      <c r="E2171">
        <v>35</v>
      </c>
      <c r="F2171">
        <v>26</v>
      </c>
      <c r="G2171">
        <f t="shared" si="33"/>
        <v>30.5</v>
      </c>
    </row>
    <row r="2172" spans="2:7" x14ac:dyDescent="0.25">
      <c r="B2172">
        <v>1995</v>
      </c>
      <c r="C2172">
        <v>12</v>
      </c>
      <c r="D2172">
        <v>9</v>
      </c>
      <c r="E2172">
        <v>36</v>
      </c>
      <c r="F2172">
        <v>29</v>
      </c>
      <c r="G2172">
        <f t="shared" si="33"/>
        <v>32.5</v>
      </c>
    </row>
    <row r="2173" spans="2:7" x14ac:dyDescent="0.25">
      <c r="B2173">
        <v>1995</v>
      </c>
      <c r="C2173">
        <v>12</v>
      </c>
      <c r="D2173">
        <v>10</v>
      </c>
      <c r="E2173">
        <v>32</v>
      </c>
      <c r="F2173">
        <v>15</v>
      </c>
      <c r="G2173">
        <f t="shared" si="33"/>
        <v>23.5</v>
      </c>
    </row>
    <row r="2174" spans="2:7" x14ac:dyDescent="0.25">
      <c r="B2174">
        <v>1995</v>
      </c>
      <c r="C2174">
        <v>12</v>
      </c>
      <c r="D2174">
        <v>11</v>
      </c>
      <c r="E2174">
        <v>24</v>
      </c>
      <c r="F2174">
        <v>15</v>
      </c>
      <c r="G2174">
        <f t="shared" si="33"/>
        <v>19.5</v>
      </c>
    </row>
    <row r="2175" spans="2:7" x14ac:dyDescent="0.25">
      <c r="B2175">
        <v>1995</v>
      </c>
      <c r="C2175">
        <v>12</v>
      </c>
      <c r="D2175">
        <v>12</v>
      </c>
      <c r="E2175">
        <v>26</v>
      </c>
      <c r="F2175">
        <v>16</v>
      </c>
      <c r="G2175">
        <f t="shared" si="33"/>
        <v>21</v>
      </c>
    </row>
    <row r="2176" spans="2:7" x14ac:dyDescent="0.25">
      <c r="B2176">
        <v>1995</v>
      </c>
      <c r="C2176">
        <v>12</v>
      </c>
      <c r="D2176">
        <v>13</v>
      </c>
      <c r="E2176">
        <v>28</v>
      </c>
      <c r="F2176">
        <v>20</v>
      </c>
      <c r="G2176">
        <f t="shared" si="33"/>
        <v>24</v>
      </c>
    </row>
    <row r="2177" spans="2:7" x14ac:dyDescent="0.25">
      <c r="B2177">
        <v>1995</v>
      </c>
      <c r="C2177">
        <v>12</v>
      </c>
      <c r="D2177">
        <v>14</v>
      </c>
      <c r="E2177">
        <v>37</v>
      </c>
      <c r="F2177">
        <v>24</v>
      </c>
      <c r="G2177">
        <f t="shared" si="33"/>
        <v>30.5</v>
      </c>
    </row>
    <row r="2178" spans="2:7" x14ac:dyDescent="0.25">
      <c r="B2178">
        <v>1995</v>
      </c>
      <c r="C2178">
        <v>12</v>
      </c>
      <c r="D2178">
        <v>15</v>
      </c>
      <c r="E2178">
        <v>44</v>
      </c>
      <c r="F2178">
        <v>32</v>
      </c>
      <c r="G2178">
        <f t="shared" si="33"/>
        <v>38</v>
      </c>
    </row>
    <row r="2179" spans="2:7" x14ac:dyDescent="0.25">
      <c r="B2179">
        <v>1995</v>
      </c>
      <c r="C2179">
        <v>12</v>
      </c>
      <c r="D2179">
        <v>16</v>
      </c>
      <c r="E2179">
        <v>41</v>
      </c>
      <c r="F2179">
        <v>33</v>
      </c>
      <c r="G2179">
        <f t="shared" si="33"/>
        <v>37</v>
      </c>
    </row>
    <row r="2180" spans="2:7" x14ac:dyDescent="0.25">
      <c r="B2180">
        <v>1995</v>
      </c>
      <c r="C2180">
        <v>12</v>
      </c>
      <c r="D2180">
        <v>17</v>
      </c>
      <c r="E2180">
        <v>41</v>
      </c>
      <c r="F2180">
        <v>31</v>
      </c>
      <c r="G2180">
        <f t="shared" si="33"/>
        <v>36</v>
      </c>
    </row>
    <row r="2181" spans="2:7" x14ac:dyDescent="0.25">
      <c r="B2181">
        <v>1995</v>
      </c>
      <c r="C2181">
        <v>12</v>
      </c>
      <c r="D2181">
        <v>18</v>
      </c>
      <c r="E2181">
        <v>39</v>
      </c>
      <c r="F2181">
        <v>30</v>
      </c>
      <c r="G2181">
        <f t="shared" ref="G2181:G2244" si="34">+(E2181+F2181)/2</f>
        <v>34.5</v>
      </c>
    </row>
    <row r="2182" spans="2:7" x14ac:dyDescent="0.25">
      <c r="B2182">
        <v>1995</v>
      </c>
      <c r="C2182">
        <v>12</v>
      </c>
      <c r="D2182">
        <v>19</v>
      </c>
      <c r="E2182">
        <v>33</v>
      </c>
      <c r="F2182">
        <v>22</v>
      </c>
      <c r="G2182">
        <f t="shared" si="34"/>
        <v>27.5</v>
      </c>
    </row>
    <row r="2183" spans="2:7" x14ac:dyDescent="0.25">
      <c r="B2183">
        <v>1995</v>
      </c>
      <c r="C2183">
        <v>12</v>
      </c>
      <c r="D2183">
        <v>20</v>
      </c>
      <c r="E2183">
        <v>23</v>
      </c>
      <c r="F2183">
        <v>18</v>
      </c>
      <c r="G2183">
        <f t="shared" si="34"/>
        <v>20.5</v>
      </c>
    </row>
    <row r="2184" spans="2:7" x14ac:dyDescent="0.25">
      <c r="B2184">
        <v>1995</v>
      </c>
      <c r="C2184">
        <v>12</v>
      </c>
      <c r="D2184">
        <v>21</v>
      </c>
      <c r="E2184">
        <v>30</v>
      </c>
      <c r="F2184">
        <v>19</v>
      </c>
      <c r="G2184">
        <f t="shared" si="34"/>
        <v>24.5</v>
      </c>
    </row>
    <row r="2185" spans="2:7" x14ac:dyDescent="0.25">
      <c r="B2185">
        <v>1995</v>
      </c>
      <c r="C2185">
        <v>12</v>
      </c>
      <c r="D2185">
        <v>22</v>
      </c>
      <c r="E2185">
        <v>34</v>
      </c>
      <c r="F2185">
        <v>28</v>
      </c>
      <c r="G2185">
        <f t="shared" si="34"/>
        <v>31</v>
      </c>
    </row>
    <row r="2186" spans="2:7" x14ac:dyDescent="0.25">
      <c r="B2186">
        <v>1995</v>
      </c>
      <c r="C2186">
        <v>12</v>
      </c>
      <c r="D2186">
        <v>23</v>
      </c>
      <c r="E2186">
        <v>38</v>
      </c>
      <c r="F2186">
        <v>29</v>
      </c>
      <c r="G2186">
        <f t="shared" si="34"/>
        <v>33.5</v>
      </c>
    </row>
    <row r="2187" spans="2:7" x14ac:dyDescent="0.25">
      <c r="B2187">
        <v>1995</v>
      </c>
      <c r="C2187">
        <v>12</v>
      </c>
      <c r="D2187">
        <v>24</v>
      </c>
      <c r="E2187">
        <v>34</v>
      </c>
      <c r="F2187">
        <v>26</v>
      </c>
      <c r="G2187">
        <f t="shared" si="34"/>
        <v>30</v>
      </c>
    </row>
    <row r="2188" spans="2:7" x14ac:dyDescent="0.25">
      <c r="B2188">
        <v>1995</v>
      </c>
      <c r="C2188">
        <v>12</v>
      </c>
      <c r="D2188">
        <v>25</v>
      </c>
      <c r="E2188">
        <v>35</v>
      </c>
      <c r="F2188">
        <v>26</v>
      </c>
      <c r="G2188">
        <f t="shared" si="34"/>
        <v>30.5</v>
      </c>
    </row>
    <row r="2189" spans="2:7" x14ac:dyDescent="0.25">
      <c r="B2189">
        <v>1995</v>
      </c>
      <c r="C2189">
        <v>12</v>
      </c>
      <c r="D2189">
        <v>26</v>
      </c>
      <c r="E2189">
        <v>33</v>
      </c>
      <c r="F2189">
        <v>23</v>
      </c>
      <c r="G2189">
        <f t="shared" si="34"/>
        <v>28</v>
      </c>
    </row>
    <row r="2190" spans="2:7" x14ac:dyDescent="0.25">
      <c r="B2190">
        <v>1995</v>
      </c>
      <c r="C2190">
        <v>12</v>
      </c>
      <c r="D2190">
        <v>27</v>
      </c>
      <c r="E2190">
        <v>32</v>
      </c>
      <c r="F2190">
        <v>21</v>
      </c>
      <c r="G2190">
        <f t="shared" si="34"/>
        <v>26.5</v>
      </c>
    </row>
    <row r="2191" spans="2:7" x14ac:dyDescent="0.25">
      <c r="B2191">
        <v>1995</v>
      </c>
      <c r="C2191">
        <v>12</v>
      </c>
      <c r="D2191">
        <v>28</v>
      </c>
      <c r="E2191">
        <v>37</v>
      </c>
      <c r="F2191">
        <v>25</v>
      </c>
      <c r="G2191">
        <f t="shared" si="34"/>
        <v>31</v>
      </c>
    </row>
    <row r="2192" spans="2:7" x14ac:dyDescent="0.25">
      <c r="B2192">
        <v>1995</v>
      </c>
      <c r="C2192">
        <v>12</v>
      </c>
      <c r="D2192">
        <v>29</v>
      </c>
      <c r="E2192">
        <v>37</v>
      </c>
      <c r="F2192">
        <v>26</v>
      </c>
      <c r="G2192">
        <f t="shared" si="34"/>
        <v>31.5</v>
      </c>
    </row>
    <row r="2193" spans="2:7" x14ac:dyDescent="0.25">
      <c r="B2193">
        <v>1995</v>
      </c>
      <c r="C2193">
        <v>12</v>
      </c>
      <c r="D2193">
        <v>30</v>
      </c>
      <c r="E2193">
        <v>41</v>
      </c>
      <c r="F2193">
        <v>28</v>
      </c>
      <c r="G2193">
        <f t="shared" si="34"/>
        <v>34.5</v>
      </c>
    </row>
    <row r="2194" spans="2:7" x14ac:dyDescent="0.25">
      <c r="B2194">
        <v>1995</v>
      </c>
      <c r="C2194">
        <v>12</v>
      </c>
      <c r="D2194">
        <v>31</v>
      </c>
      <c r="E2194">
        <v>43</v>
      </c>
      <c r="F2194">
        <v>34</v>
      </c>
      <c r="G2194">
        <f t="shared" si="34"/>
        <v>38.5</v>
      </c>
    </row>
    <row r="2195" spans="2:7" x14ac:dyDescent="0.25">
      <c r="B2195">
        <v>1996</v>
      </c>
      <c r="C2195">
        <v>1</v>
      </c>
      <c r="D2195">
        <v>1</v>
      </c>
      <c r="E2195">
        <v>42</v>
      </c>
      <c r="F2195">
        <v>38</v>
      </c>
      <c r="G2195">
        <f t="shared" si="34"/>
        <v>40</v>
      </c>
    </row>
    <row r="2196" spans="2:7" x14ac:dyDescent="0.25">
      <c r="B2196">
        <v>1996</v>
      </c>
      <c r="C2196">
        <v>1</v>
      </c>
      <c r="D2196">
        <v>2</v>
      </c>
      <c r="E2196">
        <v>39</v>
      </c>
      <c r="F2196">
        <v>26</v>
      </c>
      <c r="G2196">
        <f t="shared" si="34"/>
        <v>32.5</v>
      </c>
    </row>
    <row r="2197" spans="2:7" x14ac:dyDescent="0.25">
      <c r="B2197">
        <v>1996</v>
      </c>
      <c r="C2197">
        <v>1</v>
      </c>
      <c r="D2197">
        <v>3</v>
      </c>
      <c r="E2197">
        <v>30</v>
      </c>
      <c r="F2197">
        <v>19</v>
      </c>
      <c r="G2197">
        <f t="shared" si="34"/>
        <v>24.5</v>
      </c>
    </row>
    <row r="2198" spans="2:7" x14ac:dyDescent="0.25">
      <c r="B2198">
        <v>1996</v>
      </c>
      <c r="C2198">
        <v>1</v>
      </c>
      <c r="D2198">
        <v>4</v>
      </c>
      <c r="E2198">
        <v>23</v>
      </c>
      <c r="F2198">
        <v>13</v>
      </c>
      <c r="G2198">
        <f t="shared" si="34"/>
        <v>18</v>
      </c>
    </row>
    <row r="2199" spans="2:7" x14ac:dyDescent="0.25">
      <c r="B2199">
        <v>1996</v>
      </c>
      <c r="C2199">
        <v>1</v>
      </c>
      <c r="D2199">
        <v>5</v>
      </c>
      <c r="E2199">
        <v>26</v>
      </c>
      <c r="F2199">
        <v>8</v>
      </c>
      <c r="G2199">
        <f t="shared" si="34"/>
        <v>17</v>
      </c>
    </row>
    <row r="2200" spans="2:7" x14ac:dyDescent="0.25">
      <c r="B2200">
        <v>1996</v>
      </c>
      <c r="C2200">
        <v>1</v>
      </c>
      <c r="D2200">
        <v>6</v>
      </c>
      <c r="E2200">
        <v>18</v>
      </c>
      <c r="F2200">
        <v>6</v>
      </c>
      <c r="G2200">
        <f t="shared" si="34"/>
        <v>12</v>
      </c>
    </row>
    <row r="2201" spans="2:7" x14ac:dyDescent="0.25">
      <c r="B2201">
        <v>1996</v>
      </c>
      <c r="C2201">
        <v>1</v>
      </c>
      <c r="D2201">
        <v>7</v>
      </c>
      <c r="E2201">
        <v>22</v>
      </c>
      <c r="F2201">
        <v>12</v>
      </c>
      <c r="G2201">
        <f t="shared" si="34"/>
        <v>17</v>
      </c>
    </row>
    <row r="2202" spans="2:7" x14ac:dyDescent="0.25">
      <c r="B2202">
        <v>1996</v>
      </c>
      <c r="C2202">
        <v>1</v>
      </c>
      <c r="D2202">
        <v>8</v>
      </c>
      <c r="E2202">
        <v>23</v>
      </c>
      <c r="F2202">
        <v>16</v>
      </c>
      <c r="G2202">
        <f t="shared" si="34"/>
        <v>19.5</v>
      </c>
    </row>
    <row r="2203" spans="2:7" x14ac:dyDescent="0.25">
      <c r="B2203">
        <v>1996</v>
      </c>
      <c r="C2203">
        <v>1</v>
      </c>
      <c r="D2203">
        <v>9</v>
      </c>
      <c r="E2203">
        <v>29</v>
      </c>
      <c r="F2203">
        <v>17</v>
      </c>
      <c r="G2203">
        <f t="shared" si="34"/>
        <v>23</v>
      </c>
    </row>
    <row r="2204" spans="2:7" x14ac:dyDescent="0.25">
      <c r="B2204">
        <v>1996</v>
      </c>
      <c r="C2204">
        <v>1</v>
      </c>
      <c r="D2204">
        <v>10</v>
      </c>
      <c r="E2204">
        <v>31</v>
      </c>
      <c r="F2204">
        <v>21</v>
      </c>
      <c r="G2204">
        <f t="shared" si="34"/>
        <v>26</v>
      </c>
    </row>
    <row r="2205" spans="2:7" x14ac:dyDescent="0.25">
      <c r="B2205">
        <v>1996</v>
      </c>
      <c r="C2205">
        <v>1</v>
      </c>
      <c r="D2205">
        <v>11</v>
      </c>
      <c r="E2205">
        <v>26</v>
      </c>
      <c r="F2205">
        <v>16</v>
      </c>
      <c r="G2205">
        <f t="shared" si="34"/>
        <v>21</v>
      </c>
    </row>
    <row r="2206" spans="2:7" x14ac:dyDescent="0.25">
      <c r="B2206">
        <v>1996</v>
      </c>
      <c r="C2206">
        <v>1</v>
      </c>
      <c r="D2206">
        <v>12</v>
      </c>
      <c r="E2206">
        <v>36</v>
      </c>
      <c r="F2206">
        <v>24</v>
      </c>
      <c r="G2206">
        <f t="shared" si="34"/>
        <v>30</v>
      </c>
    </row>
    <row r="2207" spans="2:7" x14ac:dyDescent="0.25">
      <c r="B2207">
        <v>1996</v>
      </c>
      <c r="C2207">
        <v>1</v>
      </c>
      <c r="D2207">
        <v>13</v>
      </c>
      <c r="E2207">
        <v>35</v>
      </c>
      <c r="F2207">
        <v>29</v>
      </c>
      <c r="G2207">
        <f t="shared" si="34"/>
        <v>32</v>
      </c>
    </row>
    <row r="2208" spans="2:7" x14ac:dyDescent="0.25">
      <c r="B2208">
        <v>1996</v>
      </c>
      <c r="C2208">
        <v>1</v>
      </c>
      <c r="D2208">
        <v>14</v>
      </c>
      <c r="E2208">
        <v>40</v>
      </c>
      <c r="F2208">
        <v>31</v>
      </c>
      <c r="G2208">
        <f t="shared" si="34"/>
        <v>35.5</v>
      </c>
    </row>
    <row r="2209" spans="2:7" x14ac:dyDescent="0.25">
      <c r="B2209">
        <v>1996</v>
      </c>
      <c r="C2209">
        <v>1</v>
      </c>
      <c r="D2209">
        <v>15</v>
      </c>
      <c r="E2209">
        <v>41</v>
      </c>
      <c r="F2209">
        <v>20</v>
      </c>
      <c r="G2209">
        <f t="shared" si="34"/>
        <v>30.5</v>
      </c>
    </row>
    <row r="2210" spans="2:7" x14ac:dyDescent="0.25">
      <c r="B2210">
        <v>1996</v>
      </c>
      <c r="C2210">
        <v>1</v>
      </c>
      <c r="D2210">
        <v>16</v>
      </c>
      <c r="E2210">
        <v>34</v>
      </c>
      <c r="F2210">
        <v>16</v>
      </c>
      <c r="G2210">
        <f t="shared" si="34"/>
        <v>25</v>
      </c>
    </row>
    <row r="2211" spans="2:7" x14ac:dyDescent="0.25">
      <c r="B2211">
        <v>1996</v>
      </c>
      <c r="C2211">
        <v>1</v>
      </c>
      <c r="D2211">
        <v>17</v>
      </c>
      <c r="E2211">
        <v>45</v>
      </c>
      <c r="F2211">
        <v>33</v>
      </c>
      <c r="G2211">
        <f t="shared" si="34"/>
        <v>39</v>
      </c>
    </row>
    <row r="2212" spans="2:7" x14ac:dyDescent="0.25">
      <c r="B2212">
        <v>1996</v>
      </c>
      <c r="C2212">
        <v>1</v>
      </c>
      <c r="D2212">
        <v>18</v>
      </c>
      <c r="E2212">
        <v>52</v>
      </c>
      <c r="F2212">
        <v>33</v>
      </c>
      <c r="G2212">
        <f t="shared" si="34"/>
        <v>42.5</v>
      </c>
    </row>
    <row r="2213" spans="2:7" x14ac:dyDescent="0.25">
      <c r="B2213">
        <v>1996</v>
      </c>
      <c r="C2213">
        <v>1</v>
      </c>
      <c r="D2213">
        <v>19</v>
      </c>
      <c r="E2213">
        <v>56</v>
      </c>
      <c r="F2213">
        <v>26</v>
      </c>
      <c r="G2213">
        <f t="shared" si="34"/>
        <v>41</v>
      </c>
    </row>
    <row r="2214" spans="2:7" x14ac:dyDescent="0.25">
      <c r="B2214">
        <v>1996</v>
      </c>
      <c r="C2214">
        <v>1</v>
      </c>
      <c r="D2214">
        <v>20</v>
      </c>
      <c r="E2214">
        <v>30</v>
      </c>
      <c r="F2214">
        <v>22</v>
      </c>
      <c r="G2214">
        <f t="shared" si="34"/>
        <v>26</v>
      </c>
    </row>
    <row r="2215" spans="2:7" x14ac:dyDescent="0.25">
      <c r="B2215">
        <v>1996</v>
      </c>
      <c r="C2215">
        <v>1</v>
      </c>
      <c r="D2215">
        <v>21</v>
      </c>
      <c r="E2215">
        <v>32</v>
      </c>
      <c r="F2215">
        <v>26</v>
      </c>
      <c r="G2215">
        <f t="shared" si="34"/>
        <v>29</v>
      </c>
    </row>
    <row r="2216" spans="2:7" x14ac:dyDescent="0.25">
      <c r="B2216">
        <v>1996</v>
      </c>
      <c r="C2216">
        <v>1</v>
      </c>
      <c r="D2216">
        <v>22</v>
      </c>
      <c r="E2216">
        <v>41</v>
      </c>
      <c r="F2216">
        <v>29</v>
      </c>
      <c r="G2216">
        <f t="shared" si="34"/>
        <v>35</v>
      </c>
    </row>
    <row r="2217" spans="2:7" x14ac:dyDescent="0.25">
      <c r="B2217">
        <v>1996</v>
      </c>
      <c r="C2217">
        <v>1</v>
      </c>
      <c r="D2217">
        <v>23</v>
      </c>
      <c r="E2217">
        <v>43</v>
      </c>
      <c r="F2217">
        <v>33</v>
      </c>
      <c r="G2217">
        <f t="shared" si="34"/>
        <v>38</v>
      </c>
    </row>
    <row r="2218" spans="2:7" x14ac:dyDescent="0.25">
      <c r="B2218">
        <v>1996</v>
      </c>
      <c r="C2218">
        <v>1</v>
      </c>
      <c r="D2218">
        <v>24</v>
      </c>
      <c r="E2218">
        <v>54</v>
      </c>
      <c r="F2218">
        <v>40</v>
      </c>
      <c r="G2218">
        <f t="shared" si="34"/>
        <v>47</v>
      </c>
    </row>
    <row r="2219" spans="2:7" x14ac:dyDescent="0.25">
      <c r="B2219">
        <v>1996</v>
      </c>
      <c r="C2219">
        <v>1</v>
      </c>
      <c r="D2219">
        <v>25</v>
      </c>
      <c r="E2219">
        <v>42</v>
      </c>
      <c r="F2219">
        <v>26</v>
      </c>
      <c r="G2219">
        <f t="shared" si="34"/>
        <v>34</v>
      </c>
    </row>
    <row r="2220" spans="2:7" x14ac:dyDescent="0.25">
      <c r="B2220">
        <v>1996</v>
      </c>
      <c r="C2220">
        <v>1</v>
      </c>
      <c r="D2220">
        <v>26</v>
      </c>
      <c r="E2220">
        <v>46</v>
      </c>
      <c r="F2220">
        <v>24</v>
      </c>
      <c r="G2220">
        <f t="shared" si="34"/>
        <v>35</v>
      </c>
    </row>
    <row r="2221" spans="2:7" x14ac:dyDescent="0.25">
      <c r="B2221">
        <v>1996</v>
      </c>
      <c r="C2221">
        <v>1</v>
      </c>
      <c r="D2221">
        <v>27</v>
      </c>
      <c r="E2221">
        <v>54</v>
      </c>
      <c r="F2221">
        <v>33</v>
      </c>
      <c r="G2221">
        <f t="shared" si="34"/>
        <v>43.5</v>
      </c>
    </row>
    <row r="2222" spans="2:7" x14ac:dyDescent="0.25">
      <c r="B2222">
        <v>1996</v>
      </c>
      <c r="C2222">
        <v>1</v>
      </c>
      <c r="D2222">
        <v>28</v>
      </c>
      <c r="E2222">
        <v>35</v>
      </c>
      <c r="F2222">
        <v>29</v>
      </c>
      <c r="G2222">
        <f t="shared" si="34"/>
        <v>32</v>
      </c>
    </row>
    <row r="2223" spans="2:7" x14ac:dyDescent="0.25">
      <c r="B2223">
        <v>1996</v>
      </c>
      <c r="C2223">
        <v>1</v>
      </c>
      <c r="D2223">
        <v>29</v>
      </c>
      <c r="E2223">
        <v>39</v>
      </c>
      <c r="F2223">
        <v>27</v>
      </c>
      <c r="G2223">
        <f t="shared" si="34"/>
        <v>33</v>
      </c>
    </row>
    <row r="2224" spans="2:7" x14ac:dyDescent="0.25">
      <c r="B2224">
        <v>1996</v>
      </c>
      <c r="C2224">
        <v>1</v>
      </c>
      <c r="D2224">
        <v>30</v>
      </c>
      <c r="E2224">
        <v>43</v>
      </c>
      <c r="F2224">
        <v>34</v>
      </c>
      <c r="G2224">
        <f t="shared" si="34"/>
        <v>38.5</v>
      </c>
    </row>
    <row r="2225" spans="2:7" x14ac:dyDescent="0.25">
      <c r="B2225">
        <v>1996</v>
      </c>
      <c r="C2225">
        <v>1</v>
      </c>
      <c r="D2225">
        <v>31</v>
      </c>
      <c r="E2225">
        <v>39</v>
      </c>
      <c r="F2225">
        <v>18</v>
      </c>
      <c r="G2225">
        <f t="shared" si="34"/>
        <v>28.5</v>
      </c>
    </row>
    <row r="2226" spans="2:7" x14ac:dyDescent="0.25">
      <c r="B2226">
        <v>1996</v>
      </c>
      <c r="C2226">
        <v>2</v>
      </c>
      <c r="D2226">
        <v>1</v>
      </c>
      <c r="E2226">
        <v>26</v>
      </c>
      <c r="F2226">
        <v>14</v>
      </c>
      <c r="G2226">
        <f t="shared" si="34"/>
        <v>20</v>
      </c>
    </row>
    <row r="2227" spans="2:7" x14ac:dyDescent="0.25">
      <c r="B2227">
        <v>1996</v>
      </c>
      <c r="C2227">
        <v>2</v>
      </c>
      <c r="D2227">
        <v>2</v>
      </c>
      <c r="E2227">
        <v>29</v>
      </c>
      <c r="F2227">
        <v>17</v>
      </c>
      <c r="G2227">
        <f t="shared" si="34"/>
        <v>23</v>
      </c>
    </row>
    <row r="2228" spans="2:7" x14ac:dyDescent="0.25">
      <c r="B2228">
        <v>1996</v>
      </c>
      <c r="C2228">
        <v>2</v>
      </c>
      <c r="D2228">
        <v>3</v>
      </c>
      <c r="E2228">
        <v>20</v>
      </c>
      <c r="F2228">
        <v>13</v>
      </c>
      <c r="G2228">
        <f t="shared" si="34"/>
        <v>16.5</v>
      </c>
    </row>
    <row r="2229" spans="2:7" x14ac:dyDescent="0.25">
      <c r="B2229">
        <v>1996</v>
      </c>
      <c r="C2229">
        <v>2</v>
      </c>
      <c r="D2229">
        <v>4</v>
      </c>
      <c r="E2229">
        <v>17</v>
      </c>
      <c r="F2229">
        <v>8</v>
      </c>
      <c r="G2229">
        <f t="shared" si="34"/>
        <v>12.5</v>
      </c>
    </row>
    <row r="2230" spans="2:7" x14ac:dyDescent="0.25">
      <c r="B2230">
        <v>1996</v>
      </c>
      <c r="C2230">
        <v>2</v>
      </c>
      <c r="D2230">
        <v>5</v>
      </c>
      <c r="E2230">
        <v>17</v>
      </c>
      <c r="F2230">
        <v>5</v>
      </c>
      <c r="G2230">
        <f t="shared" si="34"/>
        <v>11</v>
      </c>
    </row>
    <row r="2231" spans="2:7" x14ac:dyDescent="0.25">
      <c r="B2231">
        <v>1996</v>
      </c>
      <c r="C2231">
        <v>2</v>
      </c>
      <c r="D2231">
        <v>6</v>
      </c>
      <c r="E2231">
        <v>26</v>
      </c>
      <c r="F2231">
        <v>13</v>
      </c>
      <c r="G2231">
        <f t="shared" si="34"/>
        <v>19.5</v>
      </c>
    </row>
    <row r="2232" spans="2:7" x14ac:dyDescent="0.25">
      <c r="B2232">
        <v>1996</v>
      </c>
      <c r="C2232">
        <v>2</v>
      </c>
      <c r="D2232">
        <v>7</v>
      </c>
      <c r="E2232">
        <v>35</v>
      </c>
      <c r="F2232">
        <v>21</v>
      </c>
      <c r="G2232">
        <f t="shared" si="34"/>
        <v>28</v>
      </c>
    </row>
    <row r="2233" spans="2:7" x14ac:dyDescent="0.25">
      <c r="B2233">
        <v>1996</v>
      </c>
      <c r="C2233">
        <v>2</v>
      </c>
      <c r="D2233">
        <v>8</v>
      </c>
      <c r="E2233">
        <v>41</v>
      </c>
      <c r="F2233">
        <v>31</v>
      </c>
      <c r="G2233">
        <f t="shared" si="34"/>
        <v>36</v>
      </c>
    </row>
    <row r="2234" spans="2:7" x14ac:dyDescent="0.25">
      <c r="B2234">
        <v>1996</v>
      </c>
      <c r="C2234">
        <v>2</v>
      </c>
      <c r="D2234">
        <v>9</v>
      </c>
      <c r="E2234">
        <v>47</v>
      </c>
      <c r="F2234">
        <v>38</v>
      </c>
      <c r="G2234">
        <f t="shared" si="34"/>
        <v>42.5</v>
      </c>
    </row>
    <row r="2235" spans="2:7" x14ac:dyDescent="0.25">
      <c r="B2235">
        <v>1996</v>
      </c>
      <c r="C2235">
        <v>2</v>
      </c>
      <c r="D2235">
        <v>10</v>
      </c>
      <c r="E2235">
        <v>47</v>
      </c>
      <c r="F2235">
        <v>37</v>
      </c>
      <c r="G2235">
        <f t="shared" si="34"/>
        <v>42</v>
      </c>
    </row>
    <row r="2236" spans="2:7" x14ac:dyDescent="0.25">
      <c r="B2236">
        <v>1996</v>
      </c>
      <c r="C2236">
        <v>2</v>
      </c>
      <c r="D2236">
        <v>11</v>
      </c>
      <c r="E2236">
        <v>49</v>
      </c>
      <c r="F2236">
        <v>36</v>
      </c>
      <c r="G2236">
        <f t="shared" si="34"/>
        <v>42.5</v>
      </c>
    </row>
    <row r="2237" spans="2:7" x14ac:dyDescent="0.25">
      <c r="B2237">
        <v>1996</v>
      </c>
      <c r="C2237">
        <v>2</v>
      </c>
      <c r="D2237">
        <v>12</v>
      </c>
      <c r="E2237">
        <v>37</v>
      </c>
      <c r="F2237">
        <v>14</v>
      </c>
      <c r="G2237">
        <f t="shared" si="34"/>
        <v>25.5</v>
      </c>
    </row>
    <row r="2238" spans="2:7" x14ac:dyDescent="0.25">
      <c r="B2238">
        <v>1996</v>
      </c>
      <c r="C2238">
        <v>2</v>
      </c>
      <c r="D2238">
        <v>13</v>
      </c>
      <c r="E2238">
        <v>25</v>
      </c>
      <c r="F2238">
        <v>11</v>
      </c>
      <c r="G2238">
        <f t="shared" si="34"/>
        <v>18</v>
      </c>
    </row>
    <row r="2239" spans="2:7" x14ac:dyDescent="0.25">
      <c r="B2239">
        <v>1996</v>
      </c>
      <c r="C2239">
        <v>2</v>
      </c>
      <c r="D2239">
        <v>14</v>
      </c>
      <c r="E2239">
        <v>39</v>
      </c>
      <c r="F2239">
        <v>24</v>
      </c>
      <c r="G2239">
        <f t="shared" si="34"/>
        <v>31.5</v>
      </c>
    </row>
    <row r="2240" spans="2:7" x14ac:dyDescent="0.25">
      <c r="B2240">
        <v>1996</v>
      </c>
      <c r="C2240">
        <v>2</v>
      </c>
      <c r="D2240">
        <v>15</v>
      </c>
      <c r="E2240">
        <v>35</v>
      </c>
      <c r="F2240">
        <v>28</v>
      </c>
      <c r="G2240">
        <f t="shared" si="34"/>
        <v>31.5</v>
      </c>
    </row>
    <row r="2241" spans="2:7" x14ac:dyDescent="0.25">
      <c r="B2241">
        <v>1996</v>
      </c>
      <c r="C2241">
        <v>2</v>
      </c>
      <c r="D2241">
        <v>16</v>
      </c>
      <c r="E2241">
        <v>30</v>
      </c>
      <c r="F2241">
        <v>22</v>
      </c>
      <c r="G2241">
        <f t="shared" si="34"/>
        <v>26</v>
      </c>
    </row>
    <row r="2242" spans="2:7" x14ac:dyDescent="0.25">
      <c r="B2242">
        <v>1996</v>
      </c>
      <c r="C2242">
        <v>2</v>
      </c>
      <c r="D2242">
        <v>17</v>
      </c>
      <c r="E2242">
        <v>32</v>
      </c>
      <c r="F2242">
        <v>21</v>
      </c>
      <c r="G2242">
        <f t="shared" si="34"/>
        <v>26.5</v>
      </c>
    </row>
    <row r="2243" spans="2:7" x14ac:dyDescent="0.25">
      <c r="B2243">
        <v>1996</v>
      </c>
      <c r="C2243">
        <v>2</v>
      </c>
      <c r="D2243">
        <v>18</v>
      </c>
      <c r="E2243">
        <v>32</v>
      </c>
      <c r="F2243">
        <v>22</v>
      </c>
      <c r="G2243">
        <f t="shared" si="34"/>
        <v>27</v>
      </c>
    </row>
    <row r="2244" spans="2:7" x14ac:dyDescent="0.25">
      <c r="B2244">
        <v>1996</v>
      </c>
      <c r="C2244">
        <v>2</v>
      </c>
      <c r="D2244">
        <v>19</v>
      </c>
      <c r="E2244">
        <v>42</v>
      </c>
      <c r="F2244">
        <v>21</v>
      </c>
      <c r="G2244">
        <f t="shared" si="34"/>
        <v>31.5</v>
      </c>
    </row>
    <row r="2245" spans="2:7" x14ac:dyDescent="0.25">
      <c r="B2245">
        <v>1996</v>
      </c>
      <c r="C2245">
        <v>2</v>
      </c>
      <c r="D2245">
        <v>20</v>
      </c>
      <c r="E2245">
        <v>52</v>
      </c>
      <c r="F2245">
        <v>37</v>
      </c>
      <c r="G2245">
        <f t="shared" ref="G2245:G2308" si="35">+(E2245+F2245)/2</f>
        <v>44.5</v>
      </c>
    </row>
    <row r="2246" spans="2:7" x14ac:dyDescent="0.25">
      <c r="B2246">
        <v>1996</v>
      </c>
      <c r="C2246">
        <v>2</v>
      </c>
      <c r="D2246">
        <v>21</v>
      </c>
      <c r="E2246">
        <v>52</v>
      </c>
      <c r="F2246">
        <v>46</v>
      </c>
      <c r="G2246">
        <f t="shared" si="35"/>
        <v>49</v>
      </c>
    </row>
    <row r="2247" spans="2:7" x14ac:dyDescent="0.25">
      <c r="B2247">
        <v>1996</v>
      </c>
      <c r="C2247">
        <v>2</v>
      </c>
      <c r="D2247">
        <v>22</v>
      </c>
      <c r="E2247">
        <v>59</v>
      </c>
      <c r="F2247">
        <v>46</v>
      </c>
      <c r="G2247">
        <f t="shared" si="35"/>
        <v>52.5</v>
      </c>
    </row>
    <row r="2248" spans="2:7" x14ac:dyDescent="0.25">
      <c r="B2248">
        <v>1996</v>
      </c>
      <c r="C2248">
        <v>2</v>
      </c>
      <c r="D2248">
        <v>23</v>
      </c>
      <c r="E2248">
        <v>53</v>
      </c>
      <c r="F2248">
        <v>44</v>
      </c>
      <c r="G2248">
        <f t="shared" si="35"/>
        <v>48.5</v>
      </c>
    </row>
    <row r="2249" spans="2:7" x14ac:dyDescent="0.25">
      <c r="B2249">
        <v>1996</v>
      </c>
      <c r="C2249">
        <v>2</v>
      </c>
      <c r="D2249">
        <v>24</v>
      </c>
      <c r="E2249">
        <v>56</v>
      </c>
      <c r="F2249">
        <v>43</v>
      </c>
      <c r="G2249">
        <f t="shared" si="35"/>
        <v>49.5</v>
      </c>
    </row>
    <row r="2250" spans="2:7" x14ac:dyDescent="0.25">
      <c r="B2250">
        <v>1996</v>
      </c>
      <c r="C2250">
        <v>2</v>
      </c>
      <c r="D2250">
        <v>25</v>
      </c>
      <c r="E2250">
        <v>62</v>
      </c>
      <c r="F2250">
        <v>47</v>
      </c>
      <c r="G2250">
        <f t="shared" si="35"/>
        <v>54.5</v>
      </c>
    </row>
    <row r="2251" spans="2:7" x14ac:dyDescent="0.25">
      <c r="B2251">
        <v>1996</v>
      </c>
      <c r="C2251">
        <v>2</v>
      </c>
      <c r="D2251">
        <v>26</v>
      </c>
      <c r="E2251">
        <v>57</v>
      </c>
      <c r="F2251">
        <v>44</v>
      </c>
      <c r="G2251">
        <f t="shared" si="35"/>
        <v>50.5</v>
      </c>
    </row>
    <row r="2252" spans="2:7" x14ac:dyDescent="0.25">
      <c r="B2252">
        <v>1996</v>
      </c>
      <c r="C2252">
        <v>2</v>
      </c>
      <c r="D2252">
        <v>27</v>
      </c>
      <c r="E2252">
        <v>58</v>
      </c>
      <c r="F2252">
        <v>37</v>
      </c>
      <c r="G2252">
        <f t="shared" si="35"/>
        <v>47.5</v>
      </c>
    </row>
    <row r="2253" spans="2:7" x14ac:dyDescent="0.25">
      <c r="B2253">
        <v>1996</v>
      </c>
      <c r="C2253">
        <v>2</v>
      </c>
      <c r="D2253">
        <v>28</v>
      </c>
      <c r="E2253">
        <v>60</v>
      </c>
      <c r="F2253">
        <v>31</v>
      </c>
      <c r="G2253">
        <f t="shared" si="35"/>
        <v>45.5</v>
      </c>
    </row>
    <row r="2254" spans="2:7" x14ac:dyDescent="0.25">
      <c r="B2254">
        <v>1996</v>
      </c>
      <c r="C2254">
        <v>2</v>
      </c>
      <c r="D2254">
        <v>29</v>
      </c>
      <c r="E2254">
        <v>33</v>
      </c>
      <c r="F2254">
        <v>24</v>
      </c>
      <c r="G2254">
        <f t="shared" si="35"/>
        <v>28.5</v>
      </c>
    </row>
    <row r="2255" spans="2:7" x14ac:dyDescent="0.25">
      <c r="B2255">
        <v>1996</v>
      </c>
      <c r="C2255">
        <v>3</v>
      </c>
      <c r="D2255">
        <v>1</v>
      </c>
      <c r="E2255">
        <v>34</v>
      </c>
      <c r="F2255">
        <v>22</v>
      </c>
      <c r="G2255">
        <f t="shared" si="35"/>
        <v>28</v>
      </c>
    </row>
    <row r="2256" spans="2:7" x14ac:dyDescent="0.25">
      <c r="B2256">
        <v>1996</v>
      </c>
      <c r="C2256">
        <v>3</v>
      </c>
      <c r="D2256">
        <v>2</v>
      </c>
      <c r="E2256">
        <v>35</v>
      </c>
      <c r="F2256">
        <v>29</v>
      </c>
      <c r="G2256">
        <f t="shared" si="35"/>
        <v>32</v>
      </c>
    </row>
    <row r="2257" spans="2:7" x14ac:dyDescent="0.25">
      <c r="B2257">
        <v>1996</v>
      </c>
      <c r="C2257">
        <v>3</v>
      </c>
      <c r="D2257">
        <v>3</v>
      </c>
      <c r="E2257">
        <v>35</v>
      </c>
      <c r="F2257">
        <v>21</v>
      </c>
      <c r="G2257">
        <f t="shared" si="35"/>
        <v>28</v>
      </c>
    </row>
    <row r="2258" spans="2:7" x14ac:dyDescent="0.25">
      <c r="B2258">
        <v>1996</v>
      </c>
      <c r="C2258">
        <v>3</v>
      </c>
      <c r="D2258">
        <v>4</v>
      </c>
      <c r="E2258">
        <v>35</v>
      </c>
      <c r="F2258">
        <v>19</v>
      </c>
      <c r="G2258">
        <f t="shared" si="35"/>
        <v>27</v>
      </c>
    </row>
    <row r="2259" spans="2:7" x14ac:dyDescent="0.25">
      <c r="B2259">
        <v>1996</v>
      </c>
      <c r="C2259">
        <v>3</v>
      </c>
      <c r="D2259">
        <v>5</v>
      </c>
      <c r="E2259">
        <v>61</v>
      </c>
      <c r="F2259">
        <v>32</v>
      </c>
      <c r="G2259">
        <f t="shared" si="35"/>
        <v>46.5</v>
      </c>
    </row>
    <row r="2260" spans="2:7" x14ac:dyDescent="0.25">
      <c r="B2260">
        <v>1996</v>
      </c>
      <c r="C2260">
        <v>3</v>
      </c>
      <c r="D2260">
        <v>6</v>
      </c>
      <c r="E2260">
        <v>50</v>
      </c>
      <c r="F2260">
        <v>34</v>
      </c>
      <c r="G2260">
        <f t="shared" si="35"/>
        <v>42</v>
      </c>
    </row>
    <row r="2261" spans="2:7" x14ac:dyDescent="0.25">
      <c r="B2261">
        <v>1996</v>
      </c>
      <c r="C2261">
        <v>3</v>
      </c>
      <c r="D2261">
        <v>7</v>
      </c>
      <c r="E2261">
        <v>34</v>
      </c>
      <c r="F2261">
        <v>23</v>
      </c>
      <c r="G2261">
        <f t="shared" si="35"/>
        <v>28.5</v>
      </c>
    </row>
    <row r="2262" spans="2:7" x14ac:dyDescent="0.25">
      <c r="B2262">
        <v>1996</v>
      </c>
      <c r="C2262">
        <v>3</v>
      </c>
      <c r="D2262">
        <v>8</v>
      </c>
      <c r="E2262">
        <v>24</v>
      </c>
      <c r="F2262">
        <v>14</v>
      </c>
      <c r="G2262">
        <f t="shared" si="35"/>
        <v>19</v>
      </c>
    </row>
    <row r="2263" spans="2:7" x14ac:dyDescent="0.25">
      <c r="B2263">
        <v>1996</v>
      </c>
      <c r="C2263">
        <v>3</v>
      </c>
      <c r="D2263">
        <v>9</v>
      </c>
      <c r="E2263">
        <v>24</v>
      </c>
      <c r="F2263">
        <v>11</v>
      </c>
      <c r="G2263">
        <f t="shared" si="35"/>
        <v>17.5</v>
      </c>
    </row>
    <row r="2264" spans="2:7" x14ac:dyDescent="0.25">
      <c r="B2264">
        <v>1996</v>
      </c>
      <c r="C2264">
        <v>3</v>
      </c>
      <c r="D2264">
        <v>10</v>
      </c>
      <c r="E2264">
        <v>33</v>
      </c>
      <c r="F2264">
        <v>16</v>
      </c>
      <c r="G2264">
        <f t="shared" si="35"/>
        <v>24.5</v>
      </c>
    </row>
    <row r="2265" spans="2:7" x14ac:dyDescent="0.25">
      <c r="B2265">
        <v>1996</v>
      </c>
      <c r="C2265">
        <v>3</v>
      </c>
      <c r="D2265">
        <v>11</v>
      </c>
      <c r="E2265">
        <v>42</v>
      </c>
      <c r="F2265">
        <v>25</v>
      </c>
      <c r="G2265">
        <f t="shared" si="35"/>
        <v>33.5</v>
      </c>
    </row>
    <row r="2266" spans="2:7" x14ac:dyDescent="0.25">
      <c r="B2266">
        <v>1996</v>
      </c>
      <c r="C2266">
        <v>3</v>
      </c>
      <c r="D2266">
        <v>12</v>
      </c>
      <c r="E2266">
        <v>50</v>
      </c>
      <c r="F2266">
        <v>32</v>
      </c>
      <c r="G2266">
        <f t="shared" si="35"/>
        <v>41</v>
      </c>
    </row>
    <row r="2267" spans="2:7" x14ac:dyDescent="0.25">
      <c r="B2267">
        <v>1996</v>
      </c>
      <c r="C2267">
        <v>3</v>
      </c>
      <c r="D2267">
        <v>13</v>
      </c>
      <c r="E2267">
        <v>58</v>
      </c>
      <c r="F2267">
        <v>36</v>
      </c>
      <c r="G2267">
        <f t="shared" si="35"/>
        <v>47</v>
      </c>
    </row>
    <row r="2268" spans="2:7" x14ac:dyDescent="0.25">
      <c r="B2268">
        <v>1996</v>
      </c>
      <c r="C2268">
        <v>3</v>
      </c>
      <c r="D2268">
        <v>14</v>
      </c>
      <c r="E2268">
        <v>63</v>
      </c>
      <c r="F2268">
        <v>45</v>
      </c>
      <c r="G2268">
        <f t="shared" si="35"/>
        <v>54</v>
      </c>
    </row>
    <row r="2269" spans="2:7" x14ac:dyDescent="0.25">
      <c r="B2269">
        <v>1996</v>
      </c>
      <c r="C2269">
        <v>3</v>
      </c>
      <c r="D2269">
        <v>15</v>
      </c>
      <c r="E2269">
        <v>60</v>
      </c>
      <c r="F2269">
        <v>43</v>
      </c>
      <c r="G2269">
        <f t="shared" si="35"/>
        <v>51.5</v>
      </c>
    </row>
    <row r="2270" spans="2:7" x14ac:dyDescent="0.25">
      <c r="B2270">
        <v>1996</v>
      </c>
      <c r="C2270">
        <v>3</v>
      </c>
      <c r="D2270">
        <v>16</v>
      </c>
      <c r="E2270">
        <v>48</v>
      </c>
      <c r="F2270">
        <v>34</v>
      </c>
      <c r="G2270">
        <f t="shared" si="35"/>
        <v>41</v>
      </c>
    </row>
    <row r="2271" spans="2:7" x14ac:dyDescent="0.25">
      <c r="B2271">
        <v>1996</v>
      </c>
      <c r="C2271">
        <v>3</v>
      </c>
      <c r="D2271">
        <v>17</v>
      </c>
      <c r="E2271">
        <v>49</v>
      </c>
      <c r="F2271">
        <v>33</v>
      </c>
      <c r="G2271">
        <f t="shared" si="35"/>
        <v>41</v>
      </c>
    </row>
    <row r="2272" spans="2:7" x14ac:dyDescent="0.25">
      <c r="B2272">
        <v>1996</v>
      </c>
      <c r="C2272">
        <v>3</v>
      </c>
      <c r="D2272">
        <v>18</v>
      </c>
      <c r="E2272">
        <v>59</v>
      </c>
      <c r="F2272">
        <v>42</v>
      </c>
      <c r="G2272">
        <f t="shared" si="35"/>
        <v>50.5</v>
      </c>
    </row>
    <row r="2273" spans="2:7" x14ac:dyDescent="0.25">
      <c r="B2273">
        <v>1996</v>
      </c>
      <c r="C2273">
        <v>3</v>
      </c>
      <c r="D2273">
        <v>19</v>
      </c>
      <c r="E2273">
        <v>47</v>
      </c>
      <c r="F2273">
        <v>40</v>
      </c>
      <c r="G2273">
        <f t="shared" si="35"/>
        <v>43.5</v>
      </c>
    </row>
    <row r="2274" spans="2:7" x14ac:dyDescent="0.25">
      <c r="B2274">
        <v>1996</v>
      </c>
      <c r="C2274">
        <v>3</v>
      </c>
      <c r="D2274">
        <v>20</v>
      </c>
      <c r="E2274">
        <v>47</v>
      </c>
      <c r="F2274">
        <v>40</v>
      </c>
      <c r="G2274">
        <f t="shared" si="35"/>
        <v>43.5</v>
      </c>
    </row>
    <row r="2275" spans="2:7" x14ac:dyDescent="0.25">
      <c r="B2275">
        <v>1996</v>
      </c>
      <c r="C2275">
        <v>3</v>
      </c>
      <c r="D2275">
        <v>21</v>
      </c>
      <c r="E2275">
        <v>48</v>
      </c>
      <c r="F2275">
        <v>39</v>
      </c>
      <c r="G2275">
        <f t="shared" si="35"/>
        <v>43.5</v>
      </c>
    </row>
    <row r="2276" spans="2:7" x14ac:dyDescent="0.25">
      <c r="B2276">
        <v>1996</v>
      </c>
      <c r="C2276">
        <v>3</v>
      </c>
      <c r="D2276">
        <v>22</v>
      </c>
      <c r="E2276">
        <v>41</v>
      </c>
      <c r="F2276">
        <v>34</v>
      </c>
      <c r="G2276">
        <f t="shared" si="35"/>
        <v>37.5</v>
      </c>
    </row>
    <row r="2277" spans="2:7" x14ac:dyDescent="0.25">
      <c r="B2277">
        <v>1996</v>
      </c>
      <c r="C2277">
        <v>3</v>
      </c>
      <c r="D2277">
        <v>23</v>
      </c>
      <c r="E2277">
        <v>43</v>
      </c>
      <c r="F2277">
        <v>32</v>
      </c>
      <c r="G2277">
        <f t="shared" si="35"/>
        <v>37.5</v>
      </c>
    </row>
    <row r="2278" spans="2:7" x14ac:dyDescent="0.25">
      <c r="B2278">
        <v>1996</v>
      </c>
      <c r="C2278">
        <v>3</v>
      </c>
      <c r="D2278">
        <v>24</v>
      </c>
      <c r="E2278">
        <v>55</v>
      </c>
      <c r="F2278">
        <v>34</v>
      </c>
      <c r="G2278">
        <f t="shared" si="35"/>
        <v>44.5</v>
      </c>
    </row>
    <row r="2279" spans="2:7" x14ac:dyDescent="0.25">
      <c r="B2279">
        <v>1996</v>
      </c>
      <c r="C2279">
        <v>3</v>
      </c>
      <c r="D2279">
        <v>25</v>
      </c>
      <c r="E2279">
        <v>60</v>
      </c>
      <c r="F2279">
        <v>43</v>
      </c>
      <c r="G2279">
        <f t="shared" si="35"/>
        <v>51.5</v>
      </c>
    </row>
    <row r="2280" spans="2:7" x14ac:dyDescent="0.25">
      <c r="B2280">
        <v>1996</v>
      </c>
      <c r="C2280">
        <v>3</v>
      </c>
      <c r="D2280">
        <v>26</v>
      </c>
      <c r="E2280">
        <v>58</v>
      </c>
      <c r="F2280">
        <v>40</v>
      </c>
      <c r="G2280">
        <f t="shared" si="35"/>
        <v>49</v>
      </c>
    </row>
    <row r="2281" spans="2:7" x14ac:dyDescent="0.25">
      <c r="B2281">
        <v>1996</v>
      </c>
      <c r="C2281">
        <v>3</v>
      </c>
      <c r="D2281">
        <v>27</v>
      </c>
      <c r="E2281">
        <v>42</v>
      </c>
      <c r="F2281">
        <v>28</v>
      </c>
      <c r="G2281">
        <f t="shared" si="35"/>
        <v>35</v>
      </c>
    </row>
    <row r="2282" spans="2:7" x14ac:dyDescent="0.25">
      <c r="B2282">
        <v>1996</v>
      </c>
      <c r="C2282">
        <v>3</v>
      </c>
      <c r="D2282">
        <v>28</v>
      </c>
      <c r="E2282">
        <v>40</v>
      </c>
      <c r="F2282">
        <v>32</v>
      </c>
      <c r="G2282">
        <f t="shared" si="35"/>
        <v>36</v>
      </c>
    </row>
    <row r="2283" spans="2:7" x14ac:dyDescent="0.25">
      <c r="B2283">
        <v>1996</v>
      </c>
      <c r="C2283">
        <v>3</v>
      </c>
      <c r="D2283">
        <v>29</v>
      </c>
      <c r="E2283">
        <v>41</v>
      </c>
      <c r="F2283">
        <v>31</v>
      </c>
      <c r="G2283">
        <f t="shared" si="35"/>
        <v>36</v>
      </c>
    </row>
    <row r="2284" spans="2:7" x14ac:dyDescent="0.25">
      <c r="B2284">
        <v>1996</v>
      </c>
      <c r="C2284">
        <v>3</v>
      </c>
      <c r="D2284">
        <v>30</v>
      </c>
      <c r="E2284">
        <v>55</v>
      </c>
      <c r="F2284">
        <v>38</v>
      </c>
      <c r="G2284">
        <f t="shared" si="35"/>
        <v>46.5</v>
      </c>
    </row>
    <row r="2285" spans="2:7" x14ac:dyDescent="0.25">
      <c r="B2285">
        <v>1996</v>
      </c>
      <c r="C2285">
        <v>3</v>
      </c>
      <c r="D2285">
        <v>31</v>
      </c>
      <c r="E2285">
        <v>62</v>
      </c>
      <c r="F2285">
        <v>38</v>
      </c>
      <c r="G2285">
        <f t="shared" si="35"/>
        <v>50</v>
      </c>
    </row>
    <row r="2286" spans="2:7" x14ac:dyDescent="0.25">
      <c r="B2286">
        <v>1996</v>
      </c>
      <c r="C2286">
        <v>4</v>
      </c>
      <c r="D2286">
        <v>1</v>
      </c>
      <c r="E2286">
        <v>52</v>
      </c>
      <c r="F2286">
        <v>46</v>
      </c>
      <c r="G2286">
        <f t="shared" si="35"/>
        <v>49</v>
      </c>
    </row>
    <row r="2287" spans="2:7" x14ac:dyDescent="0.25">
      <c r="B2287">
        <v>1996</v>
      </c>
      <c r="C2287">
        <v>4</v>
      </c>
      <c r="D2287">
        <v>2</v>
      </c>
      <c r="E2287">
        <v>53</v>
      </c>
      <c r="F2287">
        <v>40</v>
      </c>
      <c r="G2287">
        <f t="shared" si="35"/>
        <v>46.5</v>
      </c>
    </row>
    <row r="2288" spans="2:7" x14ac:dyDescent="0.25">
      <c r="B2288">
        <v>1996</v>
      </c>
      <c r="C2288">
        <v>4</v>
      </c>
      <c r="D2288">
        <v>3</v>
      </c>
      <c r="E2288">
        <v>60</v>
      </c>
      <c r="F2288">
        <v>38</v>
      </c>
      <c r="G2288">
        <f t="shared" si="35"/>
        <v>49</v>
      </c>
    </row>
    <row r="2289" spans="2:7" x14ac:dyDescent="0.25">
      <c r="B2289">
        <v>1996</v>
      </c>
      <c r="C2289">
        <v>4</v>
      </c>
      <c r="D2289">
        <v>4</v>
      </c>
      <c r="E2289">
        <v>57</v>
      </c>
      <c r="F2289">
        <v>40</v>
      </c>
      <c r="G2289">
        <f t="shared" si="35"/>
        <v>48.5</v>
      </c>
    </row>
    <row r="2290" spans="2:7" x14ac:dyDescent="0.25">
      <c r="B2290">
        <v>1996</v>
      </c>
      <c r="C2290">
        <v>4</v>
      </c>
      <c r="D2290">
        <v>5</v>
      </c>
      <c r="E2290">
        <v>48</v>
      </c>
      <c r="F2290">
        <v>36</v>
      </c>
      <c r="G2290">
        <f t="shared" si="35"/>
        <v>42</v>
      </c>
    </row>
    <row r="2291" spans="2:7" x14ac:dyDescent="0.25">
      <c r="B2291">
        <v>1996</v>
      </c>
      <c r="C2291">
        <v>4</v>
      </c>
      <c r="D2291">
        <v>6</v>
      </c>
      <c r="E2291">
        <v>52</v>
      </c>
      <c r="F2291">
        <v>36</v>
      </c>
      <c r="G2291">
        <f t="shared" si="35"/>
        <v>44</v>
      </c>
    </row>
    <row r="2292" spans="2:7" x14ac:dyDescent="0.25">
      <c r="B2292">
        <v>1996</v>
      </c>
      <c r="C2292">
        <v>4</v>
      </c>
      <c r="D2292">
        <v>7</v>
      </c>
      <c r="E2292">
        <v>42</v>
      </c>
      <c r="F2292">
        <v>34</v>
      </c>
      <c r="G2292">
        <f t="shared" si="35"/>
        <v>38</v>
      </c>
    </row>
    <row r="2293" spans="2:7" x14ac:dyDescent="0.25">
      <c r="B2293">
        <v>1996</v>
      </c>
      <c r="C2293">
        <v>4</v>
      </c>
      <c r="D2293">
        <v>8</v>
      </c>
      <c r="E2293">
        <v>46</v>
      </c>
      <c r="F2293">
        <v>34</v>
      </c>
      <c r="G2293">
        <f t="shared" si="35"/>
        <v>40</v>
      </c>
    </row>
    <row r="2294" spans="2:7" x14ac:dyDescent="0.25">
      <c r="B2294">
        <v>1996</v>
      </c>
      <c r="C2294">
        <v>4</v>
      </c>
      <c r="D2294">
        <v>9</v>
      </c>
      <c r="E2294">
        <v>40</v>
      </c>
      <c r="F2294">
        <v>33</v>
      </c>
      <c r="G2294">
        <f t="shared" si="35"/>
        <v>36.5</v>
      </c>
    </row>
    <row r="2295" spans="2:7" x14ac:dyDescent="0.25">
      <c r="B2295">
        <v>1996</v>
      </c>
      <c r="C2295">
        <v>4</v>
      </c>
      <c r="D2295">
        <v>10</v>
      </c>
      <c r="E2295">
        <v>46</v>
      </c>
      <c r="F2295">
        <v>33</v>
      </c>
      <c r="G2295">
        <f t="shared" si="35"/>
        <v>39.5</v>
      </c>
    </row>
    <row r="2296" spans="2:7" x14ac:dyDescent="0.25">
      <c r="B2296">
        <v>1996</v>
      </c>
      <c r="C2296">
        <v>4</v>
      </c>
      <c r="D2296">
        <v>11</v>
      </c>
      <c r="E2296">
        <v>64</v>
      </c>
      <c r="F2296">
        <v>40</v>
      </c>
      <c r="G2296">
        <f t="shared" si="35"/>
        <v>52</v>
      </c>
    </row>
    <row r="2297" spans="2:7" x14ac:dyDescent="0.25">
      <c r="B2297">
        <v>1996</v>
      </c>
      <c r="C2297">
        <v>4</v>
      </c>
      <c r="D2297">
        <v>12</v>
      </c>
      <c r="E2297">
        <v>80</v>
      </c>
      <c r="F2297">
        <v>55</v>
      </c>
      <c r="G2297">
        <f t="shared" si="35"/>
        <v>67.5</v>
      </c>
    </row>
    <row r="2298" spans="2:7" x14ac:dyDescent="0.25">
      <c r="B2298">
        <v>1996</v>
      </c>
      <c r="C2298">
        <v>4</v>
      </c>
      <c r="D2298">
        <v>13</v>
      </c>
      <c r="E2298">
        <v>55</v>
      </c>
      <c r="F2298">
        <v>43</v>
      </c>
      <c r="G2298">
        <f t="shared" si="35"/>
        <v>49</v>
      </c>
    </row>
    <row r="2299" spans="2:7" x14ac:dyDescent="0.25">
      <c r="B2299">
        <v>1996</v>
      </c>
      <c r="C2299">
        <v>4</v>
      </c>
      <c r="D2299">
        <v>14</v>
      </c>
      <c r="E2299">
        <v>54</v>
      </c>
      <c r="F2299">
        <v>41</v>
      </c>
      <c r="G2299">
        <f t="shared" si="35"/>
        <v>47.5</v>
      </c>
    </row>
    <row r="2300" spans="2:7" x14ac:dyDescent="0.25">
      <c r="B2300">
        <v>1996</v>
      </c>
      <c r="C2300">
        <v>4</v>
      </c>
      <c r="D2300">
        <v>15</v>
      </c>
      <c r="E2300">
        <v>51</v>
      </c>
      <c r="F2300">
        <v>39</v>
      </c>
      <c r="G2300">
        <f t="shared" si="35"/>
        <v>45</v>
      </c>
    </row>
    <row r="2301" spans="2:7" x14ac:dyDescent="0.25">
      <c r="B2301">
        <v>1996</v>
      </c>
      <c r="C2301">
        <v>4</v>
      </c>
      <c r="D2301">
        <v>16</v>
      </c>
      <c r="E2301">
        <v>57</v>
      </c>
      <c r="F2301">
        <v>44</v>
      </c>
      <c r="G2301">
        <f t="shared" si="35"/>
        <v>50.5</v>
      </c>
    </row>
    <row r="2302" spans="2:7" x14ac:dyDescent="0.25">
      <c r="B2302">
        <v>1996</v>
      </c>
      <c r="C2302">
        <v>4</v>
      </c>
      <c r="D2302">
        <v>17</v>
      </c>
      <c r="E2302">
        <v>49</v>
      </c>
      <c r="F2302">
        <v>41</v>
      </c>
      <c r="G2302">
        <f t="shared" si="35"/>
        <v>45</v>
      </c>
    </row>
    <row r="2303" spans="2:7" x14ac:dyDescent="0.25">
      <c r="B2303">
        <v>1996</v>
      </c>
      <c r="C2303">
        <v>4</v>
      </c>
      <c r="D2303">
        <v>18</v>
      </c>
      <c r="E2303">
        <v>68</v>
      </c>
      <c r="F2303">
        <v>42</v>
      </c>
      <c r="G2303">
        <f t="shared" si="35"/>
        <v>55</v>
      </c>
    </row>
    <row r="2304" spans="2:7" x14ac:dyDescent="0.25">
      <c r="B2304">
        <v>1996</v>
      </c>
      <c r="C2304">
        <v>4</v>
      </c>
      <c r="D2304">
        <v>19</v>
      </c>
      <c r="E2304">
        <v>63</v>
      </c>
      <c r="F2304">
        <v>51</v>
      </c>
      <c r="G2304">
        <f t="shared" si="35"/>
        <v>57</v>
      </c>
    </row>
    <row r="2305" spans="2:7" x14ac:dyDescent="0.25">
      <c r="B2305">
        <v>1996</v>
      </c>
      <c r="C2305">
        <v>4</v>
      </c>
      <c r="D2305">
        <v>20</v>
      </c>
      <c r="E2305">
        <v>69</v>
      </c>
      <c r="F2305">
        <v>52</v>
      </c>
      <c r="G2305">
        <f t="shared" si="35"/>
        <v>60.5</v>
      </c>
    </row>
    <row r="2306" spans="2:7" x14ac:dyDescent="0.25">
      <c r="B2306">
        <v>1996</v>
      </c>
      <c r="C2306">
        <v>4</v>
      </c>
      <c r="D2306">
        <v>21</v>
      </c>
      <c r="E2306">
        <v>81</v>
      </c>
      <c r="F2306">
        <v>52</v>
      </c>
      <c r="G2306">
        <f t="shared" si="35"/>
        <v>66.5</v>
      </c>
    </row>
    <row r="2307" spans="2:7" x14ac:dyDescent="0.25">
      <c r="B2307">
        <v>1996</v>
      </c>
      <c r="C2307">
        <v>4</v>
      </c>
      <c r="D2307">
        <v>22</v>
      </c>
      <c r="E2307">
        <v>73</v>
      </c>
      <c r="F2307">
        <v>58</v>
      </c>
      <c r="G2307">
        <f t="shared" si="35"/>
        <v>65.5</v>
      </c>
    </row>
    <row r="2308" spans="2:7" x14ac:dyDescent="0.25">
      <c r="B2308">
        <v>1996</v>
      </c>
      <c r="C2308">
        <v>4</v>
      </c>
      <c r="D2308">
        <v>23</v>
      </c>
      <c r="E2308">
        <v>85</v>
      </c>
      <c r="F2308">
        <v>58</v>
      </c>
      <c r="G2308">
        <f t="shared" si="35"/>
        <v>71.5</v>
      </c>
    </row>
    <row r="2309" spans="2:7" x14ac:dyDescent="0.25">
      <c r="B2309">
        <v>1996</v>
      </c>
      <c r="C2309">
        <v>4</v>
      </c>
      <c r="D2309">
        <v>24</v>
      </c>
      <c r="E2309">
        <v>63</v>
      </c>
      <c r="F2309">
        <v>44</v>
      </c>
      <c r="G2309">
        <f t="shared" ref="G2309:G2372" si="36">+(E2309+F2309)/2</f>
        <v>53.5</v>
      </c>
    </row>
    <row r="2310" spans="2:7" x14ac:dyDescent="0.25">
      <c r="B2310">
        <v>1996</v>
      </c>
      <c r="C2310">
        <v>4</v>
      </c>
      <c r="D2310">
        <v>25</v>
      </c>
      <c r="E2310">
        <v>72</v>
      </c>
      <c r="F2310">
        <v>52</v>
      </c>
      <c r="G2310">
        <f t="shared" si="36"/>
        <v>62</v>
      </c>
    </row>
    <row r="2311" spans="2:7" x14ac:dyDescent="0.25">
      <c r="B2311">
        <v>1996</v>
      </c>
      <c r="C2311">
        <v>4</v>
      </c>
      <c r="D2311">
        <v>26</v>
      </c>
      <c r="E2311">
        <v>71</v>
      </c>
      <c r="F2311">
        <v>55</v>
      </c>
      <c r="G2311">
        <f t="shared" si="36"/>
        <v>63</v>
      </c>
    </row>
    <row r="2312" spans="2:7" x14ac:dyDescent="0.25">
      <c r="B2312">
        <v>1996</v>
      </c>
      <c r="C2312">
        <v>4</v>
      </c>
      <c r="D2312">
        <v>27</v>
      </c>
      <c r="E2312">
        <v>59</v>
      </c>
      <c r="F2312">
        <v>48</v>
      </c>
      <c r="G2312">
        <f t="shared" si="36"/>
        <v>53.5</v>
      </c>
    </row>
    <row r="2313" spans="2:7" x14ac:dyDescent="0.25">
      <c r="B2313">
        <v>1996</v>
      </c>
      <c r="C2313">
        <v>4</v>
      </c>
      <c r="D2313">
        <v>28</v>
      </c>
      <c r="E2313">
        <v>70</v>
      </c>
      <c r="F2313">
        <v>48</v>
      </c>
      <c r="G2313">
        <f t="shared" si="36"/>
        <v>59</v>
      </c>
    </row>
    <row r="2314" spans="2:7" x14ac:dyDescent="0.25">
      <c r="B2314">
        <v>1996</v>
      </c>
      <c r="C2314">
        <v>4</v>
      </c>
      <c r="D2314">
        <v>29</v>
      </c>
      <c r="E2314">
        <v>60</v>
      </c>
      <c r="F2314">
        <v>51</v>
      </c>
      <c r="G2314">
        <f t="shared" si="36"/>
        <v>55.5</v>
      </c>
    </row>
    <row r="2315" spans="2:7" x14ac:dyDescent="0.25">
      <c r="B2315">
        <v>1996</v>
      </c>
      <c r="C2315">
        <v>4</v>
      </c>
      <c r="D2315">
        <v>30</v>
      </c>
      <c r="E2315">
        <v>61</v>
      </c>
      <c r="F2315">
        <v>48</v>
      </c>
      <c r="G2315">
        <f t="shared" si="36"/>
        <v>54.5</v>
      </c>
    </row>
    <row r="2316" spans="2:7" x14ac:dyDescent="0.25">
      <c r="B2316">
        <v>1996</v>
      </c>
      <c r="C2316">
        <v>5</v>
      </c>
      <c r="D2316">
        <v>1</v>
      </c>
      <c r="E2316">
        <v>66</v>
      </c>
      <c r="F2316">
        <v>46</v>
      </c>
      <c r="G2316">
        <f t="shared" si="36"/>
        <v>56</v>
      </c>
    </row>
    <row r="2317" spans="2:7" x14ac:dyDescent="0.25">
      <c r="B2317">
        <v>1996</v>
      </c>
      <c r="C2317">
        <v>5</v>
      </c>
      <c r="D2317">
        <v>2</v>
      </c>
      <c r="E2317">
        <v>70</v>
      </c>
      <c r="F2317">
        <v>51</v>
      </c>
      <c r="G2317">
        <f t="shared" si="36"/>
        <v>60.5</v>
      </c>
    </row>
    <row r="2318" spans="2:7" x14ac:dyDescent="0.25">
      <c r="B2318">
        <v>1996</v>
      </c>
      <c r="C2318">
        <v>5</v>
      </c>
      <c r="D2318">
        <v>3</v>
      </c>
      <c r="E2318">
        <v>58</v>
      </c>
      <c r="F2318">
        <v>52</v>
      </c>
      <c r="G2318">
        <f t="shared" si="36"/>
        <v>55</v>
      </c>
    </row>
    <row r="2319" spans="2:7" x14ac:dyDescent="0.25">
      <c r="B2319">
        <v>1996</v>
      </c>
      <c r="C2319">
        <v>5</v>
      </c>
      <c r="D2319">
        <v>4</v>
      </c>
      <c r="E2319">
        <v>58</v>
      </c>
      <c r="F2319">
        <v>53</v>
      </c>
      <c r="G2319">
        <f t="shared" si="36"/>
        <v>55.5</v>
      </c>
    </row>
    <row r="2320" spans="2:7" x14ac:dyDescent="0.25">
      <c r="B2320">
        <v>1996</v>
      </c>
      <c r="C2320">
        <v>5</v>
      </c>
      <c r="D2320">
        <v>5</v>
      </c>
      <c r="E2320">
        <v>71</v>
      </c>
      <c r="F2320">
        <v>51</v>
      </c>
      <c r="G2320">
        <f t="shared" si="36"/>
        <v>61</v>
      </c>
    </row>
    <row r="2321" spans="2:7" x14ac:dyDescent="0.25">
      <c r="B2321">
        <v>1996</v>
      </c>
      <c r="C2321">
        <v>5</v>
      </c>
      <c r="D2321">
        <v>6</v>
      </c>
      <c r="E2321">
        <v>54</v>
      </c>
      <c r="F2321">
        <v>43</v>
      </c>
      <c r="G2321">
        <f t="shared" si="36"/>
        <v>48.5</v>
      </c>
    </row>
    <row r="2322" spans="2:7" x14ac:dyDescent="0.25">
      <c r="B2322">
        <v>1996</v>
      </c>
      <c r="C2322">
        <v>5</v>
      </c>
      <c r="D2322">
        <v>7</v>
      </c>
      <c r="E2322">
        <v>64</v>
      </c>
      <c r="F2322">
        <v>42</v>
      </c>
      <c r="G2322">
        <f t="shared" si="36"/>
        <v>53</v>
      </c>
    </row>
    <row r="2323" spans="2:7" x14ac:dyDescent="0.25">
      <c r="B2323">
        <v>1996</v>
      </c>
      <c r="C2323">
        <v>5</v>
      </c>
      <c r="D2323">
        <v>8</v>
      </c>
      <c r="E2323">
        <v>65</v>
      </c>
      <c r="F2323">
        <v>46</v>
      </c>
      <c r="G2323">
        <f t="shared" si="36"/>
        <v>55.5</v>
      </c>
    </row>
    <row r="2324" spans="2:7" x14ac:dyDescent="0.25">
      <c r="B2324">
        <v>1996</v>
      </c>
      <c r="C2324">
        <v>5</v>
      </c>
      <c r="D2324">
        <v>9</v>
      </c>
      <c r="E2324">
        <v>60</v>
      </c>
      <c r="F2324">
        <v>50</v>
      </c>
      <c r="G2324">
        <f t="shared" si="36"/>
        <v>55</v>
      </c>
    </row>
    <row r="2325" spans="2:7" x14ac:dyDescent="0.25">
      <c r="B2325">
        <v>1996</v>
      </c>
      <c r="C2325">
        <v>5</v>
      </c>
      <c r="D2325">
        <v>10</v>
      </c>
      <c r="E2325">
        <v>74</v>
      </c>
      <c r="F2325">
        <v>52</v>
      </c>
      <c r="G2325">
        <f t="shared" si="36"/>
        <v>63</v>
      </c>
    </row>
    <row r="2326" spans="2:7" x14ac:dyDescent="0.25">
      <c r="B2326">
        <v>1996</v>
      </c>
      <c r="C2326">
        <v>5</v>
      </c>
      <c r="D2326">
        <v>11</v>
      </c>
      <c r="E2326">
        <v>85</v>
      </c>
      <c r="F2326">
        <v>61</v>
      </c>
      <c r="G2326">
        <f t="shared" si="36"/>
        <v>73</v>
      </c>
    </row>
    <row r="2327" spans="2:7" x14ac:dyDescent="0.25">
      <c r="B2327">
        <v>1996</v>
      </c>
      <c r="C2327">
        <v>5</v>
      </c>
      <c r="D2327">
        <v>12</v>
      </c>
      <c r="E2327">
        <v>63</v>
      </c>
      <c r="F2327">
        <v>45</v>
      </c>
      <c r="G2327">
        <f t="shared" si="36"/>
        <v>54</v>
      </c>
    </row>
    <row r="2328" spans="2:7" x14ac:dyDescent="0.25">
      <c r="B2328">
        <v>1996</v>
      </c>
      <c r="C2328">
        <v>5</v>
      </c>
      <c r="D2328">
        <v>13</v>
      </c>
      <c r="E2328">
        <v>58</v>
      </c>
      <c r="F2328">
        <v>43</v>
      </c>
      <c r="G2328">
        <f t="shared" si="36"/>
        <v>50.5</v>
      </c>
    </row>
    <row r="2329" spans="2:7" x14ac:dyDescent="0.25">
      <c r="B2329">
        <v>1996</v>
      </c>
      <c r="C2329">
        <v>5</v>
      </c>
      <c r="D2329">
        <v>14</v>
      </c>
      <c r="E2329">
        <v>64</v>
      </c>
      <c r="F2329">
        <v>43</v>
      </c>
      <c r="G2329">
        <f t="shared" si="36"/>
        <v>53.5</v>
      </c>
    </row>
    <row r="2330" spans="2:7" x14ac:dyDescent="0.25">
      <c r="B2330">
        <v>1996</v>
      </c>
      <c r="C2330">
        <v>5</v>
      </c>
      <c r="D2330">
        <v>15</v>
      </c>
      <c r="E2330">
        <v>68</v>
      </c>
      <c r="F2330">
        <v>48</v>
      </c>
      <c r="G2330">
        <f t="shared" si="36"/>
        <v>58</v>
      </c>
    </row>
    <row r="2331" spans="2:7" x14ac:dyDescent="0.25">
      <c r="B2331">
        <v>1996</v>
      </c>
      <c r="C2331">
        <v>5</v>
      </c>
      <c r="D2331">
        <v>16</v>
      </c>
      <c r="E2331">
        <v>54</v>
      </c>
      <c r="F2331">
        <v>50</v>
      </c>
      <c r="G2331">
        <f t="shared" si="36"/>
        <v>52</v>
      </c>
    </row>
    <row r="2332" spans="2:7" x14ac:dyDescent="0.25">
      <c r="B2332">
        <v>1996</v>
      </c>
      <c r="C2332">
        <v>5</v>
      </c>
      <c r="D2332">
        <v>17</v>
      </c>
      <c r="E2332">
        <v>74</v>
      </c>
      <c r="F2332">
        <v>52</v>
      </c>
      <c r="G2332">
        <f t="shared" si="36"/>
        <v>63</v>
      </c>
    </row>
    <row r="2333" spans="2:7" x14ac:dyDescent="0.25">
      <c r="B2333">
        <v>1996</v>
      </c>
      <c r="C2333">
        <v>5</v>
      </c>
      <c r="D2333">
        <v>18</v>
      </c>
      <c r="E2333">
        <v>64</v>
      </c>
      <c r="F2333">
        <v>55</v>
      </c>
      <c r="G2333">
        <f t="shared" si="36"/>
        <v>59.5</v>
      </c>
    </row>
    <row r="2334" spans="2:7" x14ac:dyDescent="0.25">
      <c r="B2334">
        <v>1996</v>
      </c>
      <c r="C2334">
        <v>5</v>
      </c>
      <c r="D2334">
        <v>19</v>
      </c>
      <c r="E2334">
        <v>89</v>
      </c>
      <c r="F2334">
        <v>55</v>
      </c>
      <c r="G2334">
        <f t="shared" si="36"/>
        <v>72</v>
      </c>
    </row>
    <row r="2335" spans="2:7" x14ac:dyDescent="0.25">
      <c r="B2335">
        <v>1996</v>
      </c>
      <c r="C2335">
        <v>5</v>
      </c>
      <c r="D2335">
        <v>20</v>
      </c>
      <c r="E2335">
        <v>96</v>
      </c>
      <c r="F2335">
        <v>74</v>
      </c>
      <c r="G2335">
        <f t="shared" si="36"/>
        <v>85</v>
      </c>
    </row>
    <row r="2336" spans="2:7" x14ac:dyDescent="0.25">
      <c r="B2336">
        <v>1996</v>
      </c>
      <c r="C2336">
        <v>5</v>
      </c>
      <c r="D2336">
        <v>21</v>
      </c>
      <c r="E2336">
        <v>93</v>
      </c>
      <c r="F2336">
        <v>69</v>
      </c>
      <c r="G2336">
        <f t="shared" si="36"/>
        <v>81</v>
      </c>
    </row>
    <row r="2337" spans="2:7" x14ac:dyDescent="0.25">
      <c r="B2337">
        <v>1996</v>
      </c>
      <c r="C2337">
        <v>5</v>
      </c>
      <c r="D2337">
        <v>22</v>
      </c>
      <c r="E2337">
        <v>80</v>
      </c>
      <c r="F2337">
        <v>63</v>
      </c>
      <c r="G2337">
        <f t="shared" si="36"/>
        <v>71.5</v>
      </c>
    </row>
    <row r="2338" spans="2:7" x14ac:dyDescent="0.25">
      <c r="B2338">
        <v>1996</v>
      </c>
      <c r="C2338">
        <v>5</v>
      </c>
      <c r="D2338">
        <v>23</v>
      </c>
      <c r="E2338">
        <v>81</v>
      </c>
      <c r="F2338">
        <v>60</v>
      </c>
      <c r="G2338">
        <f t="shared" si="36"/>
        <v>70.5</v>
      </c>
    </row>
    <row r="2339" spans="2:7" x14ac:dyDescent="0.25">
      <c r="B2339">
        <v>1996</v>
      </c>
      <c r="C2339">
        <v>5</v>
      </c>
      <c r="D2339">
        <v>24</v>
      </c>
      <c r="E2339">
        <v>76</v>
      </c>
      <c r="F2339">
        <v>60</v>
      </c>
      <c r="G2339">
        <f t="shared" si="36"/>
        <v>68</v>
      </c>
    </row>
    <row r="2340" spans="2:7" x14ac:dyDescent="0.25">
      <c r="B2340">
        <v>1996</v>
      </c>
      <c r="C2340">
        <v>5</v>
      </c>
      <c r="D2340">
        <v>25</v>
      </c>
      <c r="E2340">
        <v>74</v>
      </c>
      <c r="F2340">
        <v>54</v>
      </c>
      <c r="G2340">
        <f t="shared" si="36"/>
        <v>64</v>
      </c>
    </row>
    <row r="2341" spans="2:7" x14ac:dyDescent="0.25">
      <c r="B2341">
        <v>1996</v>
      </c>
      <c r="C2341">
        <v>5</v>
      </c>
      <c r="D2341">
        <v>26</v>
      </c>
      <c r="E2341">
        <v>66</v>
      </c>
      <c r="F2341">
        <v>54</v>
      </c>
      <c r="G2341">
        <f t="shared" si="36"/>
        <v>60</v>
      </c>
    </row>
    <row r="2342" spans="2:7" x14ac:dyDescent="0.25">
      <c r="B2342">
        <v>1996</v>
      </c>
      <c r="C2342">
        <v>5</v>
      </c>
      <c r="D2342">
        <v>27</v>
      </c>
      <c r="E2342">
        <v>63</v>
      </c>
      <c r="F2342">
        <v>51</v>
      </c>
      <c r="G2342">
        <f t="shared" si="36"/>
        <v>57</v>
      </c>
    </row>
    <row r="2343" spans="2:7" x14ac:dyDescent="0.25">
      <c r="B2343">
        <v>1996</v>
      </c>
      <c r="C2343">
        <v>5</v>
      </c>
      <c r="D2343">
        <v>28</v>
      </c>
      <c r="E2343">
        <v>60</v>
      </c>
      <c r="F2343">
        <v>54</v>
      </c>
      <c r="G2343">
        <f t="shared" si="36"/>
        <v>57</v>
      </c>
    </row>
    <row r="2344" spans="2:7" x14ac:dyDescent="0.25">
      <c r="B2344">
        <v>1996</v>
      </c>
      <c r="C2344">
        <v>5</v>
      </c>
      <c r="D2344">
        <v>29</v>
      </c>
      <c r="E2344">
        <v>63</v>
      </c>
      <c r="F2344">
        <v>54</v>
      </c>
      <c r="G2344">
        <f t="shared" si="36"/>
        <v>58.5</v>
      </c>
    </row>
    <row r="2345" spans="2:7" x14ac:dyDescent="0.25">
      <c r="B2345">
        <v>1996</v>
      </c>
      <c r="C2345">
        <v>5</v>
      </c>
      <c r="D2345">
        <v>30</v>
      </c>
      <c r="E2345">
        <v>66</v>
      </c>
      <c r="F2345">
        <v>50</v>
      </c>
      <c r="G2345">
        <f t="shared" si="36"/>
        <v>58</v>
      </c>
    </row>
    <row r="2346" spans="2:7" x14ac:dyDescent="0.25">
      <c r="B2346">
        <v>1996</v>
      </c>
      <c r="C2346">
        <v>5</v>
      </c>
      <c r="D2346">
        <v>31</v>
      </c>
      <c r="E2346">
        <v>77</v>
      </c>
      <c r="F2346">
        <v>52</v>
      </c>
      <c r="G2346">
        <f t="shared" si="36"/>
        <v>64.5</v>
      </c>
    </row>
    <row r="2347" spans="2:7" x14ac:dyDescent="0.25">
      <c r="B2347">
        <v>1996</v>
      </c>
      <c r="C2347">
        <v>6</v>
      </c>
      <c r="D2347">
        <v>1</v>
      </c>
      <c r="E2347">
        <v>80</v>
      </c>
      <c r="F2347">
        <v>59</v>
      </c>
      <c r="G2347">
        <f t="shared" si="36"/>
        <v>69.5</v>
      </c>
    </row>
    <row r="2348" spans="2:7" x14ac:dyDescent="0.25">
      <c r="B2348">
        <v>1996</v>
      </c>
      <c r="C2348">
        <v>6</v>
      </c>
      <c r="D2348">
        <v>2</v>
      </c>
      <c r="E2348">
        <v>74</v>
      </c>
      <c r="F2348">
        <v>58</v>
      </c>
      <c r="G2348">
        <f t="shared" si="36"/>
        <v>66</v>
      </c>
    </row>
    <row r="2349" spans="2:7" x14ac:dyDescent="0.25">
      <c r="B2349">
        <v>1996</v>
      </c>
      <c r="C2349">
        <v>6</v>
      </c>
      <c r="D2349">
        <v>3</v>
      </c>
      <c r="E2349">
        <v>61</v>
      </c>
      <c r="F2349">
        <v>54</v>
      </c>
      <c r="G2349">
        <f t="shared" si="36"/>
        <v>57.5</v>
      </c>
    </row>
    <row r="2350" spans="2:7" x14ac:dyDescent="0.25">
      <c r="B2350">
        <v>1996</v>
      </c>
      <c r="C2350">
        <v>6</v>
      </c>
      <c r="D2350">
        <v>4</v>
      </c>
      <c r="E2350">
        <v>75</v>
      </c>
      <c r="F2350">
        <v>60</v>
      </c>
      <c r="G2350">
        <f t="shared" si="36"/>
        <v>67.5</v>
      </c>
    </row>
    <row r="2351" spans="2:7" x14ac:dyDescent="0.25">
      <c r="B2351">
        <v>1996</v>
      </c>
      <c r="C2351">
        <v>6</v>
      </c>
      <c r="D2351">
        <v>5</v>
      </c>
      <c r="E2351">
        <v>78</v>
      </c>
      <c r="F2351">
        <v>63</v>
      </c>
      <c r="G2351">
        <f t="shared" si="36"/>
        <v>70.5</v>
      </c>
    </row>
    <row r="2352" spans="2:7" x14ac:dyDescent="0.25">
      <c r="B2352">
        <v>1996</v>
      </c>
      <c r="C2352">
        <v>6</v>
      </c>
      <c r="D2352">
        <v>6</v>
      </c>
      <c r="E2352">
        <v>78</v>
      </c>
      <c r="F2352">
        <v>63</v>
      </c>
      <c r="G2352">
        <f t="shared" si="36"/>
        <v>70.5</v>
      </c>
    </row>
    <row r="2353" spans="2:7" x14ac:dyDescent="0.25">
      <c r="B2353">
        <v>1996</v>
      </c>
      <c r="C2353">
        <v>6</v>
      </c>
      <c r="D2353">
        <v>7</v>
      </c>
      <c r="E2353">
        <v>76</v>
      </c>
      <c r="F2353">
        <v>63</v>
      </c>
      <c r="G2353">
        <f t="shared" si="36"/>
        <v>69.5</v>
      </c>
    </row>
    <row r="2354" spans="2:7" x14ac:dyDescent="0.25">
      <c r="B2354">
        <v>1996</v>
      </c>
      <c r="C2354">
        <v>6</v>
      </c>
      <c r="D2354">
        <v>8</v>
      </c>
      <c r="E2354">
        <v>84</v>
      </c>
      <c r="F2354">
        <v>69</v>
      </c>
      <c r="G2354">
        <f t="shared" si="36"/>
        <v>76.5</v>
      </c>
    </row>
    <row r="2355" spans="2:7" x14ac:dyDescent="0.25">
      <c r="B2355">
        <v>1996</v>
      </c>
      <c r="C2355">
        <v>6</v>
      </c>
      <c r="D2355">
        <v>9</v>
      </c>
      <c r="E2355">
        <v>80</v>
      </c>
      <c r="F2355">
        <v>67</v>
      </c>
      <c r="G2355">
        <f t="shared" si="36"/>
        <v>73.5</v>
      </c>
    </row>
    <row r="2356" spans="2:7" x14ac:dyDescent="0.25">
      <c r="B2356">
        <v>1996</v>
      </c>
      <c r="C2356">
        <v>6</v>
      </c>
      <c r="D2356">
        <v>10</v>
      </c>
      <c r="E2356">
        <v>77</v>
      </c>
      <c r="F2356">
        <v>68</v>
      </c>
      <c r="G2356">
        <f t="shared" si="36"/>
        <v>72.5</v>
      </c>
    </row>
    <row r="2357" spans="2:7" x14ac:dyDescent="0.25">
      <c r="B2357">
        <v>1996</v>
      </c>
      <c r="C2357">
        <v>6</v>
      </c>
      <c r="D2357">
        <v>11</v>
      </c>
      <c r="E2357">
        <v>83</v>
      </c>
      <c r="F2357">
        <v>68</v>
      </c>
      <c r="G2357">
        <f t="shared" si="36"/>
        <v>75.5</v>
      </c>
    </row>
    <row r="2358" spans="2:7" x14ac:dyDescent="0.25">
      <c r="B2358">
        <v>1996</v>
      </c>
      <c r="C2358">
        <v>6</v>
      </c>
      <c r="D2358">
        <v>12</v>
      </c>
      <c r="E2358">
        <v>80</v>
      </c>
      <c r="F2358">
        <v>67</v>
      </c>
      <c r="G2358">
        <f t="shared" si="36"/>
        <v>73.5</v>
      </c>
    </row>
    <row r="2359" spans="2:7" x14ac:dyDescent="0.25">
      <c r="B2359">
        <v>1996</v>
      </c>
      <c r="C2359">
        <v>6</v>
      </c>
      <c r="D2359">
        <v>13</v>
      </c>
      <c r="E2359">
        <v>81</v>
      </c>
      <c r="F2359">
        <v>68</v>
      </c>
      <c r="G2359">
        <f t="shared" si="36"/>
        <v>74.5</v>
      </c>
    </row>
    <row r="2360" spans="2:7" x14ac:dyDescent="0.25">
      <c r="B2360">
        <v>1996</v>
      </c>
      <c r="C2360">
        <v>6</v>
      </c>
      <c r="D2360">
        <v>14</v>
      </c>
      <c r="E2360">
        <v>87</v>
      </c>
      <c r="F2360">
        <v>69</v>
      </c>
      <c r="G2360">
        <f t="shared" si="36"/>
        <v>78</v>
      </c>
    </row>
    <row r="2361" spans="2:7" x14ac:dyDescent="0.25">
      <c r="B2361">
        <v>1996</v>
      </c>
      <c r="C2361">
        <v>6</v>
      </c>
      <c r="D2361">
        <v>15</v>
      </c>
      <c r="E2361">
        <v>88</v>
      </c>
      <c r="F2361">
        <v>71</v>
      </c>
      <c r="G2361">
        <f t="shared" si="36"/>
        <v>79.5</v>
      </c>
    </row>
    <row r="2362" spans="2:7" x14ac:dyDescent="0.25">
      <c r="B2362">
        <v>1996</v>
      </c>
      <c r="C2362">
        <v>6</v>
      </c>
      <c r="D2362">
        <v>16</v>
      </c>
      <c r="E2362">
        <v>82</v>
      </c>
      <c r="F2362">
        <v>69</v>
      </c>
      <c r="G2362">
        <f t="shared" si="36"/>
        <v>75.5</v>
      </c>
    </row>
    <row r="2363" spans="2:7" x14ac:dyDescent="0.25">
      <c r="B2363">
        <v>1996</v>
      </c>
      <c r="C2363">
        <v>6</v>
      </c>
      <c r="D2363">
        <v>17</v>
      </c>
      <c r="E2363">
        <v>81</v>
      </c>
      <c r="F2363">
        <v>66</v>
      </c>
      <c r="G2363">
        <f t="shared" si="36"/>
        <v>73.5</v>
      </c>
    </row>
    <row r="2364" spans="2:7" x14ac:dyDescent="0.25">
      <c r="B2364">
        <v>1996</v>
      </c>
      <c r="C2364">
        <v>6</v>
      </c>
      <c r="D2364">
        <v>18</v>
      </c>
      <c r="E2364">
        <v>78</v>
      </c>
      <c r="F2364">
        <v>68</v>
      </c>
      <c r="G2364">
        <f t="shared" si="36"/>
        <v>73</v>
      </c>
    </row>
    <row r="2365" spans="2:7" x14ac:dyDescent="0.25">
      <c r="B2365">
        <v>1996</v>
      </c>
      <c r="C2365">
        <v>6</v>
      </c>
      <c r="D2365">
        <v>19</v>
      </c>
      <c r="E2365">
        <v>68</v>
      </c>
      <c r="F2365">
        <v>61</v>
      </c>
      <c r="G2365">
        <f t="shared" si="36"/>
        <v>64.5</v>
      </c>
    </row>
    <row r="2366" spans="2:7" x14ac:dyDescent="0.25">
      <c r="B2366">
        <v>1996</v>
      </c>
      <c r="C2366">
        <v>6</v>
      </c>
      <c r="D2366">
        <v>20</v>
      </c>
      <c r="E2366">
        <v>68</v>
      </c>
      <c r="F2366">
        <v>62</v>
      </c>
      <c r="G2366">
        <f t="shared" si="36"/>
        <v>65</v>
      </c>
    </row>
    <row r="2367" spans="2:7" x14ac:dyDescent="0.25">
      <c r="B2367">
        <v>1996</v>
      </c>
      <c r="C2367">
        <v>6</v>
      </c>
      <c r="D2367">
        <v>21</v>
      </c>
      <c r="E2367">
        <v>83</v>
      </c>
      <c r="F2367">
        <v>65</v>
      </c>
      <c r="G2367">
        <f t="shared" si="36"/>
        <v>74</v>
      </c>
    </row>
    <row r="2368" spans="2:7" x14ac:dyDescent="0.25">
      <c r="B2368">
        <v>1996</v>
      </c>
      <c r="C2368">
        <v>6</v>
      </c>
      <c r="D2368">
        <v>22</v>
      </c>
      <c r="E2368">
        <v>79</v>
      </c>
      <c r="F2368">
        <v>68</v>
      </c>
      <c r="G2368">
        <f t="shared" si="36"/>
        <v>73.5</v>
      </c>
    </row>
    <row r="2369" spans="2:7" x14ac:dyDescent="0.25">
      <c r="B2369">
        <v>1996</v>
      </c>
      <c r="C2369">
        <v>6</v>
      </c>
      <c r="D2369">
        <v>23</v>
      </c>
      <c r="E2369">
        <v>82</v>
      </c>
      <c r="F2369">
        <v>64</v>
      </c>
      <c r="G2369">
        <f t="shared" si="36"/>
        <v>73</v>
      </c>
    </row>
    <row r="2370" spans="2:7" x14ac:dyDescent="0.25">
      <c r="B2370">
        <v>1996</v>
      </c>
      <c r="C2370">
        <v>6</v>
      </c>
      <c r="D2370">
        <v>24</v>
      </c>
      <c r="E2370">
        <v>79</v>
      </c>
      <c r="F2370">
        <v>64</v>
      </c>
      <c r="G2370">
        <f t="shared" si="36"/>
        <v>71.5</v>
      </c>
    </row>
    <row r="2371" spans="2:7" x14ac:dyDescent="0.25">
      <c r="B2371">
        <v>1996</v>
      </c>
      <c r="C2371">
        <v>6</v>
      </c>
      <c r="D2371">
        <v>25</v>
      </c>
      <c r="E2371">
        <v>84</v>
      </c>
      <c r="F2371">
        <v>68</v>
      </c>
      <c r="G2371">
        <f t="shared" si="36"/>
        <v>76</v>
      </c>
    </row>
    <row r="2372" spans="2:7" x14ac:dyDescent="0.25">
      <c r="B2372">
        <v>1996</v>
      </c>
      <c r="C2372">
        <v>6</v>
      </c>
      <c r="D2372">
        <v>26</v>
      </c>
      <c r="E2372">
        <v>80</v>
      </c>
      <c r="F2372">
        <v>62</v>
      </c>
      <c r="G2372">
        <f t="shared" si="36"/>
        <v>71</v>
      </c>
    </row>
    <row r="2373" spans="2:7" x14ac:dyDescent="0.25">
      <c r="B2373">
        <v>1996</v>
      </c>
      <c r="C2373">
        <v>6</v>
      </c>
      <c r="D2373">
        <v>27</v>
      </c>
      <c r="E2373">
        <v>82</v>
      </c>
      <c r="F2373">
        <v>60</v>
      </c>
      <c r="G2373">
        <f t="shared" ref="G2373:G2436" si="37">+(E2373+F2373)/2</f>
        <v>71</v>
      </c>
    </row>
    <row r="2374" spans="2:7" x14ac:dyDescent="0.25">
      <c r="B2374">
        <v>1996</v>
      </c>
      <c r="C2374">
        <v>6</v>
      </c>
      <c r="D2374">
        <v>28</v>
      </c>
      <c r="E2374">
        <v>78</v>
      </c>
      <c r="F2374">
        <v>64</v>
      </c>
      <c r="G2374">
        <f t="shared" si="37"/>
        <v>71</v>
      </c>
    </row>
    <row r="2375" spans="2:7" x14ac:dyDescent="0.25">
      <c r="B2375">
        <v>1996</v>
      </c>
      <c r="C2375">
        <v>6</v>
      </c>
      <c r="D2375">
        <v>29</v>
      </c>
      <c r="E2375">
        <v>77</v>
      </c>
      <c r="F2375">
        <v>64</v>
      </c>
      <c r="G2375">
        <f t="shared" si="37"/>
        <v>70.5</v>
      </c>
    </row>
    <row r="2376" spans="2:7" x14ac:dyDescent="0.25">
      <c r="B2376">
        <v>1996</v>
      </c>
      <c r="C2376">
        <v>6</v>
      </c>
      <c r="D2376">
        <v>30</v>
      </c>
      <c r="E2376">
        <v>67</v>
      </c>
      <c r="F2376">
        <v>61</v>
      </c>
      <c r="G2376">
        <f t="shared" si="37"/>
        <v>64</v>
      </c>
    </row>
    <row r="2377" spans="2:7" x14ac:dyDescent="0.25">
      <c r="B2377">
        <v>1996</v>
      </c>
      <c r="C2377">
        <v>7</v>
      </c>
      <c r="D2377">
        <v>1</v>
      </c>
      <c r="E2377">
        <v>81</v>
      </c>
      <c r="F2377">
        <v>64</v>
      </c>
      <c r="G2377">
        <f t="shared" si="37"/>
        <v>72.5</v>
      </c>
    </row>
    <row r="2378" spans="2:7" x14ac:dyDescent="0.25">
      <c r="B2378">
        <v>1996</v>
      </c>
      <c r="C2378">
        <v>7</v>
      </c>
      <c r="D2378">
        <v>2</v>
      </c>
      <c r="E2378">
        <v>82</v>
      </c>
      <c r="F2378">
        <v>68</v>
      </c>
      <c r="G2378">
        <f t="shared" si="37"/>
        <v>75</v>
      </c>
    </row>
    <row r="2379" spans="2:7" x14ac:dyDescent="0.25">
      <c r="B2379">
        <v>1996</v>
      </c>
      <c r="C2379">
        <v>7</v>
      </c>
      <c r="D2379">
        <v>3</v>
      </c>
      <c r="E2379">
        <v>74</v>
      </c>
      <c r="F2379">
        <v>63</v>
      </c>
      <c r="G2379">
        <f t="shared" si="37"/>
        <v>68.5</v>
      </c>
    </row>
    <row r="2380" spans="2:7" x14ac:dyDescent="0.25">
      <c r="B2380">
        <v>1996</v>
      </c>
      <c r="C2380">
        <v>7</v>
      </c>
      <c r="D2380">
        <v>4</v>
      </c>
      <c r="E2380">
        <v>71</v>
      </c>
      <c r="F2380">
        <v>63</v>
      </c>
      <c r="G2380">
        <f t="shared" si="37"/>
        <v>67</v>
      </c>
    </row>
    <row r="2381" spans="2:7" x14ac:dyDescent="0.25">
      <c r="B2381">
        <v>1996</v>
      </c>
      <c r="C2381">
        <v>7</v>
      </c>
      <c r="D2381">
        <v>5</v>
      </c>
      <c r="E2381">
        <v>82</v>
      </c>
      <c r="F2381">
        <v>63</v>
      </c>
      <c r="G2381">
        <f t="shared" si="37"/>
        <v>72.5</v>
      </c>
    </row>
    <row r="2382" spans="2:7" x14ac:dyDescent="0.25">
      <c r="B2382">
        <v>1996</v>
      </c>
      <c r="C2382">
        <v>7</v>
      </c>
      <c r="D2382">
        <v>6</v>
      </c>
      <c r="E2382">
        <v>86</v>
      </c>
      <c r="F2382">
        <v>67</v>
      </c>
      <c r="G2382">
        <f t="shared" si="37"/>
        <v>76.5</v>
      </c>
    </row>
    <row r="2383" spans="2:7" x14ac:dyDescent="0.25">
      <c r="B2383">
        <v>1996</v>
      </c>
      <c r="C2383">
        <v>7</v>
      </c>
      <c r="D2383">
        <v>7</v>
      </c>
      <c r="E2383">
        <v>84</v>
      </c>
      <c r="F2383">
        <v>71</v>
      </c>
      <c r="G2383">
        <f t="shared" si="37"/>
        <v>77.5</v>
      </c>
    </row>
    <row r="2384" spans="2:7" x14ac:dyDescent="0.25">
      <c r="B2384">
        <v>1996</v>
      </c>
      <c r="C2384">
        <v>7</v>
      </c>
      <c r="D2384">
        <v>8</v>
      </c>
      <c r="E2384">
        <v>85</v>
      </c>
      <c r="F2384">
        <v>69</v>
      </c>
      <c r="G2384">
        <f t="shared" si="37"/>
        <v>77</v>
      </c>
    </row>
    <row r="2385" spans="2:7" x14ac:dyDescent="0.25">
      <c r="B2385">
        <v>1996</v>
      </c>
      <c r="C2385">
        <v>7</v>
      </c>
      <c r="D2385">
        <v>9</v>
      </c>
      <c r="E2385">
        <v>87</v>
      </c>
      <c r="F2385">
        <v>70</v>
      </c>
      <c r="G2385">
        <f t="shared" si="37"/>
        <v>78.5</v>
      </c>
    </row>
    <row r="2386" spans="2:7" x14ac:dyDescent="0.25">
      <c r="B2386">
        <v>1996</v>
      </c>
      <c r="C2386">
        <v>7</v>
      </c>
      <c r="D2386">
        <v>10</v>
      </c>
      <c r="E2386">
        <v>78</v>
      </c>
      <c r="F2386">
        <v>65</v>
      </c>
      <c r="G2386">
        <f t="shared" si="37"/>
        <v>71.5</v>
      </c>
    </row>
    <row r="2387" spans="2:7" x14ac:dyDescent="0.25">
      <c r="B2387">
        <v>1996</v>
      </c>
      <c r="C2387">
        <v>7</v>
      </c>
      <c r="D2387">
        <v>11</v>
      </c>
      <c r="E2387">
        <v>80</v>
      </c>
      <c r="F2387">
        <v>62</v>
      </c>
      <c r="G2387">
        <f t="shared" si="37"/>
        <v>71</v>
      </c>
    </row>
    <row r="2388" spans="2:7" x14ac:dyDescent="0.25">
      <c r="B2388">
        <v>1996</v>
      </c>
      <c r="C2388">
        <v>7</v>
      </c>
      <c r="D2388">
        <v>12</v>
      </c>
      <c r="E2388">
        <v>76</v>
      </c>
      <c r="F2388">
        <v>66</v>
      </c>
      <c r="G2388">
        <f t="shared" si="37"/>
        <v>71</v>
      </c>
    </row>
    <row r="2389" spans="2:7" x14ac:dyDescent="0.25">
      <c r="B2389">
        <v>1996</v>
      </c>
      <c r="C2389">
        <v>7</v>
      </c>
      <c r="D2389">
        <v>13</v>
      </c>
      <c r="E2389">
        <v>73</v>
      </c>
      <c r="F2389">
        <v>68</v>
      </c>
      <c r="G2389">
        <f t="shared" si="37"/>
        <v>70.5</v>
      </c>
    </row>
    <row r="2390" spans="2:7" x14ac:dyDescent="0.25">
      <c r="B2390">
        <v>1996</v>
      </c>
      <c r="C2390">
        <v>7</v>
      </c>
      <c r="D2390">
        <v>14</v>
      </c>
      <c r="E2390">
        <v>86</v>
      </c>
      <c r="F2390">
        <v>68</v>
      </c>
      <c r="G2390">
        <f t="shared" si="37"/>
        <v>77</v>
      </c>
    </row>
    <row r="2391" spans="2:7" x14ac:dyDescent="0.25">
      <c r="B2391">
        <v>1996</v>
      </c>
      <c r="C2391">
        <v>7</v>
      </c>
      <c r="D2391">
        <v>15</v>
      </c>
      <c r="E2391">
        <v>82</v>
      </c>
      <c r="F2391">
        <v>71</v>
      </c>
      <c r="G2391">
        <f t="shared" si="37"/>
        <v>76.5</v>
      </c>
    </row>
    <row r="2392" spans="2:7" x14ac:dyDescent="0.25">
      <c r="B2392">
        <v>1996</v>
      </c>
      <c r="C2392">
        <v>7</v>
      </c>
      <c r="D2392">
        <v>16</v>
      </c>
      <c r="E2392">
        <v>85</v>
      </c>
      <c r="F2392">
        <v>70</v>
      </c>
      <c r="G2392">
        <f t="shared" si="37"/>
        <v>77.5</v>
      </c>
    </row>
    <row r="2393" spans="2:7" x14ac:dyDescent="0.25">
      <c r="B2393">
        <v>1996</v>
      </c>
      <c r="C2393">
        <v>7</v>
      </c>
      <c r="D2393">
        <v>17</v>
      </c>
      <c r="E2393">
        <v>87</v>
      </c>
      <c r="F2393">
        <v>74</v>
      </c>
      <c r="G2393">
        <f t="shared" si="37"/>
        <v>80.5</v>
      </c>
    </row>
    <row r="2394" spans="2:7" x14ac:dyDescent="0.25">
      <c r="B2394">
        <v>1996</v>
      </c>
      <c r="C2394">
        <v>7</v>
      </c>
      <c r="D2394">
        <v>18</v>
      </c>
      <c r="E2394">
        <v>89</v>
      </c>
      <c r="F2394">
        <v>73</v>
      </c>
      <c r="G2394">
        <f t="shared" si="37"/>
        <v>81</v>
      </c>
    </row>
    <row r="2395" spans="2:7" x14ac:dyDescent="0.25">
      <c r="B2395">
        <v>1996</v>
      </c>
      <c r="C2395">
        <v>7</v>
      </c>
      <c r="D2395">
        <v>19</v>
      </c>
      <c r="E2395">
        <v>85</v>
      </c>
      <c r="F2395">
        <v>72</v>
      </c>
      <c r="G2395">
        <f t="shared" si="37"/>
        <v>78.5</v>
      </c>
    </row>
    <row r="2396" spans="2:7" x14ac:dyDescent="0.25">
      <c r="B2396">
        <v>1996</v>
      </c>
      <c r="C2396">
        <v>7</v>
      </c>
      <c r="D2396">
        <v>20</v>
      </c>
      <c r="E2396">
        <v>76</v>
      </c>
      <c r="F2396">
        <v>65</v>
      </c>
      <c r="G2396">
        <f t="shared" si="37"/>
        <v>70.5</v>
      </c>
    </row>
    <row r="2397" spans="2:7" x14ac:dyDescent="0.25">
      <c r="B2397">
        <v>1996</v>
      </c>
      <c r="C2397">
        <v>7</v>
      </c>
      <c r="D2397">
        <v>21</v>
      </c>
      <c r="E2397">
        <v>81</v>
      </c>
      <c r="F2397">
        <v>63</v>
      </c>
      <c r="G2397">
        <f t="shared" si="37"/>
        <v>72</v>
      </c>
    </row>
    <row r="2398" spans="2:7" x14ac:dyDescent="0.25">
      <c r="B2398">
        <v>1996</v>
      </c>
      <c r="C2398">
        <v>7</v>
      </c>
      <c r="D2398">
        <v>22</v>
      </c>
      <c r="E2398">
        <v>74</v>
      </c>
      <c r="F2398">
        <v>66</v>
      </c>
      <c r="G2398">
        <f t="shared" si="37"/>
        <v>70</v>
      </c>
    </row>
    <row r="2399" spans="2:7" x14ac:dyDescent="0.25">
      <c r="B2399">
        <v>1996</v>
      </c>
      <c r="C2399">
        <v>7</v>
      </c>
      <c r="D2399">
        <v>23</v>
      </c>
      <c r="E2399">
        <v>70</v>
      </c>
      <c r="F2399">
        <v>64</v>
      </c>
      <c r="G2399">
        <f t="shared" si="37"/>
        <v>67</v>
      </c>
    </row>
    <row r="2400" spans="2:7" x14ac:dyDescent="0.25">
      <c r="B2400">
        <v>1996</v>
      </c>
      <c r="C2400">
        <v>7</v>
      </c>
      <c r="D2400">
        <v>24</v>
      </c>
      <c r="E2400">
        <v>78</v>
      </c>
      <c r="F2400">
        <v>63</v>
      </c>
      <c r="G2400">
        <f t="shared" si="37"/>
        <v>70.5</v>
      </c>
    </row>
    <row r="2401" spans="2:7" x14ac:dyDescent="0.25">
      <c r="B2401">
        <v>1996</v>
      </c>
      <c r="C2401">
        <v>7</v>
      </c>
      <c r="D2401">
        <v>25</v>
      </c>
      <c r="E2401">
        <v>80</v>
      </c>
      <c r="F2401">
        <v>68</v>
      </c>
      <c r="G2401">
        <f t="shared" si="37"/>
        <v>74</v>
      </c>
    </row>
    <row r="2402" spans="2:7" x14ac:dyDescent="0.25">
      <c r="B2402">
        <v>1996</v>
      </c>
      <c r="C2402">
        <v>7</v>
      </c>
      <c r="D2402">
        <v>26</v>
      </c>
      <c r="E2402">
        <v>79</v>
      </c>
      <c r="F2402">
        <v>67</v>
      </c>
      <c r="G2402">
        <f t="shared" si="37"/>
        <v>73</v>
      </c>
    </row>
    <row r="2403" spans="2:7" x14ac:dyDescent="0.25">
      <c r="B2403">
        <v>1996</v>
      </c>
      <c r="C2403">
        <v>7</v>
      </c>
      <c r="D2403">
        <v>27</v>
      </c>
      <c r="E2403">
        <v>79</v>
      </c>
      <c r="F2403">
        <v>66</v>
      </c>
      <c r="G2403">
        <f t="shared" si="37"/>
        <v>72.5</v>
      </c>
    </row>
    <row r="2404" spans="2:7" x14ac:dyDescent="0.25">
      <c r="B2404">
        <v>1996</v>
      </c>
      <c r="C2404">
        <v>7</v>
      </c>
      <c r="D2404">
        <v>28</v>
      </c>
      <c r="E2404">
        <v>81</v>
      </c>
      <c r="F2404">
        <v>64</v>
      </c>
      <c r="G2404">
        <f t="shared" si="37"/>
        <v>72.5</v>
      </c>
    </row>
    <row r="2405" spans="2:7" x14ac:dyDescent="0.25">
      <c r="B2405">
        <v>1996</v>
      </c>
      <c r="C2405">
        <v>7</v>
      </c>
      <c r="D2405">
        <v>29</v>
      </c>
      <c r="E2405">
        <v>77</v>
      </c>
      <c r="F2405">
        <v>68</v>
      </c>
      <c r="G2405">
        <f t="shared" si="37"/>
        <v>72.5</v>
      </c>
    </row>
    <row r="2406" spans="2:7" x14ac:dyDescent="0.25">
      <c r="B2406">
        <v>1996</v>
      </c>
      <c r="C2406">
        <v>7</v>
      </c>
      <c r="D2406">
        <v>30</v>
      </c>
      <c r="E2406">
        <v>73</v>
      </c>
      <c r="F2406">
        <v>67</v>
      </c>
      <c r="G2406">
        <f t="shared" si="37"/>
        <v>70</v>
      </c>
    </row>
    <row r="2407" spans="2:7" x14ac:dyDescent="0.25">
      <c r="B2407">
        <v>1996</v>
      </c>
      <c r="C2407">
        <v>7</v>
      </c>
      <c r="D2407">
        <v>31</v>
      </c>
      <c r="E2407">
        <v>72</v>
      </c>
      <c r="F2407">
        <v>65</v>
      </c>
      <c r="G2407">
        <f t="shared" si="37"/>
        <v>68.5</v>
      </c>
    </row>
    <row r="2408" spans="2:7" x14ac:dyDescent="0.25">
      <c r="B2408">
        <v>1996</v>
      </c>
      <c r="C2408">
        <v>8</v>
      </c>
      <c r="D2408">
        <v>1</v>
      </c>
      <c r="E2408">
        <v>77</v>
      </c>
      <c r="F2408">
        <v>64</v>
      </c>
      <c r="G2408">
        <f t="shared" si="37"/>
        <v>70.5</v>
      </c>
    </row>
    <row r="2409" spans="2:7" x14ac:dyDescent="0.25">
      <c r="B2409">
        <v>1996</v>
      </c>
      <c r="C2409">
        <v>8</v>
      </c>
      <c r="D2409">
        <v>2</v>
      </c>
      <c r="E2409">
        <v>80</v>
      </c>
      <c r="F2409">
        <v>68</v>
      </c>
      <c r="G2409">
        <f t="shared" si="37"/>
        <v>74</v>
      </c>
    </row>
    <row r="2410" spans="2:7" x14ac:dyDescent="0.25">
      <c r="B2410">
        <v>1996</v>
      </c>
      <c r="C2410">
        <v>8</v>
      </c>
      <c r="D2410">
        <v>3</v>
      </c>
      <c r="E2410">
        <v>76</v>
      </c>
      <c r="F2410">
        <v>69</v>
      </c>
      <c r="G2410">
        <f t="shared" si="37"/>
        <v>72.5</v>
      </c>
    </row>
    <row r="2411" spans="2:7" x14ac:dyDescent="0.25">
      <c r="B2411">
        <v>1996</v>
      </c>
      <c r="C2411">
        <v>8</v>
      </c>
      <c r="D2411">
        <v>4</v>
      </c>
      <c r="E2411">
        <v>83</v>
      </c>
      <c r="F2411">
        <v>68</v>
      </c>
      <c r="G2411">
        <f t="shared" si="37"/>
        <v>75.5</v>
      </c>
    </row>
    <row r="2412" spans="2:7" x14ac:dyDescent="0.25">
      <c r="B2412">
        <v>1996</v>
      </c>
      <c r="C2412">
        <v>8</v>
      </c>
      <c r="D2412">
        <v>5</v>
      </c>
      <c r="E2412">
        <v>85</v>
      </c>
      <c r="F2412">
        <v>70</v>
      </c>
      <c r="G2412">
        <f t="shared" si="37"/>
        <v>77.5</v>
      </c>
    </row>
    <row r="2413" spans="2:7" x14ac:dyDescent="0.25">
      <c r="B2413">
        <v>1996</v>
      </c>
      <c r="C2413">
        <v>8</v>
      </c>
      <c r="D2413">
        <v>6</v>
      </c>
      <c r="E2413">
        <v>85</v>
      </c>
      <c r="F2413">
        <v>71</v>
      </c>
      <c r="G2413">
        <f t="shared" si="37"/>
        <v>78</v>
      </c>
    </row>
    <row r="2414" spans="2:7" x14ac:dyDescent="0.25">
      <c r="B2414">
        <v>1996</v>
      </c>
      <c r="C2414">
        <v>8</v>
      </c>
      <c r="D2414">
        <v>7</v>
      </c>
      <c r="E2414">
        <v>81</v>
      </c>
      <c r="F2414">
        <v>71</v>
      </c>
      <c r="G2414">
        <f t="shared" si="37"/>
        <v>76</v>
      </c>
    </row>
    <row r="2415" spans="2:7" x14ac:dyDescent="0.25">
      <c r="B2415">
        <v>1996</v>
      </c>
      <c r="C2415">
        <v>8</v>
      </c>
      <c r="D2415">
        <v>8</v>
      </c>
      <c r="E2415">
        <v>84</v>
      </c>
      <c r="F2415">
        <v>69</v>
      </c>
      <c r="G2415">
        <f t="shared" si="37"/>
        <v>76.5</v>
      </c>
    </row>
    <row r="2416" spans="2:7" x14ac:dyDescent="0.25">
      <c r="B2416">
        <v>1996</v>
      </c>
      <c r="C2416">
        <v>8</v>
      </c>
      <c r="D2416">
        <v>9</v>
      </c>
      <c r="E2416">
        <v>82</v>
      </c>
      <c r="F2416">
        <v>66</v>
      </c>
      <c r="G2416">
        <f t="shared" si="37"/>
        <v>74</v>
      </c>
    </row>
    <row r="2417" spans="2:7" x14ac:dyDescent="0.25">
      <c r="B2417">
        <v>1996</v>
      </c>
      <c r="C2417">
        <v>8</v>
      </c>
      <c r="D2417">
        <v>10</v>
      </c>
      <c r="E2417">
        <v>83</v>
      </c>
      <c r="F2417">
        <v>70</v>
      </c>
      <c r="G2417">
        <f t="shared" si="37"/>
        <v>76.5</v>
      </c>
    </row>
    <row r="2418" spans="2:7" x14ac:dyDescent="0.25">
      <c r="B2418">
        <v>1996</v>
      </c>
      <c r="C2418">
        <v>8</v>
      </c>
      <c r="D2418">
        <v>11</v>
      </c>
      <c r="E2418">
        <v>79</v>
      </c>
      <c r="F2418">
        <v>63</v>
      </c>
      <c r="G2418">
        <f t="shared" si="37"/>
        <v>71</v>
      </c>
    </row>
    <row r="2419" spans="2:7" x14ac:dyDescent="0.25">
      <c r="B2419">
        <v>1996</v>
      </c>
      <c r="C2419">
        <v>8</v>
      </c>
      <c r="D2419">
        <v>12</v>
      </c>
      <c r="E2419">
        <v>72</v>
      </c>
      <c r="F2419">
        <v>62</v>
      </c>
      <c r="G2419">
        <f t="shared" si="37"/>
        <v>67</v>
      </c>
    </row>
    <row r="2420" spans="2:7" x14ac:dyDescent="0.25">
      <c r="B2420">
        <v>1996</v>
      </c>
      <c r="C2420">
        <v>8</v>
      </c>
      <c r="D2420">
        <v>13</v>
      </c>
      <c r="E2420">
        <v>69</v>
      </c>
      <c r="F2420">
        <v>61</v>
      </c>
      <c r="G2420">
        <f t="shared" si="37"/>
        <v>65</v>
      </c>
    </row>
    <row r="2421" spans="2:7" x14ac:dyDescent="0.25">
      <c r="B2421">
        <v>1996</v>
      </c>
      <c r="C2421">
        <v>8</v>
      </c>
      <c r="D2421">
        <v>14</v>
      </c>
      <c r="E2421">
        <v>81</v>
      </c>
      <c r="F2421">
        <v>62</v>
      </c>
      <c r="G2421">
        <f t="shared" si="37"/>
        <v>71.5</v>
      </c>
    </row>
    <row r="2422" spans="2:7" x14ac:dyDescent="0.25">
      <c r="B2422">
        <v>1996</v>
      </c>
      <c r="C2422">
        <v>8</v>
      </c>
      <c r="D2422">
        <v>15</v>
      </c>
      <c r="E2422">
        <v>81</v>
      </c>
      <c r="F2422">
        <v>67</v>
      </c>
      <c r="G2422">
        <f t="shared" si="37"/>
        <v>74</v>
      </c>
    </row>
    <row r="2423" spans="2:7" x14ac:dyDescent="0.25">
      <c r="B2423">
        <v>1996</v>
      </c>
      <c r="C2423">
        <v>8</v>
      </c>
      <c r="D2423">
        <v>16</v>
      </c>
      <c r="E2423">
        <v>76</v>
      </c>
      <c r="F2423">
        <v>66</v>
      </c>
      <c r="G2423">
        <f t="shared" si="37"/>
        <v>71</v>
      </c>
    </row>
    <row r="2424" spans="2:7" x14ac:dyDescent="0.25">
      <c r="B2424">
        <v>1996</v>
      </c>
      <c r="C2424">
        <v>8</v>
      </c>
      <c r="D2424">
        <v>17</v>
      </c>
      <c r="E2424">
        <v>82</v>
      </c>
      <c r="F2424">
        <v>68</v>
      </c>
      <c r="G2424">
        <f t="shared" si="37"/>
        <v>75</v>
      </c>
    </row>
    <row r="2425" spans="2:7" x14ac:dyDescent="0.25">
      <c r="B2425">
        <v>1996</v>
      </c>
      <c r="C2425">
        <v>8</v>
      </c>
      <c r="D2425">
        <v>18</v>
      </c>
      <c r="E2425">
        <v>84</v>
      </c>
      <c r="F2425">
        <v>68</v>
      </c>
      <c r="G2425">
        <f t="shared" si="37"/>
        <v>76</v>
      </c>
    </row>
    <row r="2426" spans="2:7" x14ac:dyDescent="0.25">
      <c r="B2426">
        <v>1996</v>
      </c>
      <c r="C2426">
        <v>8</v>
      </c>
      <c r="D2426">
        <v>19</v>
      </c>
      <c r="E2426">
        <v>84</v>
      </c>
      <c r="F2426">
        <v>68</v>
      </c>
      <c r="G2426">
        <f t="shared" si="37"/>
        <v>76</v>
      </c>
    </row>
    <row r="2427" spans="2:7" x14ac:dyDescent="0.25">
      <c r="B2427">
        <v>1996</v>
      </c>
      <c r="C2427">
        <v>8</v>
      </c>
      <c r="D2427">
        <v>20</v>
      </c>
      <c r="E2427">
        <v>81</v>
      </c>
      <c r="F2427">
        <v>69</v>
      </c>
      <c r="G2427">
        <f t="shared" si="37"/>
        <v>75</v>
      </c>
    </row>
    <row r="2428" spans="2:7" x14ac:dyDescent="0.25">
      <c r="B2428">
        <v>1996</v>
      </c>
      <c r="C2428">
        <v>8</v>
      </c>
      <c r="D2428">
        <v>21</v>
      </c>
      <c r="E2428">
        <v>76</v>
      </c>
      <c r="F2428">
        <v>69</v>
      </c>
      <c r="G2428">
        <f t="shared" si="37"/>
        <v>72.5</v>
      </c>
    </row>
    <row r="2429" spans="2:7" x14ac:dyDescent="0.25">
      <c r="B2429">
        <v>1996</v>
      </c>
      <c r="C2429">
        <v>8</v>
      </c>
      <c r="D2429">
        <v>22</v>
      </c>
      <c r="E2429">
        <v>87</v>
      </c>
      <c r="F2429">
        <v>70</v>
      </c>
      <c r="G2429">
        <f t="shared" si="37"/>
        <v>78.5</v>
      </c>
    </row>
    <row r="2430" spans="2:7" x14ac:dyDescent="0.25">
      <c r="B2430">
        <v>1996</v>
      </c>
      <c r="C2430">
        <v>8</v>
      </c>
      <c r="D2430">
        <v>23</v>
      </c>
      <c r="E2430">
        <v>90</v>
      </c>
      <c r="F2430">
        <v>72</v>
      </c>
      <c r="G2430">
        <f t="shared" si="37"/>
        <v>81</v>
      </c>
    </row>
    <row r="2431" spans="2:7" x14ac:dyDescent="0.25">
      <c r="B2431">
        <v>1996</v>
      </c>
      <c r="C2431">
        <v>8</v>
      </c>
      <c r="D2431">
        <v>24</v>
      </c>
      <c r="E2431">
        <v>84</v>
      </c>
      <c r="F2431">
        <v>70</v>
      </c>
      <c r="G2431">
        <f t="shared" si="37"/>
        <v>77</v>
      </c>
    </row>
    <row r="2432" spans="2:7" x14ac:dyDescent="0.25">
      <c r="B2432">
        <v>1996</v>
      </c>
      <c r="C2432">
        <v>8</v>
      </c>
      <c r="D2432">
        <v>25</v>
      </c>
      <c r="E2432">
        <v>84</v>
      </c>
      <c r="F2432">
        <v>69</v>
      </c>
      <c r="G2432">
        <f t="shared" si="37"/>
        <v>76.5</v>
      </c>
    </row>
    <row r="2433" spans="2:7" x14ac:dyDescent="0.25">
      <c r="B2433">
        <v>1996</v>
      </c>
      <c r="C2433">
        <v>8</v>
      </c>
      <c r="D2433">
        <v>26</v>
      </c>
      <c r="E2433">
        <v>88</v>
      </c>
      <c r="F2433">
        <v>69</v>
      </c>
      <c r="G2433">
        <f t="shared" si="37"/>
        <v>78.5</v>
      </c>
    </row>
    <row r="2434" spans="2:7" x14ac:dyDescent="0.25">
      <c r="B2434">
        <v>1996</v>
      </c>
      <c r="C2434">
        <v>8</v>
      </c>
      <c r="D2434">
        <v>27</v>
      </c>
      <c r="E2434">
        <v>83</v>
      </c>
      <c r="F2434">
        <v>70</v>
      </c>
      <c r="G2434">
        <f t="shared" si="37"/>
        <v>76.5</v>
      </c>
    </row>
    <row r="2435" spans="2:7" x14ac:dyDescent="0.25">
      <c r="B2435">
        <v>1996</v>
      </c>
      <c r="C2435">
        <v>8</v>
      </c>
      <c r="D2435">
        <v>28</v>
      </c>
      <c r="E2435">
        <v>76</v>
      </c>
      <c r="F2435">
        <v>67</v>
      </c>
      <c r="G2435">
        <f t="shared" si="37"/>
        <v>71.5</v>
      </c>
    </row>
    <row r="2436" spans="2:7" x14ac:dyDescent="0.25">
      <c r="B2436">
        <v>1996</v>
      </c>
      <c r="C2436">
        <v>8</v>
      </c>
      <c r="D2436">
        <v>29</v>
      </c>
      <c r="E2436">
        <v>83</v>
      </c>
      <c r="F2436">
        <v>67</v>
      </c>
      <c r="G2436">
        <f t="shared" si="37"/>
        <v>75</v>
      </c>
    </row>
    <row r="2437" spans="2:7" x14ac:dyDescent="0.25">
      <c r="B2437">
        <v>1996</v>
      </c>
      <c r="C2437">
        <v>8</v>
      </c>
      <c r="D2437">
        <v>30</v>
      </c>
      <c r="E2437">
        <v>82</v>
      </c>
      <c r="F2437">
        <v>64</v>
      </c>
      <c r="G2437">
        <f t="shared" ref="G2437:G2500" si="38">+(E2437+F2437)/2</f>
        <v>73</v>
      </c>
    </row>
    <row r="2438" spans="2:7" x14ac:dyDescent="0.25">
      <c r="B2438">
        <v>1996</v>
      </c>
      <c r="C2438">
        <v>8</v>
      </c>
      <c r="D2438">
        <v>31</v>
      </c>
      <c r="E2438">
        <v>84</v>
      </c>
      <c r="F2438">
        <v>67</v>
      </c>
      <c r="G2438">
        <f t="shared" si="38"/>
        <v>75.5</v>
      </c>
    </row>
    <row r="2439" spans="2:7" x14ac:dyDescent="0.25">
      <c r="B2439">
        <v>1996</v>
      </c>
      <c r="C2439">
        <v>9</v>
      </c>
      <c r="D2439">
        <v>1</v>
      </c>
      <c r="E2439">
        <v>80</v>
      </c>
      <c r="F2439">
        <v>65</v>
      </c>
      <c r="G2439">
        <f t="shared" si="38"/>
        <v>72.5</v>
      </c>
    </row>
    <row r="2440" spans="2:7" x14ac:dyDescent="0.25">
      <c r="B2440">
        <v>1996</v>
      </c>
      <c r="C2440">
        <v>9</v>
      </c>
      <c r="D2440">
        <v>2</v>
      </c>
      <c r="E2440">
        <v>89</v>
      </c>
      <c r="F2440">
        <v>68</v>
      </c>
      <c r="G2440">
        <f t="shared" si="38"/>
        <v>78.5</v>
      </c>
    </row>
    <row r="2441" spans="2:7" x14ac:dyDescent="0.25">
      <c r="B2441">
        <v>1996</v>
      </c>
      <c r="C2441">
        <v>9</v>
      </c>
      <c r="D2441">
        <v>3</v>
      </c>
      <c r="E2441">
        <v>88</v>
      </c>
      <c r="F2441">
        <v>68</v>
      </c>
      <c r="G2441">
        <f t="shared" si="38"/>
        <v>78</v>
      </c>
    </row>
    <row r="2442" spans="2:7" x14ac:dyDescent="0.25">
      <c r="B2442">
        <v>1996</v>
      </c>
      <c r="C2442">
        <v>9</v>
      </c>
      <c r="D2442">
        <v>4</v>
      </c>
      <c r="E2442">
        <v>84</v>
      </c>
      <c r="F2442">
        <v>72</v>
      </c>
      <c r="G2442">
        <f t="shared" si="38"/>
        <v>78</v>
      </c>
    </row>
    <row r="2443" spans="2:7" x14ac:dyDescent="0.25">
      <c r="B2443">
        <v>1996</v>
      </c>
      <c r="C2443">
        <v>9</v>
      </c>
      <c r="D2443">
        <v>5</v>
      </c>
      <c r="E2443">
        <v>86</v>
      </c>
      <c r="F2443">
        <v>72</v>
      </c>
      <c r="G2443">
        <f t="shared" si="38"/>
        <v>79</v>
      </c>
    </row>
    <row r="2444" spans="2:7" x14ac:dyDescent="0.25">
      <c r="B2444">
        <v>1996</v>
      </c>
      <c r="C2444">
        <v>9</v>
      </c>
      <c r="D2444">
        <v>6</v>
      </c>
      <c r="E2444">
        <v>80</v>
      </c>
      <c r="F2444">
        <v>70</v>
      </c>
      <c r="G2444">
        <f t="shared" si="38"/>
        <v>75</v>
      </c>
    </row>
    <row r="2445" spans="2:7" x14ac:dyDescent="0.25">
      <c r="B2445">
        <v>1996</v>
      </c>
      <c r="C2445">
        <v>9</v>
      </c>
      <c r="D2445">
        <v>7</v>
      </c>
      <c r="E2445">
        <v>79</v>
      </c>
      <c r="F2445">
        <v>73</v>
      </c>
      <c r="G2445">
        <f t="shared" si="38"/>
        <v>76</v>
      </c>
    </row>
    <row r="2446" spans="2:7" x14ac:dyDescent="0.25">
      <c r="B2446">
        <v>1996</v>
      </c>
      <c r="C2446">
        <v>9</v>
      </c>
      <c r="D2446">
        <v>8</v>
      </c>
      <c r="E2446">
        <v>80</v>
      </c>
      <c r="F2446">
        <v>67</v>
      </c>
      <c r="G2446">
        <f t="shared" si="38"/>
        <v>73.5</v>
      </c>
    </row>
    <row r="2447" spans="2:7" x14ac:dyDescent="0.25">
      <c r="B2447">
        <v>1996</v>
      </c>
      <c r="C2447">
        <v>9</v>
      </c>
      <c r="D2447">
        <v>9</v>
      </c>
      <c r="E2447">
        <v>86</v>
      </c>
      <c r="F2447">
        <v>69</v>
      </c>
      <c r="G2447">
        <f t="shared" si="38"/>
        <v>77.5</v>
      </c>
    </row>
    <row r="2448" spans="2:7" x14ac:dyDescent="0.25">
      <c r="B2448">
        <v>1996</v>
      </c>
      <c r="C2448">
        <v>9</v>
      </c>
      <c r="D2448">
        <v>10</v>
      </c>
      <c r="E2448">
        <v>86</v>
      </c>
      <c r="F2448">
        <v>74</v>
      </c>
      <c r="G2448">
        <f t="shared" si="38"/>
        <v>80</v>
      </c>
    </row>
    <row r="2449" spans="2:7" x14ac:dyDescent="0.25">
      <c r="B2449">
        <v>1996</v>
      </c>
      <c r="C2449">
        <v>9</v>
      </c>
      <c r="D2449">
        <v>11</v>
      </c>
      <c r="E2449">
        <v>75</v>
      </c>
      <c r="F2449">
        <v>69</v>
      </c>
      <c r="G2449">
        <f t="shared" si="38"/>
        <v>72</v>
      </c>
    </row>
    <row r="2450" spans="2:7" x14ac:dyDescent="0.25">
      <c r="B2450">
        <v>1996</v>
      </c>
      <c r="C2450">
        <v>9</v>
      </c>
      <c r="D2450">
        <v>12</v>
      </c>
      <c r="E2450">
        <v>72</v>
      </c>
      <c r="F2450">
        <v>66</v>
      </c>
      <c r="G2450">
        <f t="shared" si="38"/>
        <v>69</v>
      </c>
    </row>
    <row r="2451" spans="2:7" x14ac:dyDescent="0.25">
      <c r="B2451">
        <v>1996</v>
      </c>
      <c r="C2451">
        <v>9</v>
      </c>
      <c r="D2451">
        <v>13</v>
      </c>
      <c r="E2451">
        <v>67</v>
      </c>
      <c r="F2451">
        <v>61</v>
      </c>
      <c r="G2451">
        <f t="shared" si="38"/>
        <v>64</v>
      </c>
    </row>
    <row r="2452" spans="2:7" x14ac:dyDescent="0.25">
      <c r="B2452">
        <v>1996</v>
      </c>
      <c r="C2452">
        <v>9</v>
      </c>
      <c r="D2452">
        <v>14</v>
      </c>
      <c r="E2452">
        <v>74</v>
      </c>
      <c r="F2452">
        <v>57</v>
      </c>
      <c r="G2452">
        <f t="shared" si="38"/>
        <v>65.5</v>
      </c>
    </row>
    <row r="2453" spans="2:7" x14ac:dyDescent="0.25">
      <c r="B2453">
        <v>1996</v>
      </c>
      <c r="C2453">
        <v>9</v>
      </c>
      <c r="D2453">
        <v>15</v>
      </c>
      <c r="E2453">
        <v>75</v>
      </c>
      <c r="F2453">
        <v>58</v>
      </c>
      <c r="G2453">
        <f t="shared" si="38"/>
        <v>66.5</v>
      </c>
    </row>
    <row r="2454" spans="2:7" x14ac:dyDescent="0.25">
      <c r="B2454">
        <v>1996</v>
      </c>
      <c r="C2454">
        <v>9</v>
      </c>
      <c r="D2454">
        <v>16</v>
      </c>
      <c r="E2454">
        <v>73</v>
      </c>
      <c r="F2454">
        <v>61</v>
      </c>
      <c r="G2454">
        <f t="shared" si="38"/>
        <v>67</v>
      </c>
    </row>
    <row r="2455" spans="2:7" x14ac:dyDescent="0.25">
      <c r="B2455">
        <v>1996</v>
      </c>
      <c r="C2455">
        <v>9</v>
      </c>
      <c r="D2455">
        <v>17</v>
      </c>
      <c r="E2455">
        <v>63</v>
      </c>
      <c r="F2455">
        <v>57</v>
      </c>
      <c r="G2455">
        <f t="shared" si="38"/>
        <v>60</v>
      </c>
    </row>
    <row r="2456" spans="2:7" x14ac:dyDescent="0.25">
      <c r="B2456">
        <v>1996</v>
      </c>
      <c r="C2456">
        <v>9</v>
      </c>
      <c r="D2456">
        <v>18</v>
      </c>
      <c r="E2456">
        <v>65</v>
      </c>
      <c r="F2456">
        <v>54</v>
      </c>
      <c r="G2456">
        <f t="shared" si="38"/>
        <v>59.5</v>
      </c>
    </row>
    <row r="2457" spans="2:7" x14ac:dyDescent="0.25">
      <c r="B2457">
        <v>1996</v>
      </c>
      <c r="C2457">
        <v>9</v>
      </c>
      <c r="D2457">
        <v>19</v>
      </c>
      <c r="E2457">
        <v>74</v>
      </c>
      <c r="F2457">
        <v>58</v>
      </c>
      <c r="G2457">
        <f t="shared" si="38"/>
        <v>66</v>
      </c>
    </row>
    <row r="2458" spans="2:7" x14ac:dyDescent="0.25">
      <c r="B2458">
        <v>1996</v>
      </c>
      <c r="C2458">
        <v>9</v>
      </c>
      <c r="D2458">
        <v>20</v>
      </c>
      <c r="E2458">
        <v>75</v>
      </c>
      <c r="F2458">
        <v>56</v>
      </c>
      <c r="G2458">
        <f t="shared" si="38"/>
        <v>65.5</v>
      </c>
    </row>
    <row r="2459" spans="2:7" x14ac:dyDescent="0.25">
      <c r="B2459">
        <v>1996</v>
      </c>
      <c r="C2459">
        <v>9</v>
      </c>
      <c r="D2459">
        <v>21</v>
      </c>
      <c r="E2459">
        <v>76</v>
      </c>
      <c r="F2459">
        <v>57</v>
      </c>
      <c r="G2459">
        <f t="shared" si="38"/>
        <v>66.5</v>
      </c>
    </row>
    <row r="2460" spans="2:7" x14ac:dyDescent="0.25">
      <c r="B2460">
        <v>1996</v>
      </c>
      <c r="C2460">
        <v>9</v>
      </c>
      <c r="D2460">
        <v>22</v>
      </c>
      <c r="E2460">
        <v>66</v>
      </c>
      <c r="F2460">
        <v>59</v>
      </c>
      <c r="G2460">
        <f t="shared" si="38"/>
        <v>62.5</v>
      </c>
    </row>
    <row r="2461" spans="2:7" x14ac:dyDescent="0.25">
      <c r="B2461">
        <v>1996</v>
      </c>
      <c r="C2461">
        <v>9</v>
      </c>
      <c r="D2461">
        <v>23</v>
      </c>
      <c r="E2461">
        <v>64</v>
      </c>
      <c r="F2461">
        <v>54</v>
      </c>
      <c r="G2461">
        <f t="shared" si="38"/>
        <v>59</v>
      </c>
    </row>
    <row r="2462" spans="2:7" x14ac:dyDescent="0.25">
      <c r="B2462">
        <v>1996</v>
      </c>
      <c r="C2462">
        <v>9</v>
      </c>
      <c r="D2462">
        <v>24</v>
      </c>
      <c r="E2462">
        <v>62</v>
      </c>
      <c r="F2462">
        <v>50</v>
      </c>
      <c r="G2462">
        <f t="shared" si="38"/>
        <v>56</v>
      </c>
    </row>
    <row r="2463" spans="2:7" x14ac:dyDescent="0.25">
      <c r="B2463">
        <v>1996</v>
      </c>
      <c r="C2463">
        <v>9</v>
      </c>
      <c r="D2463">
        <v>25</v>
      </c>
      <c r="E2463">
        <v>66</v>
      </c>
      <c r="F2463">
        <v>54</v>
      </c>
      <c r="G2463">
        <f t="shared" si="38"/>
        <v>60</v>
      </c>
    </row>
    <row r="2464" spans="2:7" x14ac:dyDescent="0.25">
      <c r="B2464">
        <v>1996</v>
      </c>
      <c r="C2464">
        <v>9</v>
      </c>
      <c r="D2464">
        <v>26</v>
      </c>
      <c r="E2464">
        <v>67</v>
      </c>
      <c r="F2464">
        <v>51</v>
      </c>
      <c r="G2464">
        <f t="shared" si="38"/>
        <v>59</v>
      </c>
    </row>
    <row r="2465" spans="2:7" x14ac:dyDescent="0.25">
      <c r="B2465">
        <v>1996</v>
      </c>
      <c r="C2465">
        <v>9</v>
      </c>
      <c r="D2465">
        <v>27</v>
      </c>
      <c r="E2465">
        <v>65</v>
      </c>
      <c r="F2465">
        <v>59</v>
      </c>
      <c r="G2465">
        <f t="shared" si="38"/>
        <v>62</v>
      </c>
    </row>
    <row r="2466" spans="2:7" x14ac:dyDescent="0.25">
      <c r="B2466">
        <v>1996</v>
      </c>
      <c r="C2466">
        <v>9</v>
      </c>
      <c r="D2466">
        <v>28</v>
      </c>
      <c r="E2466">
        <v>74</v>
      </c>
      <c r="F2466">
        <v>59</v>
      </c>
      <c r="G2466">
        <f t="shared" si="38"/>
        <v>66.5</v>
      </c>
    </row>
    <row r="2467" spans="2:7" x14ac:dyDescent="0.25">
      <c r="B2467">
        <v>1996</v>
      </c>
      <c r="C2467">
        <v>9</v>
      </c>
      <c r="D2467">
        <v>29</v>
      </c>
      <c r="E2467">
        <v>67</v>
      </c>
      <c r="F2467">
        <v>58</v>
      </c>
      <c r="G2467">
        <f t="shared" si="38"/>
        <v>62.5</v>
      </c>
    </row>
    <row r="2468" spans="2:7" x14ac:dyDescent="0.25">
      <c r="B2468">
        <v>1996</v>
      </c>
      <c r="C2468">
        <v>9</v>
      </c>
      <c r="D2468">
        <v>30</v>
      </c>
      <c r="E2468">
        <v>70</v>
      </c>
      <c r="F2468">
        <v>55</v>
      </c>
      <c r="G2468">
        <f t="shared" si="38"/>
        <v>62.5</v>
      </c>
    </row>
    <row r="2469" spans="2:7" x14ac:dyDescent="0.25">
      <c r="B2469">
        <v>1996</v>
      </c>
      <c r="C2469">
        <v>10</v>
      </c>
      <c r="D2469">
        <v>1</v>
      </c>
      <c r="E2469">
        <v>72</v>
      </c>
      <c r="F2469">
        <v>56</v>
      </c>
      <c r="G2469">
        <f t="shared" si="38"/>
        <v>64</v>
      </c>
    </row>
    <row r="2470" spans="2:7" x14ac:dyDescent="0.25">
      <c r="B2470">
        <v>1996</v>
      </c>
      <c r="C2470">
        <v>10</v>
      </c>
      <c r="D2470">
        <v>2</v>
      </c>
      <c r="E2470">
        <v>71</v>
      </c>
      <c r="F2470">
        <v>60</v>
      </c>
      <c r="G2470">
        <f t="shared" si="38"/>
        <v>65.5</v>
      </c>
    </row>
    <row r="2471" spans="2:7" x14ac:dyDescent="0.25">
      <c r="B2471">
        <v>1996</v>
      </c>
      <c r="C2471">
        <v>10</v>
      </c>
      <c r="D2471">
        <v>3</v>
      </c>
      <c r="E2471">
        <v>65</v>
      </c>
      <c r="F2471">
        <v>43</v>
      </c>
      <c r="G2471">
        <f t="shared" si="38"/>
        <v>54</v>
      </c>
    </row>
    <row r="2472" spans="2:7" x14ac:dyDescent="0.25">
      <c r="B2472">
        <v>1996</v>
      </c>
      <c r="C2472">
        <v>10</v>
      </c>
      <c r="D2472">
        <v>4</v>
      </c>
      <c r="E2472">
        <v>53</v>
      </c>
      <c r="F2472">
        <v>40</v>
      </c>
      <c r="G2472">
        <f t="shared" si="38"/>
        <v>46.5</v>
      </c>
    </row>
    <row r="2473" spans="2:7" x14ac:dyDescent="0.25">
      <c r="B2473">
        <v>1996</v>
      </c>
      <c r="C2473">
        <v>10</v>
      </c>
      <c r="D2473">
        <v>5</v>
      </c>
      <c r="E2473">
        <v>55</v>
      </c>
      <c r="F2473">
        <v>41</v>
      </c>
      <c r="G2473">
        <f t="shared" si="38"/>
        <v>48</v>
      </c>
    </row>
    <row r="2474" spans="2:7" x14ac:dyDescent="0.25">
      <c r="B2474">
        <v>1996</v>
      </c>
      <c r="C2474">
        <v>10</v>
      </c>
      <c r="D2474">
        <v>6</v>
      </c>
      <c r="E2474">
        <v>58</v>
      </c>
      <c r="F2474">
        <v>44</v>
      </c>
      <c r="G2474">
        <f t="shared" si="38"/>
        <v>51</v>
      </c>
    </row>
    <row r="2475" spans="2:7" x14ac:dyDescent="0.25">
      <c r="B2475">
        <v>1996</v>
      </c>
      <c r="C2475">
        <v>10</v>
      </c>
      <c r="D2475">
        <v>7</v>
      </c>
      <c r="E2475">
        <v>66</v>
      </c>
      <c r="F2475">
        <v>47</v>
      </c>
      <c r="G2475">
        <f t="shared" si="38"/>
        <v>56.5</v>
      </c>
    </row>
    <row r="2476" spans="2:7" x14ac:dyDescent="0.25">
      <c r="B2476">
        <v>1996</v>
      </c>
      <c r="C2476">
        <v>10</v>
      </c>
      <c r="D2476">
        <v>8</v>
      </c>
      <c r="E2476">
        <v>60</v>
      </c>
      <c r="F2476">
        <v>54</v>
      </c>
      <c r="G2476">
        <f t="shared" si="38"/>
        <v>57</v>
      </c>
    </row>
    <row r="2477" spans="2:7" x14ac:dyDescent="0.25">
      <c r="B2477">
        <v>1996</v>
      </c>
      <c r="C2477">
        <v>10</v>
      </c>
      <c r="D2477">
        <v>9</v>
      </c>
      <c r="E2477">
        <v>67</v>
      </c>
      <c r="F2477">
        <v>54</v>
      </c>
      <c r="G2477">
        <f t="shared" si="38"/>
        <v>60.5</v>
      </c>
    </row>
    <row r="2478" spans="2:7" x14ac:dyDescent="0.25">
      <c r="B2478">
        <v>1996</v>
      </c>
      <c r="C2478">
        <v>10</v>
      </c>
      <c r="D2478">
        <v>10</v>
      </c>
      <c r="E2478">
        <v>60</v>
      </c>
      <c r="F2478">
        <v>48</v>
      </c>
      <c r="G2478">
        <f t="shared" si="38"/>
        <v>54</v>
      </c>
    </row>
    <row r="2479" spans="2:7" x14ac:dyDescent="0.25">
      <c r="B2479">
        <v>1996</v>
      </c>
      <c r="C2479">
        <v>10</v>
      </c>
      <c r="D2479">
        <v>11</v>
      </c>
      <c r="E2479">
        <v>54</v>
      </c>
      <c r="F2479">
        <v>43</v>
      </c>
      <c r="G2479">
        <f t="shared" si="38"/>
        <v>48.5</v>
      </c>
    </row>
    <row r="2480" spans="2:7" x14ac:dyDescent="0.25">
      <c r="B2480">
        <v>1996</v>
      </c>
      <c r="C2480">
        <v>10</v>
      </c>
      <c r="D2480">
        <v>12</v>
      </c>
      <c r="E2480">
        <v>58</v>
      </c>
      <c r="F2480">
        <v>41</v>
      </c>
      <c r="G2480">
        <f t="shared" si="38"/>
        <v>49.5</v>
      </c>
    </row>
    <row r="2481" spans="2:7" x14ac:dyDescent="0.25">
      <c r="B2481">
        <v>1996</v>
      </c>
      <c r="C2481">
        <v>10</v>
      </c>
      <c r="D2481">
        <v>13</v>
      </c>
      <c r="E2481">
        <v>64</v>
      </c>
      <c r="F2481">
        <v>50</v>
      </c>
      <c r="G2481">
        <f t="shared" si="38"/>
        <v>57</v>
      </c>
    </row>
    <row r="2482" spans="2:7" x14ac:dyDescent="0.25">
      <c r="B2482">
        <v>1996</v>
      </c>
      <c r="C2482">
        <v>10</v>
      </c>
      <c r="D2482">
        <v>14</v>
      </c>
      <c r="E2482">
        <v>74</v>
      </c>
      <c r="F2482">
        <v>51</v>
      </c>
      <c r="G2482">
        <f t="shared" si="38"/>
        <v>62.5</v>
      </c>
    </row>
    <row r="2483" spans="2:7" x14ac:dyDescent="0.25">
      <c r="B2483">
        <v>1996</v>
      </c>
      <c r="C2483">
        <v>10</v>
      </c>
      <c r="D2483">
        <v>15</v>
      </c>
      <c r="E2483">
        <v>58</v>
      </c>
      <c r="F2483">
        <v>43</v>
      </c>
      <c r="G2483">
        <f t="shared" si="38"/>
        <v>50.5</v>
      </c>
    </row>
    <row r="2484" spans="2:7" x14ac:dyDescent="0.25">
      <c r="B2484">
        <v>1996</v>
      </c>
      <c r="C2484">
        <v>10</v>
      </c>
      <c r="D2484">
        <v>16</v>
      </c>
      <c r="E2484">
        <v>73</v>
      </c>
      <c r="F2484">
        <v>50</v>
      </c>
      <c r="G2484">
        <f t="shared" si="38"/>
        <v>61.5</v>
      </c>
    </row>
    <row r="2485" spans="2:7" x14ac:dyDescent="0.25">
      <c r="B2485">
        <v>1996</v>
      </c>
      <c r="C2485">
        <v>10</v>
      </c>
      <c r="D2485">
        <v>17</v>
      </c>
      <c r="E2485">
        <v>76</v>
      </c>
      <c r="F2485">
        <v>60</v>
      </c>
      <c r="G2485">
        <f t="shared" si="38"/>
        <v>68</v>
      </c>
    </row>
    <row r="2486" spans="2:7" x14ac:dyDescent="0.25">
      <c r="B2486">
        <v>1996</v>
      </c>
      <c r="C2486">
        <v>10</v>
      </c>
      <c r="D2486">
        <v>18</v>
      </c>
      <c r="E2486">
        <v>61</v>
      </c>
      <c r="F2486">
        <v>54</v>
      </c>
      <c r="G2486">
        <f t="shared" si="38"/>
        <v>57.5</v>
      </c>
    </row>
    <row r="2487" spans="2:7" x14ac:dyDescent="0.25">
      <c r="B2487">
        <v>1996</v>
      </c>
      <c r="C2487">
        <v>10</v>
      </c>
      <c r="D2487">
        <v>19</v>
      </c>
      <c r="E2487">
        <v>58</v>
      </c>
      <c r="F2487">
        <v>49</v>
      </c>
      <c r="G2487">
        <f t="shared" si="38"/>
        <v>53.5</v>
      </c>
    </row>
    <row r="2488" spans="2:7" x14ac:dyDescent="0.25">
      <c r="B2488">
        <v>1996</v>
      </c>
      <c r="C2488">
        <v>10</v>
      </c>
      <c r="D2488">
        <v>20</v>
      </c>
      <c r="E2488">
        <v>59</v>
      </c>
      <c r="F2488">
        <v>47</v>
      </c>
      <c r="G2488">
        <f t="shared" si="38"/>
        <v>53</v>
      </c>
    </row>
    <row r="2489" spans="2:7" x14ac:dyDescent="0.25">
      <c r="B2489">
        <v>1996</v>
      </c>
      <c r="C2489">
        <v>10</v>
      </c>
      <c r="D2489">
        <v>21</v>
      </c>
      <c r="E2489">
        <v>58</v>
      </c>
      <c r="F2489">
        <v>50</v>
      </c>
      <c r="G2489">
        <f t="shared" si="38"/>
        <v>54</v>
      </c>
    </row>
    <row r="2490" spans="2:7" x14ac:dyDescent="0.25">
      <c r="B2490">
        <v>1996</v>
      </c>
      <c r="C2490">
        <v>10</v>
      </c>
      <c r="D2490">
        <v>22</v>
      </c>
      <c r="E2490">
        <v>61</v>
      </c>
      <c r="F2490">
        <v>49</v>
      </c>
      <c r="G2490">
        <f t="shared" si="38"/>
        <v>55</v>
      </c>
    </row>
    <row r="2491" spans="2:7" x14ac:dyDescent="0.25">
      <c r="B2491">
        <v>1996</v>
      </c>
      <c r="C2491">
        <v>10</v>
      </c>
      <c r="D2491">
        <v>23</v>
      </c>
      <c r="E2491">
        <v>67</v>
      </c>
      <c r="F2491">
        <v>54</v>
      </c>
      <c r="G2491">
        <f t="shared" si="38"/>
        <v>60.5</v>
      </c>
    </row>
    <row r="2492" spans="2:7" x14ac:dyDescent="0.25">
      <c r="B2492">
        <v>1996</v>
      </c>
      <c r="C2492">
        <v>10</v>
      </c>
      <c r="D2492">
        <v>24</v>
      </c>
      <c r="E2492">
        <v>66</v>
      </c>
      <c r="F2492">
        <v>54</v>
      </c>
      <c r="G2492">
        <f t="shared" si="38"/>
        <v>60</v>
      </c>
    </row>
    <row r="2493" spans="2:7" x14ac:dyDescent="0.25">
      <c r="B2493">
        <v>1996</v>
      </c>
      <c r="C2493">
        <v>10</v>
      </c>
      <c r="D2493">
        <v>25</v>
      </c>
      <c r="E2493">
        <v>67</v>
      </c>
      <c r="F2493">
        <v>52</v>
      </c>
      <c r="G2493">
        <f t="shared" si="38"/>
        <v>59.5</v>
      </c>
    </row>
    <row r="2494" spans="2:7" x14ac:dyDescent="0.25">
      <c r="B2494">
        <v>1996</v>
      </c>
      <c r="C2494">
        <v>10</v>
      </c>
      <c r="D2494">
        <v>26</v>
      </c>
      <c r="E2494">
        <v>65</v>
      </c>
      <c r="F2494">
        <v>49</v>
      </c>
      <c r="G2494">
        <f t="shared" si="38"/>
        <v>57</v>
      </c>
    </row>
    <row r="2495" spans="2:7" x14ac:dyDescent="0.25">
      <c r="B2495">
        <v>1996</v>
      </c>
      <c r="C2495">
        <v>10</v>
      </c>
      <c r="D2495">
        <v>27</v>
      </c>
      <c r="E2495">
        <v>70</v>
      </c>
      <c r="F2495">
        <v>53</v>
      </c>
      <c r="G2495">
        <f t="shared" si="38"/>
        <v>61.5</v>
      </c>
    </row>
    <row r="2496" spans="2:7" x14ac:dyDescent="0.25">
      <c r="B2496">
        <v>1996</v>
      </c>
      <c r="C2496">
        <v>10</v>
      </c>
      <c r="D2496">
        <v>28</v>
      </c>
      <c r="E2496">
        <v>64</v>
      </c>
      <c r="F2496">
        <v>50</v>
      </c>
      <c r="G2496">
        <f t="shared" si="38"/>
        <v>57</v>
      </c>
    </row>
    <row r="2497" spans="2:7" x14ac:dyDescent="0.25">
      <c r="B2497">
        <v>1996</v>
      </c>
      <c r="C2497">
        <v>10</v>
      </c>
      <c r="D2497">
        <v>29</v>
      </c>
      <c r="E2497">
        <v>59</v>
      </c>
      <c r="F2497">
        <v>46</v>
      </c>
      <c r="G2497">
        <f t="shared" si="38"/>
        <v>52.5</v>
      </c>
    </row>
    <row r="2498" spans="2:7" x14ac:dyDescent="0.25">
      <c r="B2498">
        <v>1996</v>
      </c>
      <c r="C2498">
        <v>10</v>
      </c>
      <c r="D2498">
        <v>30</v>
      </c>
      <c r="E2498">
        <v>65</v>
      </c>
      <c r="F2498">
        <v>51</v>
      </c>
      <c r="G2498">
        <f t="shared" si="38"/>
        <v>58</v>
      </c>
    </row>
    <row r="2499" spans="2:7" x14ac:dyDescent="0.25">
      <c r="B2499">
        <v>1996</v>
      </c>
      <c r="C2499">
        <v>10</v>
      </c>
      <c r="D2499">
        <v>31</v>
      </c>
      <c r="E2499">
        <v>59</v>
      </c>
      <c r="F2499">
        <v>50</v>
      </c>
      <c r="G2499">
        <f t="shared" si="38"/>
        <v>54.5</v>
      </c>
    </row>
    <row r="2500" spans="2:7" x14ac:dyDescent="0.25">
      <c r="B2500">
        <v>1996</v>
      </c>
      <c r="C2500">
        <v>11</v>
      </c>
      <c r="D2500">
        <v>1</v>
      </c>
      <c r="E2500">
        <v>51</v>
      </c>
      <c r="F2500">
        <v>41</v>
      </c>
      <c r="G2500">
        <f t="shared" si="38"/>
        <v>46</v>
      </c>
    </row>
    <row r="2501" spans="2:7" x14ac:dyDescent="0.25">
      <c r="B2501">
        <v>1996</v>
      </c>
      <c r="C2501">
        <v>11</v>
      </c>
      <c r="D2501">
        <v>2</v>
      </c>
      <c r="E2501">
        <v>50</v>
      </c>
      <c r="F2501">
        <v>38</v>
      </c>
      <c r="G2501">
        <f t="shared" ref="G2501:G2564" si="39">+(E2501+F2501)/2</f>
        <v>44</v>
      </c>
    </row>
    <row r="2502" spans="2:7" x14ac:dyDescent="0.25">
      <c r="B2502">
        <v>1996</v>
      </c>
      <c r="C2502">
        <v>11</v>
      </c>
      <c r="D2502">
        <v>3</v>
      </c>
      <c r="E2502">
        <v>49</v>
      </c>
      <c r="F2502">
        <v>35</v>
      </c>
      <c r="G2502">
        <f t="shared" si="39"/>
        <v>42</v>
      </c>
    </row>
    <row r="2503" spans="2:7" x14ac:dyDescent="0.25">
      <c r="B2503">
        <v>1996</v>
      </c>
      <c r="C2503">
        <v>11</v>
      </c>
      <c r="D2503">
        <v>4</v>
      </c>
      <c r="E2503">
        <v>53</v>
      </c>
      <c r="F2503">
        <v>37</v>
      </c>
      <c r="G2503">
        <f t="shared" si="39"/>
        <v>45</v>
      </c>
    </row>
    <row r="2504" spans="2:7" x14ac:dyDescent="0.25">
      <c r="B2504">
        <v>1996</v>
      </c>
      <c r="C2504">
        <v>11</v>
      </c>
      <c r="D2504">
        <v>5</v>
      </c>
      <c r="E2504">
        <v>59</v>
      </c>
      <c r="F2504">
        <v>45</v>
      </c>
      <c r="G2504">
        <f t="shared" si="39"/>
        <v>52</v>
      </c>
    </row>
    <row r="2505" spans="2:7" x14ac:dyDescent="0.25">
      <c r="B2505">
        <v>1996</v>
      </c>
      <c r="C2505">
        <v>11</v>
      </c>
      <c r="D2505">
        <v>6</v>
      </c>
      <c r="E2505">
        <v>59</v>
      </c>
      <c r="F2505">
        <v>53</v>
      </c>
      <c r="G2505">
        <f t="shared" si="39"/>
        <v>56</v>
      </c>
    </row>
    <row r="2506" spans="2:7" x14ac:dyDescent="0.25">
      <c r="B2506">
        <v>1996</v>
      </c>
      <c r="C2506">
        <v>11</v>
      </c>
      <c r="D2506">
        <v>7</v>
      </c>
      <c r="E2506">
        <v>69</v>
      </c>
      <c r="F2506">
        <v>54</v>
      </c>
      <c r="G2506">
        <f t="shared" si="39"/>
        <v>61.5</v>
      </c>
    </row>
    <row r="2507" spans="2:7" x14ac:dyDescent="0.25">
      <c r="B2507">
        <v>1996</v>
      </c>
      <c r="C2507">
        <v>11</v>
      </c>
      <c r="D2507">
        <v>8</v>
      </c>
      <c r="E2507">
        <v>67</v>
      </c>
      <c r="F2507">
        <v>62</v>
      </c>
      <c r="G2507">
        <f t="shared" si="39"/>
        <v>64.5</v>
      </c>
    </row>
    <row r="2508" spans="2:7" x14ac:dyDescent="0.25">
      <c r="B2508">
        <v>1996</v>
      </c>
      <c r="C2508">
        <v>11</v>
      </c>
      <c r="D2508">
        <v>9</v>
      </c>
      <c r="E2508">
        <v>64</v>
      </c>
      <c r="F2508">
        <v>46</v>
      </c>
      <c r="G2508">
        <f t="shared" si="39"/>
        <v>55</v>
      </c>
    </row>
    <row r="2509" spans="2:7" x14ac:dyDescent="0.25">
      <c r="B2509">
        <v>1996</v>
      </c>
      <c r="C2509">
        <v>11</v>
      </c>
      <c r="D2509">
        <v>10</v>
      </c>
      <c r="E2509">
        <v>49</v>
      </c>
      <c r="F2509">
        <v>39</v>
      </c>
      <c r="G2509">
        <f t="shared" si="39"/>
        <v>44</v>
      </c>
    </row>
    <row r="2510" spans="2:7" x14ac:dyDescent="0.25">
      <c r="B2510">
        <v>1996</v>
      </c>
      <c r="C2510">
        <v>11</v>
      </c>
      <c r="D2510">
        <v>11</v>
      </c>
      <c r="E2510">
        <v>43</v>
      </c>
      <c r="F2510">
        <v>34</v>
      </c>
      <c r="G2510">
        <f t="shared" si="39"/>
        <v>38.5</v>
      </c>
    </row>
    <row r="2511" spans="2:7" x14ac:dyDescent="0.25">
      <c r="B2511">
        <v>1996</v>
      </c>
      <c r="C2511">
        <v>11</v>
      </c>
      <c r="D2511">
        <v>12</v>
      </c>
      <c r="E2511">
        <v>43</v>
      </c>
      <c r="F2511">
        <v>32</v>
      </c>
      <c r="G2511">
        <f t="shared" si="39"/>
        <v>37.5</v>
      </c>
    </row>
    <row r="2512" spans="2:7" x14ac:dyDescent="0.25">
      <c r="B2512">
        <v>1996</v>
      </c>
      <c r="C2512">
        <v>11</v>
      </c>
      <c r="D2512">
        <v>13</v>
      </c>
      <c r="E2512">
        <v>42</v>
      </c>
      <c r="F2512">
        <v>30</v>
      </c>
      <c r="G2512">
        <f t="shared" si="39"/>
        <v>36</v>
      </c>
    </row>
    <row r="2513" spans="2:7" x14ac:dyDescent="0.25">
      <c r="B2513">
        <v>1996</v>
      </c>
      <c r="C2513">
        <v>11</v>
      </c>
      <c r="D2513">
        <v>14</v>
      </c>
      <c r="E2513">
        <v>37</v>
      </c>
      <c r="F2513">
        <v>32</v>
      </c>
      <c r="G2513">
        <f t="shared" si="39"/>
        <v>34.5</v>
      </c>
    </row>
    <row r="2514" spans="2:7" x14ac:dyDescent="0.25">
      <c r="B2514">
        <v>1996</v>
      </c>
      <c r="C2514">
        <v>11</v>
      </c>
      <c r="D2514">
        <v>15</v>
      </c>
      <c r="E2514">
        <v>37</v>
      </c>
      <c r="F2514">
        <v>28</v>
      </c>
      <c r="G2514">
        <f t="shared" si="39"/>
        <v>32.5</v>
      </c>
    </row>
    <row r="2515" spans="2:7" x14ac:dyDescent="0.25">
      <c r="B2515">
        <v>1996</v>
      </c>
      <c r="C2515">
        <v>11</v>
      </c>
      <c r="D2515">
        <v>16</v>
      </c>
      <c r="E2515">
        <v>44</v>
      </c>
      <c r="F2515">
        <v>26</v>
      </c>
      <c r="G2515">
        <f t="shared" si="39"/>
        <v>35</v>
      </c>
    </row>
    <row r="2516" spans="2:7" x14ac:dyDescent="0.25">
      <c r="B2516">
        <v>1996</v>
      </c>
      <c r="C2516">
        <v>11</v>
      </c>
      <c r="D2516">
        <v>17</v>
      </c>
      <c r="E2516">
        <v>55</v>
      </c>
      <c r="F2516">
        <v>33</v>
      </c>
      <c r="G2516">
        <f t="shared" si="39"/>
        <v>44</v>
      </c>
    </row>
    <row r="2517" spans="2:7" x14ac:dyDescent="0.25">
      <c r="B2517">
        <v>1996</v>
      </c>
      <c r="C2517">
        <v>11</v>
      </c>
      <c r="D2517">
        <v>18</v>
      </c>
      <c r="E2517">
        <v>55</v>
      </c>
      <c r="F2517">
        <v>42</v>
      </c>
      <c r="G2517">
        <f t="shared" si="39"/>
        <v>48.5</v>
      </c>
    </row>
    <row r="2518" spans="2:7" x14ac:dyDescent="0.25">
      <c r="B2518">
        <v>1996</v>
      </c>
      <c r="C2518">
        <v>11</v>
      </c>
      <c r="D2518">
        <v>19</v>
      </c>
      <c r="E2518">
        <v>51</v>
      </c>
      <c r="F2518">
        <v>39</v>
      </c>
      <c r="G2518">
        <f t="shared" si="39"/>
        <v>45</v>
      </c>
    </row>
    <row r="2519" spans="2:7" x14ac:dyDescent="0.25">
      <c r="B2519">
        <v>1996</v>
      </c>
      <c r="C2519">
        <v>11</v>
      </c>
      <c r="D2519">
        <v>20</v>
      </c>
      <c r="E2519">
        <v>44</v>
      </c>
      <c r="F2519">
        <v>35</v>
      </c>
      <c r="G2519">
        <f t="shared" si="39"/>
        <v>39.5</v>
      </c>
    </row>
    <row r="2520" spans="2:7" x14ac:dyDescent="0.25">
      <c r="B2520">
        <v>1996</v>
      </c>
      <c r="C2520">
        <v>11</v>
      </c>
      <c r="D2520">
        <v>21</v>
      </c>
      <c r="E2520">
        <v>43</v>
      </c>
      <c r="F2520">
        <v>33</v>
      </c>
      <c r="G2520">
        <f t="shared" si="39"/>
        <v>38</v>
      </c>
    </row>
    <row r="2521" spans="2:7" x14ac:dyDescent="0.25">
      <c r="B2521">
        <v>1996</v>
      </c>
      <c r="C2521">
        <v>11</v>
      </c>
      <c r="D2521">
        <v>22</v>
      </c>
      <c r="E2521">
        <v>45</v>
      </c>
      <c r="F2521">
        <v>37</v>
      </c>
      <c r="G2521">
        <f t="shared" si="39"/>
        <v>41</v>
      </c>
    </row>
    <row r="2522" spans="2:7" x14ac:dyDescent="0.25">
      <c r="B2522">
        <v>1996</v>
      </c>
      <c r="C2522">
        <v>11</v>
      </c>
      <c r="D2522">
        <v>23</v>
      </c>
      <c r="E2522">
        <v>48</v>
      </c>
      <c r="F2522">
        <v>34</v>
      </c>
      <c r="G2522">
        <f t="shared" si="39"/>
        <v>41</v>
      </c>
    </row>
    <row r="2523" spans="2:7" x14ac:dyDescent="0.25">
      <c r="B2523">
        <v>1996</v>
      </c>
      <c r="C2523">
        <v>11</v>
      </c>
      <c r="D2523">
        <v>24</v>
      </c>
      <c r="E2523">
        <v>45</v>
      </c>
      <c r="F2523">
        <v>40</v>
      </c>
      <c r="G2523">
        <f t="shared" si="39"/>
        <v>42.5</v>
      </c>
    </row>
    <row r="2524" spans="2:7" x14ac:dyDescent="0.25">
      <c r="B2524">
        <v>1996</v>
      </c>
      <c r="C2524">
        <v>11</v>
      </c>
      <c r="D2524">
        <v>25</v>
      </c>
      <c r="E2524">
        <v>54</v>
      </c>
      <c r="F2524">
        <v>43</v>
      </c>
      <c r="G2524">
        <f t="shared" si="39"/>
        <v>48.5</v>
      </c>
    </row>
    <row r="2525" spans="2:7" x14ac:dyDescent="0.25">
      <c r="B2525">
        <v>1996</v>
      </c>
      <c r="C2525">
        <v>11</v>
      </c>
      <c r="D2525">
        <v>26</v>
      </c>
      <c r="E2525">
        <v>56</v>
      </c>
      <c r="F2525">
        <v>34</v>
      </c>
      <c r="G2525">
        <f t="shared" si="39"/>
        <v>45</v>
      </c>
    </row>
    <row r="2526" spans="2:7" x14ac:dyDescent="0.25">
      <c r="B2526">
        <v>1996</v>
      </c>
      <c r="C2526">
        <v>11</v>
      </c>
      <c r="D2526">
        <v>27</v>
      </c>
      <c r="E2526">
        <v>34</v>
      </c>
      <c r="F2526">
        <v>25</v>
      </c>
      <c r="G2526">
        <f t="shared" si="39"/>
        <v>29.5</v>
      </c>
    </row>
    <row r="2527" spans="2:7" x14ac:dyDescent="0.25">
      <c r="B2527">
        <v>1996</v>
      </c>
      <c r="C2527">
        <v>11</v>
      </c>
      <c r="D2527">
        <v>28</v>
      </c>
      <c r="E2527">
        <v>31</v>
      </c>
      <c r="F2527">
        <v>23</v>
      </c>
      <c r="G2527">
        <f t="shared" si="39"/>
        <v>27</v>
      </c>
    </row>
    <row r="2528" spans="2:7" x14ac:dyDescent="0.25">
      <c r="B2528">
        <v>1996</v>
      </c>
      <c r="C2528">
        <v>11</v>
      </c>
      <c r="D2528">
        <v>29</v>
      </c>
      <c r="E2528">
        <v>41</v>
      </c>
      <c r="F2528">
        <v>27</v>
      </c>
      <c r="G2528">
        <f t="shared" si="39"/>
        <v>34</v>
      </c>
    </row>
    <row r="2529" spans="2:7" x14ac:dyDescent="0.25">
      <c r="B2529">
        <v>1996</v>
      </c>
      <c r="C2529">
        <v>11</v>
      </c>
      <c r="D2529">
        <v>30</v>
      </c>
      <c r="E2529">
        <v>48</v>
      </c>
      <c r="F2529">
        <v>34</v>
      </c>
      <c r="G2529">
        <f t="shared" si="39"/>
        <v>41</v>
      </c>
    </row>
    <row r="2530" spans="2:7" x14ac:dyDescent="0.25">
      <c r="B2530">
        <v>1996</v>
      </c>
      <c r="C2530">
        <v>12</v>
      </c>
      <c r="D2530">
        <v>1</v>
      </c>
      <c r="E2530">
        <v>58</v>
      </c>
      <c r="F2530">
        <v>48</v>
      </c>
      <c r="G2530">
        <f t="shared" si="39"/>
        <v>53</v>
      </c>
    </row>
    <row r="2531" spans="2:7" x14ac:dyDescent="0.25">
      <c r="B2531">
        <v>1996</v>
      </c>
      <c r="C2531">
        <v>12</v>
      </c>
      <c r="D2531">
        <v>2</v>
      </c>
      <c r="E2531">
        <v>57</v>
      </c>
      <c r="F2531">
        <v>38</v>
      </c>
      <c r="G2531">
        <f t="shared" si="39"/>
        <v>47.5</v>
      </c>
    </row>
    <row r="2532" spans="2:7" x14ac:dyDescent="0.25">
      <c r="B2532">
        <v>1996</v>
      </c>
      <c r="C2532">
        <v>12</v>
      </c>
      <c r="D2532">
        <v>3</v>
      </c>
      <c r="E2532">
        <v>48</v>
      </c>
      <c r="F2532">
        <v>37</v>
      </c>
      <c r="G2532">
        <f t="shared" si="39"/>
        <v>42.5</v>
      </c>
    </row>
    <row r="2533" spans="2:7" x14ac:dyDescent="0.25">
      <c r="B2533">
        <v>1996</v>
      </c>
      <c r="C2533">
        <v>12</v>
      </c>
      <c r="D2533">
        <v>4</v>
      </c>
      <c r="E2533">
        <v>48</v>
      </c>
      <c r="F2533">
        <v>40</v>
      </c>
      <c r="G2533">
        <f t="shared" si="39"/>
        <v>44</v>
      </c>
    </row>
    <row r="2534" spans="2:7" x14ac:dyDescent="0.25">
      <c r="B2534">
        <v>1996</v>
      </c>
      <c r="C2534">
        <v>12</v>
      </c>
      <c r="D2534">
        <v>5</v>
      </c>
      <c r="E2534">
        <v>46</v>
      </c>
      <c r="F2534">
        <v>37</v>
      </c>
      <c r="G2534">
        <f t="shared" si="39"/>
        <v>41.5</v>
      </c>
    </row>
    <row r="2535" spans="2:7" x14ac:dyDescent="0.25">
      <c r="B2535">
        <v>1996</v>
      </c>
      <c r="C2535">
        <v>12</v>
      </c>
      <c r="D2535">
        <v>6</v>
      </c>
      <c r="E2535">
        <v>46</v>
      </c>
      <c r="F2535">
        <v>35</v>
      </c>
      <c r="G2535">
        <f t="shared" si="39"/>
        <v>40.5</v>
      </c>
    </row>
    <row r="2536" spans="2:7" x14ac:dyDescent="0.25">
      <c r="B2536">
        <v>1996</v>
      </c>
      <c r="C2536">
        <v>12</v>
      </c>
      <c r="D2536">
        <v>7</v>
      </c>
      <c r="E2536">
        <v>45</v>
      </c>
      <c r="F2536">
        <v>34</v>
      </c>
      <c r="G2536">
        <f t="shared" si="39"/>
        <v>39.5</v>
      </c>
    </row>
    <row r="2537" spans="2:7" x14ac:dyDescent="0.25">
      <c r="B2537">
        <v>1996</v>
      </c>
      <c r="C2537">
        <v>12</v>
      </c>
      <c r="D2537">
        <v>8</v>
      </c>
      <c r="E2537">
        <v>47</v>
      </c>
      <c r="F2537">
        <v>34</v>
      </c>
      <c r="G2537">
        <f t="shared" si="39"/>
        <v>40.5</v>
      </c>
    </row>
    <row r="2538" spans="2:7" x14ac:dyDescent="0.25">
      <c r="B2538">
        <v>1996</v>
      </c>
      <c r="C2538">
        <v>12</v>
      </c>
      <c r="D2538">
        <v>9</v>
      </c>
      <c r="E2538">
        <v>41</v>
      </c>
      <c r="F2538">
        <v>35</v>
      </c>
      <c r="G2538">
        <f t="shared" si="39"/>
        <v>38</v>
      </c>
    </row>
    <row r="2539" spans="2:7" x14ac:dyDescent="0.25">
      <c r="B2539">
        <v>1996</v>
      </c>
      <c r="C2539">
        <v>12</v>
      </c>
      <c r="D2539">
        <v>10</v>
      </c>
      <c r="E2539">
        <v>43</v>
      </c>
      <c r="F2539">
        <v>33</v>
      </c>
      <c r="G2539">
        <f t="shared" si="39"/>
        <v>38</v>
      </c>
    </row>
    <row r="2540" spans="2:7" x14ac:dyDescent="0.25">
      <c r="B2540">
        <v>1996</v>
      </c>
      <c r="C2540">
        <v>12</v>
      </c>
      <c r="D2540">
        <v>11</v>
      </c>
      <c r="E2540">
        <v>46</v>
      </c>
      <c r="F2540">
        <v>40</v>
      </c>
      <c r="G2540">
        <f t="shared" si="39"/>
        <v>43</v>
      </c>
    </row>
    <row r="2541" spans="2:7" x14ac:dyDescent="0.25">
      <c r="B2541">
        <v>1996</v>
      </c>
      <c r="C2541">
        <v>12</v>
      </c>
      <c r="D2541">
        <v>12</v>
      </c>
      <c r="E2541">
        <v>45</v>
      </c>
      <c r="F2541">
        <v>42</v>
      </c>
      <c r="G2541">
        <f t="shared" si="39"/>
        <v>43.5</v>
      </c>
    </row>
    <row r="2542" spans="2:7" x14ac:dyDescent="0.25">
      <c r="B2542">
        <v>1996</v>
      </c>
      <c r="C2542">
        <v>12</v>
      </c>
      <c r="D2542">
        <v>13</v>
      </c>
      <c r="E2542">
        <v>45</v>
      </c>
      <c r="F2542">
        <v>39</v>
      </c>
      <c r="G2542">
        <f t="shared" si="39"/>
        <v>42</v>
      </c>
    </row>
    <row r="2543" spans="2:7" x14ac:dyDescent="0.25">
      <c r="B2543">
        <v>1996</v>
      </c>
      <c r="C2543">
        <v>12</v>
      </c>
      <c r="D2543">
        <v>14</v>
      </c>
      <c r="E2543">
        <v>40</v>
      </c>
      <c r="F2543">
        <v>39</v>
      </c>
      <c r="G2543">
        <f t="shared" si="39"/>
        <v>39.5</v>
      </c>
    </row>
    <row r="2544" spans="2:7" x14ac:dyDescent="0.25">
      <c r="B2544">
        <v>1996</v>
      </c>
      <c r="C2544">
        <v>12</v>
      </c>
      <c r="D2544">
        <v>15</v>
      </c>
      <c r="E2544">
        <v>45</v>
      </c>
      <c r="F2544">
        <v>39</v>
      </c>
      <c r="G2544">
        <f t="shared" si="39"/>
        <v>42</v>
      </c>
    </row>
    <row r="2545" spans="2:7" x14ac:dyDescent="0.25">
      <c r="B2545">
        <v>1996</v>
      </c>
      <c r="C2545">
        <v>12</v>
      </c>
      <c r="D2545">
        <v>16</v>
      </c>
      <c r="E2545">
        <v>45</v>
      </c>
      <c r="F2545">
        <v>41</v>
      </c>
      <c r="G2545">
        <f t="shared" si="39"/>
        <v>43</v>
      </c>
    </row>
    <row r="2546" spans="2:7" x14ac:dyDescent="0.25">
      <c r="B2546">
        <v>1996</v>
      </c>
      <c r="C2546">
        <v>12</v>
      </c>
      <c r="D2546">
        <v>17</v>
      </c>
      <c r="E2546">
        <v>58</v>
      </c>
      <c r="F2546">
        <v>43</v>
      </c>
      <c r="G2546">
        <f t="shared" si="39"/>
        <v>50.5</v>
      </c>
    </row>
    <row r="2547" spans="2:7" x14ac:dyDescent="0.25">
      <c r="B2547">
        <v>1996</v>
      </c>
      <c r="C2547">
        <v>12</v>
      </c>
      <c r="D2547">
        <v>18</v>
      </c>
      <c r="E2547">
        <v>54</v>
      </c>
      <c r="F2547">
        <v>47</v>
      </c>
      <c r="G2547">
        <f t="shared" si="39"/>
        <v>50.5</v>
      </c>
    </row>
    <row r="2548" spans="2:7" x14ac:dyDescent="0.25">
      <c r="B2548">
        <v>1996</v>
      </c>
      <c r="C2548">
        <v>12</v>
      </c>
      <c r="D2548">
        <v>19</v>
      </c>
      <c r="E2548">
        <v>46</v>
      </c>
      <c r="F2548">
        <v>32</v>
      </c>
      <c r="G2548">
        <f t="shared" si="39"/>
        <v>39</v>
      </c>
    </row>
    <row r="2549" spans="2:7" x14ac:dyDescent="0.25">
      <c r="B2549">
        <v>1996</v>
      </c>
      <c r="C2549">
        <v>12</v>
      </c>
      <c r="D2549">
        <v>20</v>
      </c>
      <c r="E2549">
        <v>32</v>
      </c>
      <c r="F2549">
        <v>21</v>
      </c>
      <c r="G2549">
        <f t="shared" si="39"/>
        <v>26.5</v>
      </c>
    </row>
    <row r="2550" spans="2:7" x14ac:dyDescent="0.25">
      <c r="B2550">
        <v>1996</v>
      </c>
      <c r="C2550">
        <v>12</v>
      </c>
      <c r="D2550">
        <v>21</v>
      </c>
      <c r="E2550">
        <v>32</v>
      </c>
      <c r="F2550">
        <v>20</v>
      </c>
      <c r="G2550">
        <f t="shared" si="39"/>
        <v>26</v>
      </c>
    </row>
    <row r="2551" spans="2:7" x14ac:dyDescent="0.25">
      <c r="B2551">
        <v>1996</v>
      </c>
      <c r="C2551">
        <v>12</v>
      </c>
      <c r="D2551">
        <v>22</v>
      </c>
      <c r="E2551">
        <v>38</v>
      </c>
      <c r="F2551">
        <v>27</v>
      </c>
      <c r="G2551">
        <f t="shared" si="39"/>
        <v>32.5</v>
      </c>
    </row>
    <row r="2552" spans="2:7" x14ac:dyDescent="0.25">
      <c r="B2552">
        <v>1996</v>
      </c>
      <c r="C2552">
        <v>12</v>
      </c>
      <c r="D2552">
        <v>23</v>
      </c>
      <c r="E2552">
        <v>46</v>
      </c>
      <c r="F2552">
        <v>36</v>
      </c>
      <c r="G2552">
        <f t="shared" si="39"/>
        <v>41</v>
      </c>
    </row>
    <row r="2553" spans="2:7" x14ac:dyDescent="0.25">
      <c r="B2553">
        <v>1996</v>
      </c>
      <c r="C2553">
        <v>12</v>
      </c>
      <c r="D2553">
        <v>24</v>
      </c>
      <c r="E2553">
        <v>63</v>
      </c>
      <c r="F2553">
        <v>44</v>
      </c>
      <c r="G2553">
        <f t="shared" si="39"/>
        <v>53.5</v>
      </c>
    </row>
    <row r="2554" spans="2:7" x14ac:dyDescent="0.25">
      <c r="B2554">
        <v>1996</v>
      </c>
      <c r="C2554">
        <v>12</v>
      </c>
      <c r="D2554">
        <v>25</v>
      </c>
      <c r="E2554">
        <v>45</v>
      </c>
      <c r="F2554">
        <v>30</v>
      </c>
      <c r="G2554">
        <f t="shared" si="39"/>
        <v>37.5</v>
      </c>
    </row>
    <row r="2555" spans="2:7" x14ac:dyDescent="0.25">
      <c r="B2555">
        <v>1996</v>
      </c>
      <c r="C2555">
        <v>12</v>
      </c>
      <c r="D2555">
        <v>26</v>
      </c>
      <c r="E2555">
        <v>43</v>
      </c>
      <c r="F2555">
        <v>28</v>
      </c>
      <c r="G2555">
        <f t="shared" si="39"/>
        <v>35.5</v>
      </c>
    </row>
    <row r="2556" spans="2:7" x14ac:dyDescent="0.25">
      <c r="B2556">
        <v>1996</v>
      </c>
      <c r="C2556">
        <v>12</v>
      </c>
      <c r="D2556">
        <v>27</v>
      </c>
      <c r="E2556">
        <v>49</v>
      </c>
      <c r="F2556">
        <v>37</v>
      </c>
      <c r="G2556">
        <f t="shared" si="39"/>
        <v>43</v>
      </c>
    </row>
    <row r="2557" spans="2:7" x14ac:dyDescent="0.25">
      <c r="B2557">
        <v>1996</v>
      </c>
      <c r="C2557">
        <v>12</v>
      </c>
      <c r="D2557">
        <v>28</v>
      </c>
      <c r="E2557">
        <v>51</v>
      </c>
      <c r="F2557">
        <v>38</v>
      </c>
      <c r="G2557">
        <f t="shared" si="39"/>
        <v>44.5</v>
      </c>
    </row>
    <row r="2558" spans="2:7" x14ac:dyDescent="0.25">
      <c r="B2558">
        <v>1996</v>
      </c>
      <c r="C2558">
        <v>12</v>
      </c>
      <c r="D2558">
        <v>29</v>
      </c>
      <c r="E2558">
        <v>55</v>
      </c>
      <c r="F2558">
        <v>48</v>
      </c>
      <c r="G2558">
        <f t="shared" si="39"/>
        <v>51.5</v>
      </c>
    </row>
    <row r="2559" spans="2:7" x14ac:dyDescent="0.25">
      <c r="B2559">
        <v>1996</v>
      </c>
      <c r="C2559">
        <v>12</v>
      </c>
      <c r="D2559">
        <v>30</v>
      </c>
      <c r="E2559">
        <v>53</v>
      </c>
      <c r="F2559">
        <v>36</v>
      </c>
      <c r="G2559">
        <f t="shared" si="39"/>
        <v>44.5</v>
      </c>
    </row>
    <row r="2560" spans="2:7" x14ac:dyDescent="0.25">
      <c r="B2560">
        <v>1996</v>
      </c>
      <c r="C2560">
        <v>12</v>
      </c>
      <c r="D2560">
        <v>31</v>
      </c>
      <c r="E2560">
        <v>36</v>
      </c>
      <c r="F2560">
        <v>15</v>
      </c>
      <c r="G2560">
        <f t="shared" si="39"/>
        <v>25.5</v>
      </c>
    </row>
    <row r="2561" spans="2:7" x14ac:dyDescent="0.25">
      <c r="B2561">
        <v>1997</v>
      </c>
      <c r="C2561">
        <v>1</v>
      </c>
      <c r="D2561">
        <v>1</v>
      </c>
      <c r="E2561">
        <v>32</v>
      </c>
      <c r="F2561">
        <v>11</v>
      </c>
      <c r="G2561">
        <f t="shared" si="39"/>
        <v>21.5</v>
      </c>
    </row>
    <row r="2562" spans="2:7" x14ac:dyDescent="0.25">
      <c r="B2562">
        <v>1997</v>
      </c>
      <c r="C2562">
        <v>1</v>
      </c>
      <c r="D2562">
        <v>2</v>
      </c>
      <c r="E2562">
        <v>44</v>
      </c>
      <c r="F2562">
        <v>31</v>
      </c>
      <c r="G2562">
        <f t="shared" si="39"/>
        <v>37.5</v>
      </c>
    </row>
    <row r="2563" spans="2:7" x14ac:dyDescent="0.25">
      <c r="B2563">
        <v>1997</v>
      </c>
      <c r="C2563">
        <v>1</v>
      </c>
      <c r="D2563">
        <v>3</v>
      </c>
      <c r="E2563">
        <v>62</v>
      </c>
      <c r="F2563">
        <v>43</v>
      </c>
      <c r="G2563">
        <f t="shared" si="39"/>
        <v>52.5</v>
      </c>
    </row>
    <row r="2564" spans="2:7" x14ac:dyDescent="0.25">
      <c r="B2564">
        <v>1997</v>
      </c>
      <c r="C2564">
        <v>1</v>
      </c>
      <c r="D2564">
        <v>4</v>
      </c>
      <c r="E2564">
        <v>52</v>
      </c>
      <c r="F2564">
        <v>44</v>
      </c>
      <c r="G2564">
        <f t="shared" si="39"/>
        <v>48</v>
      </c>
    </row>
    <row r="2565" spans="2:7" x14ac:dyDescent="0.25">
      <c r="B2565">
        <v>1997</v>
      </c>
      <c r="C2565">
        <v>1</v>
      </c>
      <c r="D2565">
        <v>5</v>
      </c>
      <c r="E2565">
        <v>57</v>
      </c>
      <c r="F2565">
        <v>43</v>
      </c>
      <c r="G2565">
        <f t="shared" ref="G2565:G2628" si="40">+(E2565+F2565)/2</f>
        <v>50</v>
      </c>
    </row>
    <row r="2566" spans="2:7" x14ac:dyDescent="0.25">
      <c r="B2566">
        <v>1997</v>
      </c>
      <c r="C2566">
        <v>1</v>
      </c>
      <c r="D2566">
        <v>6</v>
      </c>
      <c r="E2566">
        <v>53</v>
      </c>
      <c r="F2566">
        <v>35</v>
      </c>
      <c r="G2566">
        <f t="shared" si="40"/>
        <v>44</v>
      </c>
    </row>
    <row r="2567" spans="2:7" x14ac:dyDescent="0.25">
      <c r="B2567">
        <v>1997</v>
      </c>
      <c r="C2567">
        <v>1</v>
      </c>
      <c r="D2567">
        <v>7</v>
      </c>
      <c r="E2567">
        <v>36</v>
      </c>
      <c r="F2567">
        <v>27</v>
      </c>
      <c r="G2567">
        <f t="shared" si="40"/>
        <v>31.5</v>
      </c>
    </row>
    <row r="2568" spans="2:7" x14ac:dyDescent="0.25">
      <c r="B2568">
        <v>1997</v>
      </c>
      <c r="C2568">
        <v>1</v>
      </c>
      <c r="D2568">
        <v>8</v>
      </c>
      <c r="E2568">
        <v>36</v>
      </c>
      <c r="F2568">
        <v>27</v>
      </c>
      <c r="G2568">
        <f t="shared" si="40"/>
        <v>31.5</v>
      </c>
    </row>
    <row r="2569" spans="2:7" x14ac:dyDescent="0.25">
      <c r="B2569">
        <v>1997</v>
      </c>
      <c r="C2569">
        <v>1</v>
      </c>
      <c r="D2569">
        <v>9</v>
      </c>
      <c r="E2569">
        <v>37</v>
      </c>
      <c r="F2569">
        <v>25</v>
      </c>
      <c r="G2569">
        <f t="shared" si="40"/>
        <v>31</v>
      </c>
    </row>
    <row r="2570" spans="2:7" x14ac:dyDescent="0.25">
      <c r="B2570">
        <v>1997</v>
      </c>
      <c r="C2570">
        <v>1</v>
      </c>
      <c r="D2570">
        <v>10</v>
      </c>
      <c r="E2570">
        <v>39</v>
      </c>
      <c r="F2570">
        <v>34</v>
      </c>
      <c r="G2570">
        <f t="shared" si="40"/>
        <v>36.5</v>
      </c>
    </row>
    <row r="2571" spans="2:7" x14ac:dyDescent="0.25">
      <c r="B2571">
        <v>1997</v>
      </c>
      <c r="C2571">
        <v>1</v>
      </c>
      <c r="D2571">
        <v>11</v>
      </c>
      <c r="E2571">
        <v>34</v>
      </c>
      <c r="F2571">
        <v>20</v>
      </c>
      <c r="G2571">
        <f t="shared" si="40"/>
        <v>27</v>
      </c>
    </row>
    <row r="2572" spans="2:7" x14ac:dyDescent="0.25">
      <c r="B2572">
        <v>1997</v>
      </c>
      <c r="C2572">
        <v>1</v>
      </c>
      <c r="D2572">
        <v>12</v>
      </c>
      <c r="E2572">
        <v>28</v>
      </c>
      <c r="F2572">
        <v>17</v>
      </c>
      <c r="G2572">
        <f t="shared" si="40"/>
        <v>22.5</v>
      </c>
    </row>
    <row r="2573" spans="2:7" x14ac:dyDescent="0.25">
      <c r="B2573">
        <v>1997</v>
      </c>
      <c r="C2573">
        <v>1</v>
      </c>
      <c r="D2573">
        <v>13</v>
      </c>
      <c r="E2573">
        <v>33</v>
      </c>
      <c r="F2573">
        <v>19</v>
      </c>
      <c r="G2573">
        <f t="shared" si="40"/>
        <v>26</v>
      </c>
    </row>
    <row r="2574" spans="2:7" x14ac:dyDescent="0.25">
      <c r="B2574">
        <v>1997</v>
      </c>
      <c r="C2574">
        <v>1</v>
      </c>
      <c r="D2574">
        <v>14</v>
      </c>
      <c r="E2574">
        <v>32</v>
      </c>
      <c r="F2574">
        <v>23</v>
      </c>
      <c r="G2574">
        <f t="shared" si="40"/>
        <v>27.5</v>
      </c>
    </row>
    <row r="2575" spans="2:7" x14ac:dyDescent="0.25">
      <c r="B2575">
        <v>1997</v>
      </c>
      <c r="C2575">
        <v>1</v>
      </c>
      <c r="D2575">
        <v>15</v>
      </c>
      <c r="E2575">
        <v>37</v>
      </c>
      <c r="F2575">
        <v>22</v>
      </c>
      <c r="G2575">
        <f t="shared" si="40"/>
        <v>29.5</v>
      </c>
    </row>
    <row r="2576" spans="2:7" x14ac:dyDescent="0.25">
      <c r="B2576">
        <v>1997</v>
      </c>
      <c r="C2576">
        <v>1</v>
      </c>
      <c r="D2576">
        <v>16</v>
      </c>
      <c r="E2576">
        <v>45</v>
      </c>
      <c r="F2576">
        <v>24</v>
      </c>
      <c r="G2576">
        <f t="shared" si="40"/>
        <v>34.5</v>
      </c>
    </row>
    <row r="2577" spans="2:7" x14ac:dyDescent="0.25">
      <c r="B2577">
        <v>1997</v>
      </c>
      <c r="C2577">
        <v>1</v>
      </c>
      <c r="D2577">
        <v>17</v>
      </c>
      <c r="E2577">
        <v>24</v>
      </c>
      <c r="F2577">
        <v>11</v>
      </c>
      <c r="G2577">
        <f t="shared" si="40"/>
        <v>17.5</v>
      </c>
    </row>
    <row r="2578" spans="2:7" x14ac:dyDescent="0.25">
      <c r="B2578">
        <v>1997</v>
      </c>
      <c r="C2578">
        <v>1</v>
      </c>
      <c r="D2578">
        <v>18</v>
      </c>
      <c r="E2578">
        <v>17</v>
      </c>
      <c r="F2578">
        <v>7</v>
      </c>
      <c r="G2578">
        <f t="shared" si="40"/>
        <v>12</v>
      </c>
    </row>
    <row r="2579" spans="2:7" x14ac:dyDescent="0.25">
      <c r="B2579">
        <v>1997</v>
      </c>
      <c r="C2579">
        <v>1</v>
      </c>
      <c r="D2579">
        <v>19</v>
      </c>
      <c r="E2579">
        <v>20</v>
      </c>
      <c r="F2579">
        <v>4</v>
      </c>
      <c r="G2579">
        <f t="shared" si="40"/>
        <v>12</v>
      </c>
    </row>
    <row r="2580" spans="2:7" x14ac:dyDescent="0.25">
      <c r="B2580">
        <v>1997</v>
      </c>
      <c r="C2580">
        <v>1</v>
      </c>
      <c r="D2580">
        <v>20</v>
      </c>
      <c r="E2580">
        <v>33</v>
      </c>
      <c r="F2580">
        <v>18</v>
      </c>
      <c r="G2580">
        <f t="shared" si="40"/>
        <v>25.5</v>
      </c>
    </row>
    <row r="2581" spans="2:7" x14ac:dyDescent="0.25">
      <c r="B2581">
        <v>1997</v>
      </c>
      <c r="C2581">
        <v>1</v>
      </c>
      <c r="D2581">
        <v>21</v>
      </c>
      <c r="E2581">
        <v>38</v>
      </c>
      <c r="F2581">
        <v>27</v>
      </c>
      <c r="G2581">
        <f t="shared" si="40"/>
        <v>32.5</v>
      </c>
    </row>
    <row r="2582" spans="2:7" x14ac:dyDescent="0.25">
      <c r="B2582">
        <v>1997</v>
      </c>
      <c r="C2582">
        <v>1</v>
      </c>
      <c r="D2582">
        <v>22</v>
      </c>
      <c r="E2582">
        <v>51</v>
      </c>
      <c r="F2582">
        <v>32</v>
      </c>
      <c r="G2582">
        <f t="shared" si="40"/>
        <v>41.5</v>
      </c>
    </row>
    <row r="2583" spans="2:7" x14ac:dyDescent="0.25">
      <c r="B2583">
        <v>1997</v>
      </c>
      <c r="C2583">
        <v>1</v>
      </c>
      <c r="D2583">
        <v>23</v>
      </c>
      <c r="E2583">
        <v>52</v>
      </c>
      <c r="F2583">
        <v>28</v>
      </c>
      <c r="G2583">
        <f t="shared" si="40"/>
        <v>40</v>
      </c>
    </row>
    <row r="2584" spans="2:7" x14ac:dyDescent="0.25">
      <c r="B2584">
        <v>1997</v>
      </c>
      <c r="C2584">
        <v>1</v>
      </c>
      <c r="D2584">
        <v>24</v>
      </c>
      <c r="E2584">
        <v>45</v>
      </c>
      <c r="F2584">
        <v>24</v>
      </c>
      <c r="G2584">
        <f t="shared" si="40"/>
        <v>34.5</v>
      </c>
    </row>
    <row r="2585" spans="2:7" x14ac:dyDescent="0.25">
      <c r="B2585">
        <v>1997</v>
      </c>
      <c r="C2585">
        <v>1</v>
      </c>
      <c r="D2585">
        <v>25</v>
      </c>
      <c r="E2585">
        <v>52</v>
      </c>
      <c r="F2585">
        <v>35</v>
      </c>
      <c r="G2585">
        <f t="shared" si="40"/>
        <v>43.5</v>
      </c>
    </row>
    <row r="2586" spans="2:7" x14ac:dyDescent="0.25">
      <c r="B2586">
        <v>1997</v>
      </c>
      <c r="C2586">
        <v>1</v>
      </c>
      <c r="D2586">
        <v>26</v>
      </c>
      <c r="E2586">
        <v>35</v>
      </c>
      <c r="F2586">
        <v>23</v>
      </c>
      <c r="G2586">
        <f t="shared" si="40"/>
        <v>29</v>
      </c>
    </row>
    <row r="2587" spans="2:7" x14ac:dyDescent="0.25">
      <c r="B2587">
        <v>1997</v>
      </c>
      <c r="C2587">
        <v>1</v>
      </c>
      <c r="D2587">
        <v>27</v>
      </c>
      <c r="E2587">
        <v>40</v>
      </c>
      <c r="F2587">
        <v>22</v>
      </c>
      <c r="G2587">
        <f t="shared" si="40"/>
        <v>31</v>
      </c>
    </row>
    <row r="2588" spans="2:7" x14ac:dyDescent="0.25">
      <c r="B2588">
        <v>1997</v>
      </c>
      <c r="C2588">
        <v>1</v>
      </c>
      <c r="D2588">
        <v>28</v>
      </c>
      <c r="E2588">
        <v>49</v>
      </c>
      <c r="F2588">
        <v>31</v>
      </c>
      <c r="G2588">
        <f t="shared" si="40"/>
        <v>40</v>
      </c>
    </row>
    <row r="2589" spans="2:7" x14ac:dyDescent="0.25">
      <c r="B2589">
        <v>1997</v>
      </c>
      <c r="C2589">
        <v>1</v>
      </c>
      <c r="D2589">
        <v>29</v>
      </c>
      <c r="E2589">
        <v>31</v>
      </c>
      <c r="F2589">
        <v>23</v>
      </c>
      <c r="G2589">
        <f t="shared" si="40"/>
        <v>27</v>
      </c>
    </row>
    <row r="2590" spans="2:7" x14ac:dyDescent="0.25">
      <c r="B2590">
        <v>1997</v>
      </c>
      <c r="C2590">
        <v>1</v>
      </c>
      <c r="D2590">
        <v>30</v>
      </c>
      <c r="E2590">
        <v>32</v>
      </c>
      <c r="F2590">
        <v>19</v>
      </c>
      <c r="G2590">
        <f t="shared" si="40"/>
        <v>25.5</v>
      </c>
    </row>
    <row r="2591" spans="2:7" x14ac:dyDescent="0.25">
      <c r="B2591">
        <v>1997</v>
      </c>
      <c r="C2591">
        <v>1</v>
      </c>
      <c r="D2591">
        <v>31</v>
      </c>
      <c r="E2591">
        <v>39</v>
      </c>
      <c r="F2591">
        <v>29</v>
      </c>
      <c r="G2591">
        <f t="shared" si="40"/>
        <v>34</v>
      </c>
    </row>
    <row r="2592" spans="2:7" x14ac:dyDescent="0.25">
      <c r="B2592">
        <v>1997</v>
      </c>
      <c r="C2592">
        <v>2</v>
      </c>
      <c r="D2592">
        <v>1</v>
      </c>
      <c r="E2592">
        <v>50</v>
      </c>
      <c r="F2592">
        <v>38</v>
      </c>
      <c r="G2592">
        <f t="shared" si="40"/>
        <v>44</v>
      </c>
    </row>
    <row r="2593" spans="2:7" x14ac:dyDescent="0.25">
      <c r="B2593">
        <v>1997</v>
      </c>
      <c r="C2593">
        <v>2</v>
      </c>
      <c r="D2593">
        <v>2</v>
      </c>
      <c r="E2593">
        <v>47</v>
      </c>
      <c r="F2593">
        <v>35</v>
      </c>
      <c r="G2593">
        <f t="shared" si="40"/>
        <v>41</v>
      </c>
    </row>
    <row r="2594" spans="2:7" x14ac:dyDescent="0.25">
      <c r="B2594">
        <v>1997</v>
      </c>
      <c r="C2594">
        <v>2</v>
      </c>
      <c r="D2594">
        <v>3</v>
      </c>
      <c r="E2594">
        <v>47</v>
      </c>
      <c r="F2594">
        <v>36</v>
      </c>
      <c r="G2594">
        <f t="shared" si="40"/>
        <v>41.5</v>
      </c>
    </row>
    <row r="2595" spans="2:7" x14ac:dyDescent="0.25">
      <c r="B2595">
        <v>1997</v>
      </c>
      <c r="C2595">
        <v>2</v>
      </c>
      <c r="D2595">
        <v>4</v>
      </c>
      <c r="E2595">
        <v>39</v>
      </c>
      <c r="F2595">
        <v>33</v>
      </c>
      <c r="G2595">
        <f t="shared" si="40"/>
        <v>36</v>
      </c>
    </row>
    <row r="2596" spans="2:7" x14ac:dyDescent="0.25">
      <c r="B2596">
        <v>1997</v>
      </c>
      <c r="C2596">
        <v>2</v>
      </c>
      <c r="D2596">
        <v>5</v>
      </c>
      <c r="E2596">
        <v>50</v>
      </c>
      <c r="F2596">
        <v>39</v>
      </c>
      <c r="G2596">
        <f t="shared" si="40"/>
        <v>44.5</v>
      </c>
    </row>
    <row r="2597" spans="2:7" x14ac:dyDescent="0.25">
      <c r="B2597">
        <v>1997</v>
      </c>
      <c r="C2597">
        <v>2</v>
      </c>
      <c r="D2597">
        <v>6</v>
      </c>
      <c r="E2597">
        <v>42</v>
      </c>
      <c r="F2597">
        <v>33</v>
      </c>
      <c r="G2597">
        <f t="shared" si="40"/>
        <v>37.5</v>
      </c>
    </row>
    <row r="2598" spans="2:7" x14ac:dyDescent="0.25">
      <c r="B2598">
        <v>1997</v>
      </c>
      <c r="C2598">
        <v>2</v>
      </c>
      <c r="D2598">
        <v>7</v>
      </c>
      <c r="E2598">
        <v>42</v>
      </c>
      <c r="F2598">
        <v>31</v>
      </c>
      <c r="G2598">
        <f t="shared" si="40"/>
        <v>36.5</v>
      </c>
    </row>
    <row r="2599" spans="2:7" x14ac:dyDescent="0.25">
      <c r="B2599">
        <v>1997</v>
      </c>
      <c r="C2599">
        <v>2</v>
      </c>
      <c r="D2599">
        <v>8</v>
      </c>
      <c r="E2599">
        <v>36</v>
      </c>
      <c r="F2599">
        <v>27</v>
      </c>
      <c r="G2599">
        <f t="shared" si="40"/>
        <v>31.5</v>
      </c>
    </row>
    <row r="2600" spans="2:7" x14ac:dyDescent="0.25">
      <c r="B2600">
        <v>1997</v>
      </c>
      <c r="C2600">
        <v>2</v>
      </c>
      <c r="D2600">
        <v>9</v>
      </c>
      <c r="E2600">
        <v>39</v>
      </c>
      <c r="F2600">
        <v>24</v>
      </c>
      <c r="G2600">
        <f t="shared" si="40"/>
        <v>31.5</v>
      </c>
    </row>
    <row r="2601" spans="2:7" x14ac:dyDescent="0.25">
      <c r="B2601">
        <v>1997</v>
      </c>
      <c r="C2601">
        <v>2</v>
      </c>
      <c r="D2601">
        <v>10</v>
      </c>
      <c r="E2601">
        <v>35</v>
      </c>
      <c r="F2601">
        <v>28</v>
      </c>
      <c r="G2601">
        <f t="shared" si="40"/>
        <v>31.5</v>
      </c>
    </row>
    <row r="2602" spans="2:7" x14ac:dyDescent="0.25">
      <c r="B2602">
        <v>1997</v>
      </c>
      <c r="C2602">
        <v>2</v>
      </c>
      <c r="D2602">
        <v>11</v>
      </c>
      <c r="E2602">
        <v>39</v>
      </c>
      <c r="F2602">
        <v>27</v>
      </c>
      <c r="G2602">
        <f t="shared" si="40"/>
        <v>33</v>
      </c>
    </row>
    <row r="2603" spans="2:7" x14ac:dyDescent="0.25">
      <c r="B2603">
        <v>1997</v>
      </c>
      <c r="C2603">
        <v>2</v>
      </c>
      <c r="D2603">
        <v>12</v>
      </c>
      <c r="E2603">
        <v>39</v>
      </c>
      <c r="F2603">
        <v>31</v>
      </c>
      <c r="G2603">
        <f t="shared" si="40"/>
        <v>35</v>
      </c>
    </row>
    <row r="2604" spans="2:7" x14ac:dyDescent="0.25">
      <c r="B2604">
        <v>1997</v>
      </c>
      <c r="C2604">
        <v>2</v>
      </c>
      <c r="D2604">
        <v>13</v>
      </c>
      <c r="E2604">
        <v>34</v>
      </c>
      <c r="F2604">
        <v>23</v>
      </c>
      <c r="G2604">
        <f t="shared" si="40"/>
        <v>28.5</v>
      </c>
    </row>
    <row r="2605" spans="2:7" x14ac:dyDescent="0.25">
      <c r="B2605">
        <v>1997</v>
      </c>
      <c r="C2605">
        <v>2</v>
      </c>
      <c r="D2605">
        <v>14</v>
      </c>
      <c r="E2605">
        <v>43</v>
      </c>
      <c r="F2605">
        <v>30</v>
      </c>
      <c r="G2605">
        <f t="shared" si="40"/>
        <v>36.5</v>
      </c>
    </row>
    <row r="2606" spans="2:7" x14ac:dyDescent="0.25">
      <c r="B2606">
        <v>1997</v>
      </c>
      <c r="C2606">
        <v>2</v>
      </c>
      <c r="D2606">
        <v>15</v>
      </c>
      <c r="E2606">
        <v>44</v>
      </c>
      <c r="F2606">
        <v>36</v>
      </c>
      <c r="G2606">
        <f t="shared" si="40"/>
        <v>40</v>
      </c>
    </row>
    <row r="2607" spans="2:7" x14ac:dyDescent="0.25">
      <c r="B2607">
        <v>1997</v>
      </c>
      <c r="C2607">
        <v>2</v>
      </c>
      <c r="D2607">
        <v>16</v>
      </c>
      <c r="E2607">
        <v>37</v>
      </c>
      <c r="F2607">
        <v>26</v>
      </c>
      <c r="G2607">
        <f t="shared" si="40"/>
        <v>31.5</v>
      </c>
    </row>
    <row r="2608" spans="2:7" x14ac:dyDescent="0.25">
      <c r="B2608">
        <v>1997</v>
      </c>
      <c r="C2608">
        <v>2</v>
      </c>
      <c r="D2608">
        <v>17</v>
      </c>
      <c r="E2608">
        <v>35</v>
      </c>
      <c r="F2608">
        <v>22</v>
      </c>
      <c r="G2608">
        <f t="shared" si="40"/>
        <v>28.5</v>
      </c>
    </row>
    <row r="2609" spans="2:7" x14ac:dyDescent="0.25">
      <c r="B2609">
        <v>1997</v>
      </c>
      <c r="C2609">
        <v>2</v>
      </c>
      <c r="D2609">
        <v>18</v>
      </c>
      <c r="E2609">
        <v>55</v>
      </c>
      <c r="F2609">
        <v>34</v>
      </c>
      <c r="G2609">
        <f t="shared" si="40"/>
        <v>44.5</v>
      </c>
    </row>
    <row r="2610" spans="2:7" x14ac:dyDescent="0.25">
      <c r="B2610">
        <v>1997</v>
      </c>
      <c r="C2610">
        <v>2</v>
      </c>
      <c r="D2610">
        <v>19</v>
      </c>
      <c r="E2610">
        <v>66</v>
      </c>
      <c r="F2610">
        <v>49</v>
      </c>
      <c r="G2610">
        <f t="shared" si="40"/>
        <v>57.5</v>
      </c>
    </row>
    <row r="2611" spans="2:7" x14ac:dyDescent="0.25">
      <c r="B2611">
        <v>1997</v>
      </c>
      <c r="C2611">
        <v>2</v>
      </c>
      <c r="D2611">
        <v>20</v>
      </c>
      <c r="E2611">
        <v>54</v>
      </c>
      <c r="F2611">
        <v>39</v>
      </c>
      <c r="G2611">
        <f t="shared" si="40"/>
        <v>46.5</v>
      </c>
    </row>
    <row r="2612" spans="2:7" x14ac:dyDescent="0.25">
      <c r="B2612">
        <v>1997</v>
      </c>
      <c r="C2612">
        <v>2</v>
      </c>
      <c r="D2612">
        <v>21</v>
      </c>
      <c r="E2612">
        <v>62</v>
      </c>
      <c r="F2612">
        <v>40</v>
      </c>
      <c r="G2612">
        <f t="shared" si="40"/>
        <v>51</v>
      </c>
    </row>
    <row r="2613" spans="2:7" x14ac:dyDescent="0.25">
      <c r="B2613">
        <v>1997</v>
      </c>
      <c r="C2613">
        <v>2</v>
      </c>
      <c r="D2613">
        <v>22</v>
      </c>
      <c r="E2613">
        <v>69</v>
      </c>
      <c r="F2613">
        <v>39</v>
      </c>
      <c r="G2613">
        <f t="shared" si="40"/>
        <v>54</v>
      </c>
    </row>
    <row r="2614" spans="2:7" x14ac:dyDescent="0.25">
      <c r="B2614">
        <v>1997</v>
      </c>
      <c r="C2614">
        <v>2</v>
      </c>
      <c r="D2614">
        <v>23</v>
      </c>
      <c r="E2614">
        <v>47</v>
      </c>
      <c r="F2614">
        <v>32</v>
      </c>
      <c r="G2614">
        <f t="shared" si="40"/>
        <v>39.5</v>
      </c>
    </row>
    <row r="2615" spans="2:7" x14ac:dyDescent="0.25">
      <c r="B2615">
        <v>1997</v>
      </c>
      <c r="C2615">
        <v>2</v>
      </c>
      <c r="D2615">
        <v>24</v>
      </c>
      <c r="E2615">
        <v>47</v>
      </c>
      <c r="F2615">
        <v>27</v>
      </c>
      <c r="G2615">
        <f t="shared" si="40"/>
        <v>37</v>
      </c>
    </row>
    <row r="2616" spans="2:7" x14ac:dyDescent="0.25">
      <c r="B2616">
        <v>1997</v>
      </c>
      <c r="C2616">
        <v>2</v>
      </c>
      <c r="D2616">
        <v>25</v>
      </c>
      <c r="E2616">
        <v>33</v>
      </c>
      <c r="F2616">
        <v>19</v>
      </c>
      <c r="G2616">
        <f t="shared" si="40"/>
        <v>26</v>
      </c>
    </row>
    <row r="2617" spans="2:7" x14ac:dyDescent="0.25">
      <c r="B2617">
        <v>1997</v>
      </c>
      <c r="C2617">
        <v>2</v>
      </c>
      <c r="D2617">
        <v>26</v>
      </c>
      <c r="E2617">
        <v>56</v>
      </c>
      <c r="F2617">
        <v>31</v>
      </c>
      <c r="G2617">
        <f t="shared" si="40"/>
        <v>43.5</v>
      </c>
    </row>
    <row r="2618" spans="2:7" x14ac:dyDescent="0.25">
      <c r="B2618">
        <v>1997</v>
      </c>
      <c r="C2618">
        <v>2</v>
      </c>
      <c r="D2618">
        <v>27</v>
      </c>
      <c r="E2618">
        <v>72</v>
      </c>
      <c r="F2618">
        <v>47</v>
      </c>
      <c r="G2618">
        <f t="shared" si="40"/>
        <v>59.5</v>
      </c>
    </row>
    <row r="2619" spans="2:7" x14ac:dyDescent="0.25">
      <c r="B2619">
        <v>1997</v>
      </c>
      <c r="C2619">
        <v>2</v>
      </c>
      <c r="D2619">
        <v>28</v>
      </c>
      <c r="E2619">
        <v>62</v>
      </c>
      <c r="F2619">
        <v>43</v>
      </c>
      <c r="G2619">
        <f t="shared" si="40"/>
        <v>52.5</v>
      </c>
    </row>
    <row r="2620" spans="2:7" x14ac:dyDescent="0.25">
      <c r="B2620">
        <v>1997</v>
      </c>
      <c r="C2620">
        <v>3</v>
      </c>
      <c r="D2620">
        <v>1</v>
      </c>
      <c r="E2620">
        <v>46</v>
      </c>
      <c r="F2620">
        <v>40</v>
      </c>
      <c r="G2620">
        <f t="shared" si="40"/>
        <v>43</v>
      </c>
    </row>
    <row r="2621" spans="2:7" x14ac:dyDescent="0.25">
      <c r="B2621">
        <v>1997</v>
      </c>
      <c r="C2621">
        <v>3</v>
      </c>
      <c r="D2621">
        <v>2</v>
      </c>
      <c r="E2621">
        <v>61</v>
      </c>
      <c r="F2621">
        <v>42</v>
      </c>
      <c r="G2621">
        <f t="shared" si="40"/>
        <v>51.5</v>
      </c>
    </row>
    <row r="2622" spans="2:7" x14ac:dyDescent="0.25">
      <c r="B2622">
        <v>1997</v>
      </c>
      <c r="C2622">
        <v>3</v>
      </c>
      <c r="D2622">
        <v>3</v>
      </c>
      <c r="E2622">
        <v>43</v>
      </c>
      <c r="F2622">
        <v>33</v>
      </c>
      <c r="G2622">
        <f t="shared" si="40"/>
        <v>38</v>
      </c>
    </row>
    <row r="2623" spans="2:7" x14ac:dyDescent="0.25">
      <c r="B2623">
        <v>1997</v>
      </c>
      <c r="C2623">
        <v>3</v>
      </c>
      <c r="D2623">
        <v>4</v>
      </c>
      <c r="E2623">
        <v>38</v>
      </c>
      <c r="F2623">
        <v>32</v>
      </c>
      <c r="G2623">
        <f t="shared" si="40"/>
        <v>35</v>
      </c>
    </row>
    <row r="2624" spans="2:7" x14ac:dyDescent="0.25">
      <c r="B2624">
        <v>1997</v>
      </c>
      <c r="C2624">
        <v>3</v>
      </c>
      <c r="D2624">
        <v>5</v>
      </c>
      <c r="E2624">
        <v>46</v>
      </c>
      <c r="F2624">
        <v>36</v>
      </c>
      <c r="G2624">
        <f t="shared" si="40"/>
        <v>41</v>
      </c>
    </row>
    <row r="2625" spans="2:7" x14ac:dyDescent="0.25">
      <c r="B2625">
        <v>1997</v>
      </c>
      <c r="C2625">
        <v>3</v>
      </c>
      <c r="D2625">
        <v>6</v>
      </c>
      <c r="E2625">
        <v>47</v>
      </c>
      <c r="F2625">
        <v>36</v>
      </c>
      <c r="G2625">
        <f t="shared" si="40"/>
        <v>41.5</v>
      </c>
    </row>
    <row r="2626" spans="2:7" x14ac:dyDescent="0.25">
      <c r="B2626">
        <v>1997</v>
      </c>
      <c r="C2626">
        <v>3</v>
      </c>
      <c r="D2626">
        <v>7</v>
      </c>
      <c r="E2626">
        <v>40</v>
      </c>
      <c r="F2626">
        <v>32</v>
      </c>
      <c r="G2626">
        <f t="shared" si="40"/>
        <v>36</v>
      </c>
    </row>
    <row r="2627" spans="2:7" x14ac:dyDescent="0.25">
      <c r="B2627">
        <v>1997</v>
      </c>
      <c r="C2627">
        <v>3</v>
      </c>
      <c r="D2627">
        <v>8</v>
      </c>
      <c r="E2627">
        <v>53</v>
      </c>
      <c r="F2627">
        <v>34</v>
      </c>
      <c r="G2627">
        <f t="shared" si="40"/>
        <v>43.5</v>
      </c>
    </row>
    <row r="2628" spans="2:7" x14ac:dyDescent="0.25">
      <c r="B2628">
        <v>1997</v>
      </c>
      <c r="C2628">
        <v>3</v>
      </c>
      <c r="D2628">
        <v>9</v>
      </c>
      <c r="E2628">
        <v>37</v>
      </c>
      <c r="F2628">
        <v>25</v>
      </c>
      <c r="G2628">
        <f t="shared" si="40"/>
        <v>31</v>
      </c>
    </row>
    <row r="2629" spans="2:7" x14ac:dyDescent="0.25">
      <c r="B2629">
        <v>1997</v>
      </c>
      <c r="C2629">
        <v>3</v>
      </c>
      <c r="D2629">
        <v>10</v>
      </c>
      <c r="E2629">
        <v>53</v>
      </c>
      <c r="F2629">
        <v>33</v>
      </c>
      <c r="G2629">
        <f t="shared" ref="G2629:G2692" si="41">+(E2629+F2629)/2</f>
        <v>43</v>
      </c>
    </row>
    <row r="2630" spans="2:7" x14ac:dyDescent="0.25">
      <c r="B2630">
        <v>1997</v>
      </c>
      <c r="C2630">
        <v>3</v>
      </c>
      <c r="D2630">
        <v>11</v>
      </c>
      <c r="E2630">
        <v>50</v>
      </c>
      <c r="F2630">
        <v>35</v>
      </c>
      <c r="G2630">
        <f t="shared" si="41"/>
        <v>42.5</v>
      </c>
    </row>
    <row r="2631" spans="2:7" x14ac:dyDescent="0.25">
      <c r="B2631">
        <v>1997</v>
      </c>
      <c r="C2631">
        <v>3</v>
      </c>
      <c r="D2631">
        <v>12</v>
      </c>
      <c r="E2631">
        <v>44</v>
      </c>
      <c r="F2631">
        <v>30</v>
      </c>
      <c r="G2631">
        <f t="shared" si="41"/>
        <v>37</v>
      </c>
    </row>
    <row r="2632" spans="2:7" x14ac:dyDescent="0.25">
      <c r="B2632">
        <v>1997</v>
      </c>
      <c r="C2632">
        <v>3</v>
      </c>
      <c r="D2632">
        <v>13</v>
      </c>
      <c r="E2632">
        <v>40</v>
      </c>
      <c r="F2632">
        <v>25</v>
      </c>
      <c r="G2632">
        <f t="shared" si="41"/>
        <v>32.5</v>
      </c>
    </row>
    <row r="2633" spans="2:7" x14ac:dyDescent="0.25">
      <c r="B2633">
        <v>1997</v>
      </c>
      <c r="C2633">
        <v>3</v>
      </c>
      <c r="D2633">
        <v>14</v>
      </c>
      <c r="E2633">
        <v>53</v>
      </c>
      <c r="F2633">
        <v>29</v>
      </c>
      <c r="G2633">
        <f t="shared" si="41"/>
        <v>41</v>
      </c>
    </row>
    <row r="2634" spans="2:7" x14ac:dyDescent="0.25">
      <c r="B2634">
        <v>1997</v>
      </c>
      <c r="C2634">
        <v>3</v>
      </c>
      <c r="D2634">
        <v>15</v>
      </c>
      <c r="E2634">
        <v>49</v>
      </c>
      <c r="F2634">
        <v>29</v>
      </c>
      <c r="G2634">
        <f t="shared" si="41"/>
        <v>39</v>
      </c>
    </row>
    <row r="2635" spans="2:7" x14ac:dyDescent="0.25">
      <c r="B2635">
        <v>1997</v>
      </c>
      <c r="C2635">
        <v>3</v>
      </c>
      <c r="D2635">
        <v>16</v>
      </c>
      <c r="E2635">
        <v>34</v>
      </c>
      <c r="F2635">
        <v>25</v>
      </c>
      <c r="G2635">
        <f t="shared" si="41"/>
        <v>29.5</v>
      </c>
    </row>
    <row r="2636" spans="2:7" x14ac:dyDescent="0.25">
      <c r="B2636">
        <v>1997</v>
      </c>
      <c r="C2636">
        <v>3</v>
      </c>
      <c r="D2636">
        <v>17</v>
      </c>
      <c r="E2636">
        <v>48</v>
      </c>
      <c r="F2636">
        <v>26</v>
      </c>
      <c r="G2636">
        <f t="shared" si="41"/>
        <v>37</v>
      </c>
    </row>
    <row r="2637" spans="2:7" x14ac:dyDescent="0.25">
      <c r="B2637">
        <v>1997</v>
      </c>
      <c r="C2637">
        <v>3</v>
      </c>
      <c r="D2637">
        <v>18</v>
      </c>
      <c r="E2637">
        <v>49</v>
      </c>
      <c r="F2637">
        <v>39</v>
      </c>
      <c r="G2637">
        <f t="shared" si="41"/>
        <v>44</v>
      </c>
    </row>
    <row r="2638" spans="2:7" x14ac:dyDescent="0.25">
      <c r="B2638">
        <v>1997</v>
      </c>
      <c r="C2638">
        <v>3</v>
      </c>
      <c r="D2638">
        <v>19</v>
      </c>
      <c r="E2638">
        <v>39</v>
      </c>
      <c r="F2638">
        <v>35</v>
      </c>
      <c r="G2638">
        <f t="shared" si="41"/>
        <v>37</v>
      </c>
    </row>
    <row r="2639" spans="2:7" x14ac:dyDescent="0.25">
      <c r="B2639">
        <v>1997</v>
      </c>
      <c r="C2639">
        <v>3</v>
      </c>
      <c r="D2639">
        <v>20</v>
      </c>
      <c r="E2639">
        <v>44</v>
      </c>
      <c r="F2639">
        <v>38</v>
      </c>
      <c r="G2639">
        <f t="shared" si="41"/>
        <v>41</v>
      </c>
    </row>
    <row r="2640" spans="2:7" x14ac:dyDescent="0.25">
      <c r="B2640">
        <v>1997</v>
      </c>
      <c r="C2640">
        <v>3</v>
      </c>
      <c r="D2640">
        <v>21</v>
      </c>
      <c r="E2640">
        <v>50</v>
      </c>
      <c r="F2640">
        <v>35</v>
      </c>
      <c r="G2640">
        <f t="shared" si="41"/>
        <v>42.5</v>
      </c>
    </row>
    <row r="2641" spans="2:7" x14ac:dyDescent="0.25">
      <c r="B2641">
        <v>1997</v>
      </c>
      <c r="C2641">
        <v>3</v>
      </c>
      <c r="D2641">
        <v>22</v>
      </c>
      <c r="E2641">
        <v>55</v>
      </c>
      <c r="F2641">
        <v>32</v>
      </c>
      <c r="G2641">
        <f t="shared" si="41"/>
        <v>43.5</v>
      </c>
    </row>
    <row r="2642" spans="2:7" x14ac:dyDescent="0.25">
      <c r="B2642">
        <v>1997</v>
      </c>
      <c r="C2642">
        <v>3</v>
      </c>
      <c r="D2642">
        <v>23</v>
      </c>
      <c r="E2642">
        <v>39</v>
      </c>
      <c r="F2642">
        <v>27</v>
      </c>
      <c r="G2642">
        <f t="shared" si="41"/>
        <v>33</v>
      </c>
    </row>
    <row r="2643" spans="2:7" x14ac:dyDescent="0.25">
      <c r="B2643">
        <v>1997</v>
      </c>
      <c r="C2643">
        <v>3</v>
      </c>
      <c r="D2643">
        <v>24</v>
      </c>
      <c r="E2643">
        <v>46</v>
      </c>
      <c r="F2643">
        <v>26</v>
      </c>
      <c r="G2643">
        <f t="shared" si="41"/>
        <v>36</v>
      </c>
    </row>
    <row r="2644" spans="2:7" x14ac:dyDescent="0.25">
      <c r="B2644">
        <v>1997</v>
      </c>
      <c r="C2644">
        <v>3</v>
      </c>
      <c r="D2644">
        <v>25</v>
      </c>
      <c r="E2644">
        <v>52</v>
      </c>
      <c r="F2644">
        <v>37</v>
      </c>
      <c r="G2644">
        <f t="shared" si="41"/>
        <v>44.5</v>
      </c>
    </row>
    <row r="2645" spans="2:7" x14ac:dyDescent="0.25">
      <c r="B2645">
        <v>1997</v>
      </c>
      <c r="C2645">
        <v>3</v>
      </c>
      <c r="D2645">
        <v>26</v>
      </c>
      <c r="E2645">
        <v>61</v>
      </c>
      <c r="F2645">
        <v>41</v>
      </c>
      <c r="G2645">
        <f t="shared" si="41"/>
        <v>51</v>
      </c>
    </row>
    <row r="2646" spans="2:7" x14ac:dyDescent="0.25">
      <c r="B2646">
        <v>1997</v>
      </c>
      <c r="C2646">
        <v>3</v>
      </c>
      <c r="D2646">
        <v>27</v>
      </c>
      <c r="E2646">
        <v>68</v>
      </c>
      <c r="F2646">
        <v>38</v>
      </c>
      <c r="G2646">
        <f t="shared" si="41"/>
        <v>53</v>
      </c>
    </row>
    <row r="2647" spans="2:7" x14ac:dyDescent="0.25">
      <c r="B2647">
        <v>1997</v>
      </c>
      <c r="C2647">
        <v>3</v>
      </c>
      <c r="D2647">
        <v>28</v>
      </c>
      <c r="E2647">
        <v>64</v>
      </c>
      <c r="F2647">
        <v>48</v>
      </c>
      <c r="G2647">
        <f t="shared" si="41"/>
        <v>56</v>
      </c>
    </row>
    <row r="2648" spans="2:7" x14ac:dyDescent="0.25">
      <c r="B2648">
        <v>1997</v>
      </c>
      <c r="C2648">
        <v>3</v>
      </c>
      <c r="D2648">
        <v>29</v>
      </c>
      <c r="E2648">
        <v>56</v>
      </c>
      <c r="F2648">
        <v>46</v>
      </c>
      <c r="G2648">
        <f t="shared" si="41"/>
        <v>51</v>
      </c>
    </row>
    <row r="2649" spans="2:7" x14ac:dyDescent="0.25">
      <c r="B2649">
        <v>1997</v>
      </c>
      <c r="C2649">
        <v>3</v>
      </c>
      <c r="D2649">
        <v>30</v>
      </c>
      <c r="E2649">
        <v>65</v>
      </c>
      <c r="F2649">
        <v>54</v>
      </c>
      <c r="G2649">
        <f t="shared" si="41"/>
        <v>59.5</v>
      </c>
    </row>
    <row r="2650" spans="2:7" x14ac:dyDescent="0.25">
      <c r="B2650">
        <v>1997</v>
      </c>
      <c r="C2650">
        <v>3</v>
      </c>
      <c r="D2650">
        <v>31</v>
      </c>
      <c r="E2650">
        <v>54</v>
      </c>
      <c r="F2650">
        <v>33</v>
      </c>
      <c r="G2650">
        <f t="shared" si="41"/>
        <v>43.5</v>
      </c>
    </row>
    <row r="2651" spans="2:7" x14ac:dyDescent="0.25">
      <c r="B2651">
        <v>1997</v>
      </c>
      <c r="C2651">
        <v>4</v>
      </c>
      <c r="D2651">
        <v>1</v>
      </c>
      <c r="E2651">
        <v>51</v>
      </c>
      <c r="F2651">
        <v>32</v>
      </c>
      <c r="G2651">
        <f t="shared" si="41"/>
        <v>41.5</v>
      </c>
    </row>
    <row r="2652" spans="2:7" x14ac:dyDescent="0.25">
      <c r="B2652">
        <v>1997</v>
      </c>
      <c r="C2652">
        <v>4</v>
      </c>
      <c r="D2652">
        <v>2</v>
      </c>
      <c r="E2652">
        <v>59</v>
      </c>
      <c r="F2652">
        <v>39</v>
      </c>
      <c r="G2652">
        <f t="shared" si="41"/>
        <v>49</v>
      </c>
    </row>
    <row r="2653" spans="2:7" x14ac:dyDescent="0.25">
      <c r="B2653">
        <v>1997</v>
      </c>
      <c r="C2653">
        <v>4</v>
      </c>
      <c r="D2653">
        <v>3</v>
      </c>
      <c r="E2653">
        <v>64</v>
      </c>
      <c r="F2653">
        <v>41</v>
      </c>
      <c r="G2653">
        <f t="shared" si="41"/>
        <v>52.5</v>
      </c>
    </row>
    <row r="2654" spans="2:7" x14ac:dyDescent="0.25">
      <c r="B2654">
        <v>1997</v>
      </c>
      <c r="C2654">
        <v>4</v>
      </c>
      <c r="D2654">
        <v>4</v>
      </c>
      <c r="E2654">
        <v>68</v>
      </c>
      <c r="F2654">
        <v>56</v>
      </c>
      <c r="G2654">
        <f t="shared" si="41"/>
        <v>62</v>
      </c>
    </row>
    <row r="2655" spans="2:7" x14ac:dyDescent="0.25">
      <c r="B2655">
        <v>1997</v>
      </c>
      <c r="C2655">
        <v>4</v>
      </c>
      <c r="D2655">
        <v>5</v>
      </c>
      <c r="E2655">
        <v>56</v>
      </c>
      <c r="F2655">
        <v>47</v>
      </c>
      <c r="G2655">
        <f t="shared" si="41"/>
        <v>51.5</v>
      </c>
    </row>
    <row r="2656" spans="2:7" x14ac:dyDescent="0.25">
      <c r="B2656">
        <v>1997</v>
      </c>
      <c r="C2656">
        <v>4</v>
      </c>
      <c r="D2656">
        <v>6</v>
      </c>
      <c r="E2656">
        <v>64</v>
      </c>
      <c r="F2656">
        <v>47</v>
      </c>
      <c r="G2656">
        <f t="shared" si="41"/>
        <v>55.5</v>
      </c>
    </row>
    <row r="2657" spans="2:7" x14ac:dyDescent="0.25">
      <c r="B2657">
        <v>1997</v>
      </c>
      <c r="C2657">
        <v>4</v>
      </c>
      <c r="D2657">
        <v>7</v>
      </c>
      <c r="E2657">
        <v>74</v>
      </c>
      <c r="F2657">
        <v>51</v>
      </c>
      <c r="G2657">
        <f t="shared" si="41"/>
        <v>62.5</v>
      </c>
    </row>
    <row r="2658" spans="2:7" x14ac:dyDescent="0.25">
      <c r="B2658">
        <v>1997</v>
      </c>
      <c r="C2658">
        <v>4</v>
      </c>
      <c r="D2658">
        <v>8</v>
      </c>
      <c r="E2658">
        <v>58</v>
      </c>
      <c r="F2658">
        <v>40</v>
      </c>
      <c r="G2658">
        <f t="shared" si="41"/>
        <v>49</v>
      </c>
    </row>
    <row r="2659" spans="2:7" x14ac:dyDescent="0.25">
      <c r="B2659">
        <v>1997</v>
      </c>
      <c r="C2659">
        <v>4</v>
      </c>
      <c r="D2659">
        <v>9</v>
      </c>
      <c r="E2659">
        <v>42</v>
      </c>
      <c r="F2659">
        <v>30</v>
      </c>
      <c r="G2659">
        <f t="shared" si="41"/>
        <v>36</v>
      </c>
    </row>
    <row r="2660" spans="2:7" x14ac:dyDescent="0.25">
      <c r="B2660">
        <v>1997</v>
      </c>
      <c r="C2660">
        <v>4</v>
      </c>
      <c r="D2660">
        <v>10</v>
      </c>
      <c r="E2660">
        <v>49</v>
      </c>
      <c r="F2660">
        <v>28</v>
      </c>
      <c r="G2660">
        <f t="shared" si="41"/>
        <v>38.5</v>
      </c>
    </row>
    <row r="2661" spans="2:7" x14ac:dyDescent="0.25">
      <c r="B2661">
        <v>1997</v>
      </c>
      <c r="C2661">
        <v>4</v>
      </c>
      <c r="D2661">
        <v>11</v>
      </c>
      <c r="E2661">
        <v>54</v>
      </c>
      <c r="F2661">
        <v>36</v>
      </c>
      <c r="G2661">
        <f t="shared" si="41"/>
        <v>45</v>
      </c>
    </row>
    <row r="2662" spans="2:7" x14ac:dyDescent="0.25">
      <c r="B2662">
        <v>1997</v>
      </c>
      <c r="C2662">
        <v>4</v>
      </c>
      <c r="D2662">
        <v>12</v>
      </c>
      <c r="E2662">
        <v>54</v>
      </c>
      <c r="F2662">
        <v>44</v>
      </c>
      <c r="G2662">
        <f t="shared" si="41"/>
        <v>49</v>
      </c>
    </row>
    <row r="2663" spans="2:7" x14ac:dyDescent="0.25">
      <c r="B2663">
        <v>1997</v>
      </c>
      <c r="C2663">
        <v>4</v>
      </c>
      <c r="D2663">
        <v>13</v>
      </c>
      <c r="E2663">
        <v>67</v>
      </c>
      <c r="F2663">
        <v>47</v>
      </c>
      <c r="G2663">
        <f t="shared" si="41"/>
        <v>57</v>
      </c>
    </row>
    <row r="2664" spans="2:7" x14ac:dyDescent="0.25">
      <c r="B2664">
        <v>1997</v>
      </c>
      <c r="C2664">
        <v>4</v>
      </c>
      <c r="D2664">
        <v>14</v>
      </c>
      <c r="E2664">
        <v>56</v>
      </c>
      <c r="F2664">
        <v>42</v>
      </c>
      <c r="G2664">
        <f t="shared" si="41"/>
        <v>49</v>
      </c>
    </row>
    <row r="2665" spans="2:7" x14ac:dyDescent="0.25">
      <c r="B2665">
        <v>1997</v>
      </c>
      <c r="C2665">
        <v>4</v>
      </c>
      <c r="D2665">
        <v>15</v>
      </c>
      <c r="E2665">
        <v>59</v>
      </c>
      <c r="F2665">
        <v>39</v>
      </c>
      <c r="G2665">
        <f t="shared" si="41"/>
        <v>49</v>
      </c>
    </row>
    <row r="2666" spans="2:7" x14ac:dyDescent="0.25">
      <c r="B2666">
        <v>1997</v>
      </c>
      <c r="C2666">
        <v>4</v>
      </c>
      <c r="D2666">
        <v>16</v>
      </c>
      <c r="E2666">
        <v>66</v>
      </c>
      <c r="F2666">
        <v>44</v>
      </c>
      <c r="G2666">
        <f t="shared" si="41"/>
        <v>55</v>
      </c>
    </row>
    <row r="2667" spans="2:7" x14ac:dyDescent="0.25">
      <c r="B2667">
        <v>1997</v>
      </c>
      <c r="C2667">
        <v>4</v>
      </c>
      <c r="D2667">
        <v>17</v>
      </c>
      <c r="E2667">
        <v>57</v>
      </c>
      <c r="F2667">
        <v>45</v>
      </c>
      <c r="G2667">
        <f t="shared" si="41"/>
        <v>51</v>
      </c>
    </row>
    <row r="2668" spans="2:7" x14ac:dyDescent="0.25">
      <c r="B2668">
        <v>1997</v>
      </c>
      <c r="C2668">
        <v>4</v>
      </c>
      <c r="D2668">
        <v>18</v>
      </c>
      <c r="E2668">
        <v>45</v>
      </c>
      <c r="F2668">
        <v>36</v>
      </c>
      <c r="G2668">
        <f t="shared" si="41"/>
        <v>40.5</v>
      </c>
    </row>
    <row r="2669" spans="2:7" x14ac:dyDescent="0.25">
      <c r="B2669">
        <v>1997</v>
      </c>
      <c r="C2669">
        <v>4</v>
      </c>
      <c r="D2669">
        <v>19</v>
      </c>
      <c r="E2669">
        <v>54</v>
      </c>
      <c r="F2669">
        <v>38</v>
      </c>
      <c r="G2669">
        <f t="shared" si="41"/>
        <v>46</v>
      </c>
    </row>
    <row r="2670" spans="2:7" x14ac:dyDescent="0.25">
      <c r="B2670">
        <v>1997</v>
      </c>
      <c r="C2670">
        <v>4</v>
      </c>
      <c r="D2670">
        <v>20</v>
      </c>
      <c r="E2670">
        <v>59</v>
      </c>
      <c r="F2670">
        <v>41</v>
      </c>
      <c r="G2670">
        <f t="shared" si="41"/>
        <v>50</v>
      </c>
    </row>
    <row r="2671" spans="2:7" x14ac:dyDescent="0.25">
      <c r="B2671">
        <v>1997</v>
      </c>
      <c r="C2671">
        <v>4</v>
      </c>
      <c r="D2671">
        <v>21</v>
      </c>
      <c r="E2671">
        <v>60</v>
      </c>
      <c r="F2671">
        <v>43</v>
      </c>
      <c r="G2671">
        <f t="shared" si="41"/>
        <v>51.5</v>
      </c>
    </row>
    <row r="2672" spans="2:7" x14ac:dyDescent="0.25">
      <c r="B2672">
        <v>1997</v>
      </c>
      <c r="C2672">
        <v>4</v>
      </c>
      <c r="D2672">
        <v>22</v>
      </c>
      <c r="E2672">
        <v>64</v>
      </c>
      <c r="F2672">
        <v>46</v>
      </c>
      <c r="G2672">
        <f t="shared" si="41"/>
        <v>55</v>
      </c>
    </row>
    <row r="2673" spans="2:7" x14ac:dyDescent="0.25">
      <c r="B2673">
        <v>1997</v>
      </c>
      <c r="C2673">
        <v>4</v>
      </c>
      <c r="D2673">
        <v>23</v>
      </c>
      <c r="E2673">
        <v>61</v>
      </c>
      <c r="F2673">
        <v>50</v>
      </c>
      <c r="G2673">
        <f t="shared" si="41"/>
        <v>55.5</v>
      </c>
    </row>
    <row r="2674" spans="2:7" x14ac:dyDescent="0.25">
      <c r="B2674">
        <v>1997</v>
      </c>
      <c r="C2674">
        <v>4</v>
      </c>
      <c r="D2674">
        <v>24</v>
      </c>
      <c r="E2674">
        <v>58</v>
      </c>
      <c r="F2674">
        <v>43</v>
      </c>
      <c r="G2674">
        <f t="shared" si="41"/>
        <v>50.5</v>
      </c>
    </row>
    <row r="2675" spans="2:7" x14ac:dyDescent="0.25">
      <c r="B2675">
        <v>1997</v>
      </c>
      <c r="C2675">
        <v>4</v>
      </c>
      <c r="D2675">
        <v>25</v>
      </c>
      <c r="E2675">
        <v>64</v>
      </c>
      <c r="F2675">
        <v>44</v>
      </c>
      <c r="G2675">
        <f t="shared" si="41"/>
        <v>54</v>
      </c>
    </row>
    <row r="2676" spans="2:7" x14ac:dyDescent="0.25">
      <c r="B2676">
        <v>1997</v>
      </c>
      <c r="C2676">
        <v>4</v>
      </c>
      <c r="D2676">
        <v>26</v>
      </c>
      <c r="E2676">
        <v>67</v>
      </c>
      <c r="F2676">
        <v>49</v>
      </c>
      <c r="G2676">
        <f t="shared" si="41"/>
        <v>58</v>
      </c>
    </row>
    <row r="2677" spans="2:7" x14ac:dyDescent="0.25">
      <c r="B2677">
        <v>1997</v>
      </c>
      <c r="C2677">
        <v>4</v>
      </c>
      <c r="D2677">
        <v>27</v>
      </c>
      <c r="E2677">
        <v>67</v>
      </c>
      <c r="F2677">
        <v>50</v>
      </c>
      <c r="G2677">
        <f t="shared" si="41"/>
        <v>58.5</v>
      </c>
    </row>
    <row r="2678" spans="2:7" x14ac:dyDescent="0.25">
      <c r="B2678">
        <v>1997</v>
      </c>
      <c r="C2678">
        <v>4</v>
      </c>
      <c r="D2678">
        <v>28</v>
      </c>
      <c r="E2678">
        <v>62</v>
      </c>
      <c r="F2678">
        <v>48</v>
      </c>
      <c r="G2678">
        <f t="shared" si="41"/>
        <v>55</v>
      </c>
    </row>
    <row r="2679" spans="2:7" x14ac:dyDescent="0.25">
      <c r="B2679">
        <v>1997</v>
      </c>
      <c r="C2679">
        <v>4</v>
      </c>
      <c r="D2679">
        <v>29</v>
      </c>
      <c r="E2679">
        <v>72</v>
      </c>
      <c r="F2679">
        <v>49</v>
      </c>
      <c r="G2679">
        <f t="shared" si="41"/>
        <v>60.5</v>
      </c>
    </row>
    <row r="2680" spans="2:7" x14ac:dyDescent="0.25">
      <c r="B2680">
        <v>1997</v>
      </c>
      <c r="C2680">
        <v>4</v>
      </c>
      <c r="D2680">
        <v>30</v>
      </c>
      <c r="E2680">
        <v>73</v>
      </c>
      <c r="F2680">
        <v>52</v>
      </c>
      <c r="G2680">
        <f t="shared" si="41"/>
        <v>62.5</v>
      </c>
    </row>
    <row r="2681" spans="2:7" x14ac:dyDescent="0.25">
      <c r="B2681">
        <v>1997</v>
      </c>
      <c r="C2681">
        <v>5</v>
      </c>
      <c r="D2681">
        <v>1</v>
      </c>
      <c r="E2681">
        <v>74</v>
      </c>
      <c r="F2681">
        <v>52</v>
      </c>
      <c r="G2681">
        <f t="shared" si="41"/>
        <v>63</v>
      </c>
    </row>
    <row r="2682" spans="2:7" x14ac:dyDescent="0.25">
      <c r="B2682">
        <v>1997</v>
      </c>
      <c r="C2682">
        <v>5</v>
      </c>
      <c r="D2682">
        <v>2</v>
      </c>
      <c r="E2682">
        <v>68</v>
      </c>
      <c r="F2682">
        <v>47</v>
      </c>
      <c r="G2682">
        <f t="shared" si="41"/>
        <v>57.5</v>
      </c>
    </row>
    <row r="2683" spans="2:7" x14ac:dyDescent="0.25">
      <c r="B2683">
        <v>1997</v>
      </c>
      <c r="C2683">
        <v>5</v>
      </c>
      <c r="D2683">
        <v>3</v>
      </c>
      <c r="E2683">
        <v>65</v>
      </c>
      <c r="F2683">
        <v>50</v>
      </c>
      <c r="G2683">
        <f t="shared" si="41"/>
        <v>57.5</v>
      </c>
    </row>
    <row r="2684" spans="2:7" x14ac:dyDescent="0.25">
      <c r="B2684">
        <v>1997</v>
      </c>
      <c r="C2684">
        <v>5</v>
      </c>
      <c r="D2684">
        <v>4</v>
      </c>
      <c r="E2684">
        <v>63</v>
      </c>
      <c r="F2684">
        <v>50</v>
      </c>
      <c r="G2684">
        <f t="shared" si="41"/>
        <v>56.5</v>
      </c>
    </row>
    <row r="2685" spans="2:7" x14ac:dyDescent="0.25">
      <c r="B2685">
        <v>1997</v>
      </c>
      <c r="C2685">
        <v>5</v>
      </c>
      <c r="D2685">
        <v>5</v>
      </c>
      <c r="E2685">
        <v>68</v>
      </c>
      <c r="F2685">
        <v>47</v>
      </c>
      <c r="G2685">
        <f t="shared" si="41"/>
        <v>57.5</v>
      </c>
    </row>
    <row r="2686" spans="2:7" x14ac:dyDescent="0.25">
      <c r="B2686">
        <v>1997</v>
      </c>
      <c r="C2686">
        <v>5</v>
      </c>
      <c r="D2686">
        <v>6</v>
      </c>
      <c r="E2686">
        <v>70</v>
      </c>
      <c r="F2686">
        <v>49</v>
      </c>
      <c r="G2686">
        <f t="shared" si="41"/>
        <v>59.5</v>
      </c>
    </row>
    <row r="2687" spans="2:7" x14ac:dyDescent="0.25">
      <c r="B2687">
        <v>1997</v>
      </c>
      <c r="C2687">
        <v>5</v>
      </c>
      <c r="D2687">
        <v>7</v>
      </c>
      <c r="E2687">
        <v>56</v>
      </c>
      <c r="F2687">
        <v>43</v>
      </c>
      <c r="G2687">
        <f t="shared" si="41"/>
        <v>49.5</v>
      </c>
    </row>
    <row r="2688" spans="2:7" x14ac:dyDescent="0.25">
      <c r="B2688">
        <v>1997</v>
      </c>
      <c r="C2688">
        <v>5</v>
      </c>
      <c r="D2688">
        <v>8</v>
      </c>
      <c r="E2688">
        <v>64</v>
      </c>
      <c r="F2688">
        <v>44</v>
      </c>
      <c r="G2688">
        <f t="shared" si="41"/>
        <v>54</v>
      </c>
    </row>
    <row r="2689" spans="2:7" x14ac:dyDescent="0.25">
      <c r="B2689">
        <v>1997</v>
      </c>
      <c r="C2689">
        <v>5</v>
      </c>
      <c r="D2689">
        <v>9</v>
      </c>
      <c r="E2689">
        <v>59</v>
      </c>
      <c r="F2689">
        <v>48</v>
      </c>
      <c r="G2689">
        <f t="shared" si="41"/>
        <v>53.5</v>
      </c>
    </row>
    <row r="2690" spans="2:7" x14ac:dyDescent="0.25">
      <c r="B2690">
        <v>1997</v>
      </c>
      <c r="C2690">
        <v>5</v>
      </c>
      <c r="D2690">
        <v>10</v>
      </c>
      <c r="E2690">
        <v>63</v>
      </c>
      <c r="F2690">
        <v>49</v>
      </c>
      <c r="G2690">
        <f t="shared" si="41"/>
        <v>56</v>
      </c>
    </row>
    <row r="2691" spans="2:7" x14ac:dyDescent="0.25">
      <c r="B2691">
        <v>1997</v>
      </c>
      <c r="C2691">
        <v>5</v>
      </c>
      <c r="D2691">
        <v>11</v>
      </c>
      <c r="E2691">
        <v>69</v>
      </c>
      <c r="F2691">
        <v>47</v>
      </c>
      <c r="G2691">
        <f t="shared" si="41"/>
        <v>58</v>
      </c>
    </row>
    <row r="2692" spans="2:7" x14ac:dyDescent="0.25">
      <c r="B2692">
        <v>1997</v>
      </c>
      <c r="C2692">
        <v>5</v>
      </c>
      <c r="D2692">
        <v>12</v>
      </c>
      <c r="E2692">
        <v>77</v>
      </c>
      <c r="F2692">
        <v>57</v>
      </c>
      <c r="G2692">
        <f t="shared" si="41"/>
        <v>67</v>
      </c>
    </row>
    <row r="2693" spans="2:7" x14ac:dyDescent="0.25">
      <c r="B2693">
        <v>1997</v>
      </c>
      <c r="C2693">
        <v>5</v>
      </c>
      <c r="D2693">
        <v>13</v>
      </c>
      <c r="E2693">
        <v>64</v>
      </c>
      <c r="F2693">
        <v>51</v>
      </c>
      <c r="G2693">
        <f t="shared" ref="G2693:G2756" si="42">+(E2693+F2693)/2</f>
        <v>57.5</v>
      </c>
    </row>
    <row r="2694" spans="2:7" x14ac:dyDescent="0.25">
      <c r="B2694">
        <v>1997</v>
      </c>
      <c r="C2694">
        <v>5</v>
      </c>
      <c r="D2694">
        <v>14</v>
      </c>
      <c r="E2694">
        <v>70</v>
      </c>
      <c r="F2694">
        <v>49</v>
      </c>
      <c r="G2694">
        <f t="shared" si="42"/>
        <v>59.5</v>
      </c>
    </row>
    <row r="2695" spans="2:7" x14ac:dyDescent="0.25">
      <c r="B2695">
        <v>1997</v>
      </c>
      <c r="C2695">
        <v>5</v>
      </c>
      <c r="D2695">
        <v>15</v>
      </c>
      <c r="E2695">
        <v>74</v>
      </c>
      <c r="F2695">
        <v>53</v>
      </c>
      <c r="G2695">
        <f t="shared" si="42"/>
        <v>63.5</v>
      </c>
    </row>
    <row r="2696" spans="2:7" x14ac:dyDescent="0.25">
      <c r="B2696">
        <v>1997</v>
      </c>
      <c r="C2696">
        <v>5</v>
      </c>
      <c r="D2696">
        <v>16</v>
      </c>
      <c r="E2696">
        <v>61</v>
      </c>
      <c r="F2696">
        <v>50</v>
      </c>
      <c r="G2696">
        <f t="shared" si="42"/>
        <v>55.5</v>
      </c>
    </row>
    <row r="2697" spans="2:7" x14ac:dyDescent="0.25">
      <c r="B2697">
        <v>1997</v>
      </c>
      <c r="C2697">
        <v>5</v>
      </c>
      <c r="D2697">
        <v>17</v>
      </c>
      <c r="E2697">
        <v>66</v>
      </c>
      <c r="F2697">
        <v>49</v>
      </c>
      <c r="G2697">
        <f t="shared" si="42"/>
        <v>57.5</v>
      </c>
    </row>
    <row r="2698" spans="2:7" x14ac:dyDescent="0.25">
      <c r="B2698">
        <v>1997</v>
      </c>
      <c r="C2698">
        <v>5</v>
      </c>
      <c r="D2698">
        <v>18</v>
      </c>
      <c r="E2698">
        <v>66</v>
      </c>
      <c r="F2698">
        <v>48</v>
      </c>
      <c r="G2698">
        <f t="shared" si="42"/>
        <v>57</v>
      </c>
    </row>
    <row r="2699" spans="2:7" x14ac:dyDescent="0.25">
      <c r="B2699">
        <v>1997</v>
      </c>
      <c r="C2699">
        <v>5</v>
      </c>
      <c r="D2699">
        <v>19</v>
      </c>
      <c r="E2699">
        <v>83</v>
      </c>
      <c r="F2699">
        <v>52</v>
      </c>
      <c r="G2699">
        <f t="shared" si="42"/>
        <v>67.5</v>
      </c>
    </row>
    <row r="2700" spans="2:7" x14ac:dyDescent="0.25">
      <c r="B2700">
        <v>1997</v>
      </c>
      <c r="C2700">
        <v>5</v>
      </c>
      <c r="D2700">
        <v>20</v>
      </c>
      <c r="E2700">
        <v>70</v>
      </c>
      <c r="F2700">
        <v>54</v>
      </c>
      <c r="G2700">
        <f t="shared" si="42"/>
        <v>62</v>
      </c>
    </row>
    <row r="2701" spans="2:7" x14ac:dyDescent="0.25">
      <c r="B2701">
        <v>1997</v>
      </c>
      <c r="C2701">
        <v>5</v>
      </c>
      <c r="D2701">
        <v>21</v>
      </c>
      <c r="E2701">
        <v>62</v>
      </c>
      <c r="F2701">
        <v>50</v>
      </c>
      <c r="G2701">
        <f t="shared" si="42"/>
        <v>56</v>
      </c>
    </row>
    <row r="2702" spans="2:7" x14ac:dyDescent="0.25">
      <c r="B2702">
        <v>1997</v>
      </c>
      <c r="C2702">
        <v>5</v>
      </c>
      <c r="D2702">
        <v>22</v>
      </c>
      <c r="E2702">
        <v>63</v>
      </c>
      <c r="F2702">
        <v>48</v>
      </c>
      <c r="G2702">
        <f t="shared" si="42"/>
        <v>55.5</v>
      </c>
    </row>
    <row r="2703" spans="2:7" x14ac:dyDescent="0.25">
      <c r="B2703">
        <v>1997</v>
      </c>
      <c r="C2703">
        <v>5</v>
      </c>
      <c r="D2703">
        <v>23</v>
      </c>
      <c r="E2703">
        <v>71</v>
      </c>
      <c r="F2703">
        <v>50</v>
      </c>
      <c r="G2703">
        <f t="shared" si="42"/>
        <v>60.5</v>
      </c>
    </row>
    <row r="2704" spans="2:7" x14ac:dyDescent="0.25">
      <c r="B2704">
        <v>1997</v>
      </c>
      <c r="C2704">
        <v>5</v>
      </c>
      <c r="D2704">
        <v>24</v>
      </c>
      <c r="E2704">
        <v>74</v>
      </c>
      <c r="F2704">
        <v>54</v>
      </c>
      <c r="G2704">
        <f t="shared" si="42"/>
        <v>64</v>
      </c>
    </row>
    <row r="2705" spans="2:7" x14ac:dyDescent="0.25">
      <c r="B2705">
        <v>1997</v>
      </c>
      <c r="C2705">
        <v>5</v>
      </c>
      <c r="D2705">
        <v>25</v>
      </c>
      <c r="E2705">
        <v>65</v>
      </c>
      <c r="F2705">
        <v>59</v>
      </c>
      <c r="G2705">
        <f t="shared" si="42"/>
        <v>62</v>
      </c>
    </row>
    <row r="2706" spans="2:7" x14ac:dyDescent="0.25">
      <c r="B2706">
        <v>1997</v>
      </c>
      <c r="C2706">
        <v>5</v>
      </c>
      <c r="D2706">
        <v>26</v>
      </c>
      <c r="E2706">
        <v>70</v>
      </c>
      <c r="F2706">
        <v>56</v>
      </c>
      <c r="G2706">
        <f t="shared" si="42"/>
        <v>63</v>
      </c>
    </row>
    <row r="2707" spans="2:7" x14ac:dyDescent="0.25">
      <c r="B2707">
        <v>1997</v>
      </c>
      <c r="C2707">
        <v>5</v>
      </c>
      <c r="D2707">
        <v>27</v>
      </c>
      <c r="E2707">
        <v>64</v>
      </c>
      <c r="F2707">
        <v>50</v>
      </c>
      <c r="G2707">
        <f t="shared" si="42"/>
        <v>57</v>
      </c>
    </row>
    <row r="2708" spans="2:7" x14ac:dyDescent="0.25">
      <c r="B2708">
        <v>1997</v>
      </c>
      <c r="C2708">
        <v>5</v>
      </c>
      <c r="D2708">
        <v>28</v>
      </c>
      <c r="E2708">
        <v>74</v>
      </c>
      <c r="F2708">
        <v>50</v>
      </c>
      <c r="G2708">
        <f t="shared" si="42"/>
        <v>62</v>
      </c>
    </row>
    <row r="2709" spans="2:7" x14ac:dyDescent="0.25">
      <c r="B2709">
        <v>1997</v>
      </c>
      <c r="C2709">
        <v>5</v>
      </c>
      <c r="D2709">
        <v>29</v>
      </c>
      <c r="E2709">
        <v>69</v>
      </c>
      <c r="F2709">
        <v>54</v>
      </c>
      <c r="G2709">
        <f t="shared" si="42"/>
        <v>61.5</v>
      </c>
    </row>
    <row r="2710" spans="2:7" x14ac:dyDescent="0.25">
      <c r="B2710">
        <v>1997</v>
      </c>
      <c r="C2710">
        <v>5</v>
      </c>
      <c r="D2710">
        <v>30</v>
      </c>
      <c r="E2710">
        <v>69</v>
      </c>
      <c r="F2710">
        <v>55</v>
      </c>
      <c r="G2710">
        <f t="shared" si="42"/>
        <v>62</v>
      </c>
    </row>
    <row r="2711" spans="2:7" x14ac:dyDescent="0.25">
      <c r="B2711">
        <v>1997</v>
      </c>
      <c r="C2711">
        <v>5</v>
      </c>
      <c r="D2711">
        <v>31</v>
      </c>
      <c r="E2711">
        <v>75</v>
      </c>
      <c r="F2711">
        <v>59</v>
      </c>
      <c r="G2711">
        <f t="shared" si="42"/>
        <v>67</v>
      </c>
    </row>
    <row r="2712" spans="2:7" x14ac:dyDescent="0.25">
      <c r="B2712">
        <v>1997</v>
      </c>
      <c r="C2712">
        <v>6</v>
      </c>
      <c r="D2712">
        <v>1</v>
      </c>
      <c r="E2712">
        <v>76</v>
      </c>
      <c r="F2712">
        <v>62</v>
      </c>
      <c r="G2712">
        <f t="shared" si="42"/>
        <v>69</v>
      </c>
    </row>
    <row r="2713" spans="2:7" x14ac:dyDescent="0.25">
      <c r="B2713">
        <v>1997</v>
      </c>
      <c r="C2713">
        <v>6</v>
      </c>
      <c r="D2713">
        <v>2</v>
      </c>
      <c r="E2713">
        <v>62</v>
      </c>
      <c r="F2713">
        <v>52</v>
      </c>
      <c r="G2713">
        <f t="shared" si="42"/>
        <v>57</v>
      </c>
    </row>
    <row r="2714" spans="2:7" x14ac:dyDescent="0.25">
      <c r="B2714">
        <v>1997</v>
      </c>
      <c r="C2714">
        <v>6</v>
      </c>
      <c r="D2714">
        <v>3</v>
      </c>
      <c r="E2714">
        <v>61</v>
      </c>
      <c r="F2714">
        <v>49</v>
      </c>
      <c r="G2714">
        <f t="shared" si="42"/>
        <v>55</v>
      </c>
    </row>
    <row r="2715" spans="2:7" x14ac:dyDescent="0.25">
      <c r="B2715">
        <v>1997</v>
      </c>
      <c r="C2715">
        <v>6</v>
      </c>
      <c r="D2715">
        <v>4</v>
      </c>
      <c r="E2715">
        <v>67</v>
      </c>
      <c r="F2715">
        <v>53</v>
      </c>
      <c r="G2715">
        <f t="shared" si="42"/>
        <v>60</v>
      </c>
    </row>
    <row r="2716" spans="2:7" x14ac:dyDescent="0.25">
      <c r="B2716">
        <v>1997</v>
      </c>
      <c r="C2716">
        <v>6</v>
      </c>
      <c r="D2716">
        <v>5</v>
      </c>
      <c r="E2716">
        <v>73</v>
      </c>
      <c r="F2716">
        <v>51</v>
      </c>
      <c r="G2716">
        <f t="shared" si="42"/>
        <v>62</v>
      </c>
    </row>
    <row r="2717" spans="2:7" x14ac:dyDescent="0.25">
      <c r="B2717">
        <v>1997</v>
      </c>
      <c r="C2717">
        <v>6</v>
      </c>
      <c r="D2717">
        <v>6</v>
      </c>
      <c r="E2717">
        <v>66</v>
      </c>
      <c r="F2717">
        <v>53</v>
      </c>
      <c r="G2717">
        <f t="shared" si="42"/>
        <v>59.5</v>
      </c>
    </row>
    <row r="2718" spans="2:7" x14ac:dyDescent="0.25">
      <c r="B2718">
        <v>1997</v>
      </c>
      <c r="C2718">
        <v>6</v>
      </c>
      <c r="D2718">
        <v>7</v>
      </c>
      <c r="E2718">
        <v>64</v>
      </c>
      <c r="F2718">
        <v>54</v>
      </c>
      <c r="G2718">
        <f t="shared" si="42"/>
        <v>59</v>
      </c>
    </row>
    <row r="2719" spans="2:7" x14ac:dyDescent="0.25">
      <c r="B2719">
        <v>1997</v>
      </c>
      <c r="C2719">
        <v>6</v>
      </c>
      <c r="D2719">
        <v>8</v>
      </c>
      <c r="E2719">
        <v>70</v>
      </c>
      <c r="F2719">
        <v>54</v>
      </c>
      <c r="G2719">
        <f t="shared" si="42"/>
        <v>62</v>
      </c>
    </row>
    <row r="2720" spans="2:7" x14ac:dyDescent="0.25">
      <c r="B2720">
        <v>1997</v>
      </c>
      <c r="C2720">
        <v>6</v>
      </c>
      <c r="D2720">
        <v>9</v>
      </c>
      <c r="E2720">
        <v>77</v>
      </c>
      <c r="F2720">
        <v>55</v>
      </c>
      <c r="G2720">
        <f t="shared" si="42"/>
        <v>66</v>
      </c>
    </row>
    <row r="2721" spans="2:7" x14ac:dyDescent="0.25">
      <c r="B2721">
        <v>1997</v>
      </c>
      <c r="C2721">
        <v>6</v>
      </c>
      <c r="D2721">
        <v>10</v>
      </c>
      <c r="E2721">
        <v>89</v>
      </c>
      <c r="F2721">
        <v>61</v>
      </c>
      <c r="G2721">
        <f t="shared" si="42"/>
        <v>75</v>
      </c>
    </row>
    <row r="2722" spans="2:7" x14ac:dyDescent="0.25">
      <c r="B2722">
        <v>1997</v>
      </c>
      <c r="C2722">
        <v>6</v>
      </c>
      <c r="D2722">
        <v>11</v>
      </c>
      <c r="E2722">
        <v>89</v>
      </c>
      <c r="F2722">
        <v>69</v>
      </c>
      <c r="G2722">
        <f t="shared" si="42"/>
        <v>79</v>
      </c>
    </row>
    <row r="2723" spans="2:7" x14ac:dyDescent="0.25">
      <c r="B2723">
        <v>1997</v>
      </c>
      <c r="C2723">
        <v>6</v>
      </c>
      <c r="D2723">
        <v>12</v>
      </c>
      <c r="E2723">
        <v>85</v>
      </c>
      <c r="F2723">
        <v>72</v>
      </c>
      <c r="G2723">
        <f t="shared" si="42"/>
        <v>78.5</v>
      </c>
    </row>
    <row r="2724" spans="2:7" x14ac:dyDescent="0.25">
      <c r="B2724">
        <v>1997</v>
      </c>
      <c r="C2724">
        <v>6</v>
      </c>
      <c r="D2724">
        <v>13</v>
      </c>
      <c r="E2724">
        <v>78</v>
      </c>
      <c r="F2724">
        <v>68</v>
      </c>
      <c r="G2724">
        <f t="shared" si="42"/>
        <v>73</v>
      </c>
    </row>
    <row r="2725" spans="2:7" x14ac:dyDescent="0.25">
      <c r="B2725">
        <v>1997</v>
      </c>
      <c r="C2725">
        <v>6</v>
      </c>
      <c r="D2725">
        <v>14</v>
      </c>
      <c r="E2725">
        <v>79</v>
      </c>
      <c r="F2725">
        <v>64</v>
      </c>
      <c r="G2725">
        <f t="shared" si="42"/>
        <v>71.5</v>
      </c>
    </row>
    <row r="2726" spans="2:7" x14ac:dyDescent="0.25">
      <c r="B2726">
        <v>1997</v>
      </c>
      <c r="C2726">
        <v>6</v>
      </c>
      <c r="D2726">
        <v>15</v>
      </c>
      <c r="E2726">
        <v>76</v>
      </c>
      <c r="F2726">
        <v>57</v>
      </c>
      <c r="G2726">
        <f t="shared" si="42"/>
        <v>66.5</v>
      </c>
    </row>
    <row r="2727" spans="2:7" x14ac:dyDescent="0.25">
      <c r="B2727">
        <v>1997</v>
      </c>
      <c r="C2727">
        <v>6</v>
      </c>
      <c r="D2727">
        <v>16</v>
      </c>
      <c r="E2727">
        <v>73</v>
      </c>
      <c r="F2727">
        <v>57</v>
      </c>
      <c r="G2727">
        <f t="shared" si="42"/>
        <v>65</v>
      </c>
    </row>
    <row r="2728" spans="2:7" x14ac:dyDescent="0.25">
      <c r="B2728">
        <v>1997</v>
      </c>
      <c r="C2728">
        <v>6</v>
      </c>
      <c r="D2728">
        <v>17</v>
      </c>
      <c r="E2728">
        <v>71</v>
      </c>
      <c r="F2728">
        <v>58</v>
      </c>
      <c r="G2728">
        <f t="shared" si="42"/>
        <v>64.5</v>
      </c>
    </row>
    <row r="2729" spans="2:7" x14ac:dyDescent="0.25">
      <c r="B2729">
        <v>1997</v>
      </c>
      <c r="C2729">
        <v>6</v>
      </c>
      <c r="D2729">
        <v>18</v>
      </c>
      <c r="E2729">
        <v>69</v>
      </c>
      <c r="F2729">
        <v>63</v>
      </c>
      <c r="G2729">
        <f t="shared" si="42"/>
        <v>66</v>
      </c>
    </row>
    <row r="2730" spans="2:7" x14ac:dyDescent="0.25">
      <c r="B2730">
        <v>1997</v>
      </c>
      <c r="C2730">
        <v>6</v>
      </c>
      <c r="D2730">
        <v>19</v>
      </c>
      <c r="E2730">
        <v>83</v>
      </c>
      <c r="F2730">
        <v>64</v>
      </c>
      <c r="G2730">
        <f t="shared" si="42"/>
        <v>73.5</v>
      </c>
    </row>
    <row r="2731" spans="2:7" x14ac:dyDescent="0.25">
      <c r="B2731">
        <v>1997</v>
      </c>
      <c r="C2731">
        <v>6</v>
      </c>
      <c r="D2731">
        <v>20</v>
      </c>
      <c r="E2731">
        <v>85</v>
      </c>
      <c r="F2731">
        <v>65</v>
      </c>
      <c r="G2731">
        <f t="shared" si="42"/>
        <v>75</v>
      </c>
    </row>
    <row r="2732" spans="2:7" x14ac:dyDescent="0.25">
      <c r="B2732">
        <v>1997</v>
      </c>
      <c r="C2732">
        <v>6</v>
      </c>
      <c r="D2732">
        <v>21</v>
      </c>
      <c r="E2732">
        <v>90</v>
      </c>
      <c r="F2732">
        <v>73</v>
      </c>
      <c r="G2732">
        <f t="shared" si="42"/>
        <v>81.5</v>
      </c>
    </row>
    <row r="2733" spans="2:7" x14ac:dyDescent="0.25">
      <c r="B2733">
        <v>1997</v>
      </c>
      <c r="C2733">
        <v>6</v>
      </c>
      <c r="D2733">
        <v>22</v>
      </c>
      <c r="E2733">
        <v>91</v>
      </c>
      <c r="F2733">
        <v>74</v>
      </c>
      <c r="G2733">
        <f t="shared" si="42"/>
        <v>82.5</v>
      </c>
    </row>
    <row r="2734" spans="2:7" x14ac:dyDescent="0.25">
      <c r="B2734">
        <v>1997</v>
      </c>
      <c r="C2734">
        <v>6</v>
      </c>
      <c r="D2734">
        <v>23</v>
      </c>
      <c r="E2734">
        <v>86</v>
      </c>
      <c r="F2734">
        <v>69</v>
      </c>
      <c r="G2734">
        <f t="shared" si="42"/>
        <v>77.5</v>
      </c>
    </row>
    <row r="2735" spans="2:7" x14ac:dyDescent="0.25">
      <c r="B2735">
        <v>1997</v>
      </c>
      <c r="C2735">
        <v>6</v>
      </c>
      <c r="D2735">
        <v>24</v>
      </c>
      <c r="E2735">
        <v>81</v>
      </c>
      <c r="F2735">
        <v>67</v>
      </c>
      <c r="G2735">
        <f t="shared" si="42"/>
        <v>74</v>
      </c>
    </row>
    <row r="2736" spans="2:7" x14ac:dyDescent="0.25">
      <c r="B2736">
        <v>1997</v>
      </c>
      <c r="C2736">
        <v>6</v>
      </c>
      <c r="D2736">
        <v>25</v>
      </c>
      <c r="E2736">
        <v>93</v>
      </c>
      <c r="F2736">
        <v>72</v>
      </c>
      <c r="G2736">
        <f t="shared" si="42"/>
        <v>82.5</v>
      </c>
    </row>
    <row r="2737" spans="2:7" x14ac:dyDescent="0.25">
      <c r="B2737">
        <v>1997</v>
      </c>
      <c r="C2737">
        <v>6</v>
      </c>
      <c r="D2737">
        <v>26</v>
      </c>
      <c r="E2737">
        <v>91</v>
      </c>
      <c r="F2737">
        <v>69</v>
      </c>
      <c r="G2737">
        <f t="shared" si="42"/>
        <v>80</v>
      </c>
    </row>
    <row r="2738" spans="2:7" x14ac:dyDescent="0.25">
      <c r="B2738">
        <v>1997</v>
      </c>
      <c r="C2738">
        <v>6</v>
      </c>
      <c r="D2738">
        <v>27</v>
      </c>
      <c r="E2738">
        <v>84</v>
      </c>
      <c r="F2738">
        <v>68</v>
      </c>
      <c r="G2738">
        <f t="shared" si="42"/>
        <v>76</v>
      </c>
    </row>
    <row r="2739" spans="2:7" x14ac:dyDescent="0.25">
      <c r="B2739">
        <v>1997</v>
      </c>
      <c r="C2739">
        <v>6</v>
      </c>
      <c r="D2739">
        <v>28</v>
      </c>
      <c r="E2739">
        <v>86</v>
      </c>
      <c r="F2739">
        <v>66</v>
      </c>
      <c r="G2739">
        <f t="shared" si="42"/>
        <v>76</v>
      </c>
    </row>
    <row r="2740" spans="2:7" x14ac:dyDescent="0.25">
      <c r="B2740">
        <v>1997</v>
      </c>
      <c r="C2740">
        <v>6</v>
      </c>
      <c r="D2740">
        <v>29</v>
      </c>
      <c r="E2740">
        <v>90</v>
      </c>
      <c r="F2740">
        <v>70</v>
      </c>
      <c r="G2740">
        <f t="shared" si="42"/>
        <v>80</v>
      </c>
    </row>
    <row r="2741" spans="2:7" x14ac:dyDescent="0.25">
      <c r="B2741">
        <v>1997</v>
      </c>
      <c r="C2741">
        <v>6</v>
      </c>
      <c r="D2741">
        <v>30</v>
      </c>
      <c r="E2741">
        <v>88</v>
      </c>
      <c r="F2741">
        <v>71</v>
      </c>
      <c r="G2741">
        <f t="shared" si="42"/>
        <v>79.5</v>
      </c>
    </row>
    <row r="2742" spans="2:7" x14ac:dyDescent="0.25">
      <c r="B2742">
        <v>1997</v>
      </c>
      <c r="C2742">
        <v>7</v>
      </c>
      <c r="D2742">
        <v>1</v>
      </c>
      <c r="E2742">
        <v>82</v>
      </c>
      <c r="F2742">
        <v>69</v>
      </c>
      <c r="G2742">
        <f t="shared" si="42"/>
        <v>75.5</v>
      </c>
    </row>
    <row r="2743" spans="2:7" x14ac:dyDescent="0.25">
      <c r="B2743">
        <v>1997</v>
      </c>
      <c r="C2743">
        <v>7</v>
      </c>
      <c r="D2743">
        <v>2</v>
      </c>
      <c r="E2743">
        <v>77</v>
      </c>
      <c r="F2743">
        <v>69</v>
      </c>
      <c r="G2743">
        <f t="shared" si="42"/>
        <v>73</v>
      </c>
    </row>
    <row r="2744" spans="2:7" x14ac:dyDescent="0.25">
      <c r="B2744">
        <v>1997</v>
      </c>
      <c r="C2744">
        <v>7</v>
      </c>
      <c r="D2744">
        <v>3</v>
      </c>
      <c r="E2744">
        <v>80</v>
      </c>
      <c r="F2744">
        <v>71</v>
      </c>
      <c r="G2744">
        <f t="shared" si="42"/>
        <v>75.5</v>
      </c>
    </row>
    <row r="2745" spans="2:7" x14ac:dyDescent="0.25">
      <c r="B2745">
        <v>1997</v>
      </c>
      <c r="C2745">
        <v>7</v>
      </c>
      <c r="D2745">
        <v>4</v>
      </c>
      <c r="E2745">
        <v>85</v>
      </c>
      <c r="F2745">
        <v>71</v>
      </c>
      <c r="G2745">
        <f t="shared" si="42"/>
        <v>78</v>
      </c>
    </row>
    <row r="2746" spans="2:7" x14ac:dyDescent="0.25">
      <c r="B2746">
        <v>1997</v>
      </c>
      <c r="C2746">
        <v>7</v>
      </c>
      <c r="D2746">
        <v>5</v>
      </c>
      <c r="E2746">
        <v>81</v>
      </c>
      <c r="F2746">
        <v>63</v>
      </c>
      <c r="G2746">
        <f t="shared" si="42"/>
        <v>72</v>
      </c>
    </row>
    <row r="2747" spans="2:7" x14ac:dyDescent="0.25">
      <c r="B2747">
        <v>1997</v>
      </c>
      <c r="C2747">
        <v>7</v>
      </c>
      <c r="D2747">
        <v>6</v>
      </c>
      <c r="E2747">
        <v>83</v>
      </c>
      <c r="F2747">
        <v>65</v>
      </c>
      <c r="G2747">
        <f t="shared" si="42"/>
        <v>74</v>
      </c>
    </row>
    <row r="2748" spans="2:7" x14ac:dyDescent="0.25">
      <c r="B2748">
        <v>1997</v>
      </c>
      <c r="C2748">
        <v>7</v>
      </c>
      <c r="D2748">
        <v>7</v>
      </c>
      <c r="E2748">
        <v>83</v>
      </c>
      <c r="F2748">
        <v>66</v>
      </c>
      <c r="G2748">
        <f t="shared" si="42"/>
        <v>74.5</v>
      </c>
    </row>
    <row r="2749" spans="2:7" x14ac:dyDescent="0.25">
      <c r="B2749">
        <v>1997</v>
      </c>
      <c r="C2749">
        <v>7</v>
      </c>
      <c r="D2749">
        <v>8</v>
      </c>
      <c r="E2749">
        <v>85</v>
      </c>
      <c r="F2749">
        <v>67</v>
      </c>
      <c r="G2749">
        <f t="shared" si="42"/>
        <v>76</v>
      </c>
    </row>
    <row r="2750" spans="2:7" x14ac:dyDescent="0.25">
      <c r="B2750">
        <v>1997</v>
      </c>
      <c r="C2750">
        <v>7</v>
      </c>
      <c r="D2750">
        <v>9</v>
      </c>
      <c r="E2750">
        <v>88</v>
      </c>
      <c r="F2750">
        <v>67</v>
      </c>
      <c r="G2750">
        <f t="shared" si="42"/>
        <v>77.5</v>
      </c>
    </row>
    <row r="2751" spans="2:7" x14ac:dyDescent="0.25">
      <c r="B2751">
        <v>1997</v>
      </c>
      <c r="C2751">
        <v>7</v>
      </c>
      <c r="D2751">
        <v>10</v>
      </c>
      <c r="E2751">
        <v>80</v>
      </c>
      <c r="F2751">
        <v>64</v>
      </c>
      <c r="G2751">
        <f t="shared" si="42"/>
        <v>72</v>
      </c>
    </row>
    <row r="2752" spans="2:7" x14ac:dyDescent="0.25">
      <c r="B2752">
        <v>1997</v>
      </c>
      <c r="C2752">
        <v>7</v>
      </c>
      <c r="D2752">
        <v>11</v>
      </c>
      <c r="E2752">
        <v>85</v>
      </c>
      <c r="F2752">
        <v>64</v>
      </c>
      <c r="G2752">
        <f t="shared" si="42"/>
        <v>74.5</v>
      </c>
    </row>
    <row r="2753" spans="2:7" x14ac:dyDescent="0.25">
      <c r="B2753">
        <v>1997</v>
      </c>
      <c r="C2753">
        <v>7</v>
      </c>
      <c r="D2753">
        <v>12</v>
      </c>
      <c r="E2753">
        <v>87</v>
      </c>
      <c r="F2753">
        <v>67</v>
      </c>
      <c r="G2753">
        <f t="shared" si="42"/>
        <v>77</v>
      </c>
    </row>
    <row r="2754" spans="2:7" x14ac:dyDescent="0.25">
      <c r="B2754">
        <v>1997</v>
      </c>
      <c r="C2754">
        <v>7</v>
      </c>
      <c r="D2754">
        <v>13</v>
      </c>
      <c r="E2754">
        <v>92</v>
      </c>
      <c r="F2754">
        <v>71</v>
      </c>
      <c r="G2754">
        <f t="shared" si="42"/>
        <v>81.5</v>
      </c>
    </row>
    <row r="2755" spans="2:7" x14ac:dyDescent="0.25">
      <c r="B2755">
        <v>1997</v>
      </c>
      <c r="C2755">
        <v>7</v>
      </c>
      <c r="D2755">
        <v>14</v>
      </c>
      <c r="E2755">
        <v>94</v>
      </c>
      <c r="F2755">
        <v>75</v>
      </c>
      <c r="G2755">
        <f t="shared" si="42"/>
        <v>84.5</v>
      </c>
    </row>
    <row r="2756" spans="2:7" x14ac:dyDescent="0.25">
      <c r="B2756">
        <v>1997</v>
      </c>
      <c r="C2756">
        <v>7</v>
      </c>
      <c r="D2756">
        <v>15</v>
      </c>
      <c r="E2756">
        <v>97</v>
      </c>
      <c r="F2756">
        <v>77</v>
      </c>
      <c r="G2756">
        <f t="shared" si="42"/>
        <v>87</v>
      </c>
    </row>
    <row r="2757" spans="2:7" x14ac:dyDescent="0.25">
      <c r="B2757">
        <v>1997</v>
      </c>
      <c r="C2757">
        <v>7</v>
      </c>
      <c r="D2757">
        <v>16</v>
      </c>
      <c r="E2757">
        <v>88</v>
      </c>
      <c r="F2757">
        <v>73</v>
      </c>
      <c r="G2757">
        <f t="shared" ref="G2757:G2820" si="43">+(E2757+F2757)/2</f>
        <v>80.5</v>
      </c>
    </row>
    <row r="2758" spans="2:7" x14ac:dyDescent="0.25">
      <c r="B2758">
        <v>1997</v>
      </c>
      <c r="C2758">
        <v>7</v>
      </c>
      <c r="D2758">
        <v>17</v>
      </c>
      <c r="E2758">
        <v>96</v>
      </c>
      <c r="F2758">
        <v>75</v>
      </c>
      <c r="G2758">
        <f t="shared" si="43"/>
        <v>85.5</v>
      </c>
    </row>
    <row r="2759" spans="2:7" x14ac:dyDescent="0.25">
      <c r="B2759">
        <v>1997</v>
      </c>
      <c r="C2759">
        <v>7</v>
      </c>
      <c r="D2759">
        <v>18</v>
      </c>
      <c r="E2759">
        <v>91</v>
      </c>
      <c r="F2759">
        <v>68</v>
      </c>
      <c r="G2759">
        <f t="shared" si="43"/>
        <v>79.5</v>
      </c>
    </row>
    <row r="2760" spans="2:7" x14ac:dyDescent="0.25">
      <c r="B2760">
        <v>1997</v>
      </c>
      <c r="C2760">
        <v>7</v>
      </c>
      <c r="D2760">
        <v>19</v>
      </c>
      <c r="E2760">
        <v>83</v>
      </c>
      <c r="F2760">
        <v>63</v>
      </c>
      <c r="G2760">
        <f t="shared" si="43"/>
        <v>73</v>
      </c>
    </row>
    <row r="2761" spans="2:7" x14ac:dyDescent="0.25">
      <c r="B2761">
        <v>1997</v>
      </c>
      <c r="C2761">
        <v>7</v>
      </c>
      <c r="D2761">
        <v>20</v>
      </c>
      <c r="E2761">
        <v>81</v>
      </c>
      <c r="F2761">
        <v>59</v>
      </c>
      <c r="G2761">
        <f t="shared" si="43"/>
        <v>70</v>
      </c>
    </row>
    <row r="2762" spans="2:7" x14ac:dyDescent="0.25">
      <c r="B2762">
        <v>1997</v>
      </c>
      <c r="C2762">
        <v>7</v>
      </c>
      <c r="D2762">
        <v>21</v>
      </c>
      <c r="E2762">
        <v>83</v>
      </c>
      <c r="F2762">
        <v>66</v>
      </c>
      <c r="G2762">
        <f t="shared" si="43"/>
        <v>74.5</v>
      </c>
    </row>
    <row r="2763" spans="2:7" x14ac:dyDescent="0.25">
      <c r="B2763">
        <v>1997</v>
      </c>
      <c r="C2763">
        <v>7</v>
      </c>
      <c r="D2763">
        <v>22</v>
      </c>
      <c r="E2763">
        <v>80</v>
      </c>
      <c r="F2763">
        <v>63</v>
      </c>
      <c r="G2763">
        <f t="shared" si="43"/>
        <v>71.5</v>
      </c>
    </row>
    <row r="2764" spans="2:7" x14ac:dyDescent="0.25">
      <c r="B2764">
        <v>1997</v>
      </c>
      <c r="C2764">
        <v>7</v>
      </c>
      <c r="D2764">
        <v>23</v>
      </c>
      <c r="E2764">
        <v>77</v>
      </c>
      <c r="F2764">
        <v>67</v>
      </c>
      <c r="G2764">
        <f t="shared" si="43"/>
        <v>72</v>
      </c>
    </row>
    <row r="2765" spans="2:7" x14ac:dyDescent="0.25">
      <c r="B2765">
        <v>1997</v>
      </c>
      <c r="C2765">
        <v>7</v>
      </c>
      <c r="D2765">
        <v>24</v>
      </c>
      <c r="E2765">
        <v>68</v>
      </c>
      <c r="F2765">
        <v>58</v>
      </c>
      <c r="G2765">
        <f t="shared" si="43"/>
        <v>63</v>
      </c>
    </row>
    <row r="2766" spans="2:7" x14ac:dyDescent="0.25">
      <c r="B2766">
        <v>1997</v>
      </c>
      <c r="C2766">
        <v>7</v>
      </c>
      <c r="D2766">
        <v>25</v>
      </c>
      <c r="E2766">
        <v>80</v>
      </c>
      <c r="F2766">
        <v>59</v>
      </c>
      <c r="G2766">
        <f t="shared" si="43"/>
        <v>69.5</v>
      </c>
    </row>
    <row r="2767" spans="2:7" x14ac:dyDescent="0.25">
      <c r="B2767">
        <v>1997</v>
      </c>
      <c r="C2767">
        <v>7</v>
      </c>
      <c r="D2767">
        <v>26</v>
      </c>
      <c r="E2767">
        <v>85</v>
      </c>
      <c r="F2767">
        <v>64</v>
      </c>
      <c r="G2767">
        <f t="shared" si="43"/>
        <v>74.5</v>
      </c>
    </row>
    <row r="2768" spans="2:7" x14ac:dyDescent="0.25">
      <c r="B2768">
        <v>1997</v>
      </c>
      <c r="C2768">
        <v>7</v>
      </c>
      <c r="D2768">
        <v>27</v>
      </c>
      <c r="E2768">
        <v>85</v>
      </c>
      <c r="F2768">
        <v>74</v>
      </c>
      <c r="G2768">
        <f t="shared" si="43"/>
        <v>79.5</v>
      </c>
    </row>
    <row r="2769" spans="2:7" x14ac:dyDescent="0.25">
      <c r="B2769">
        <v>1997</v>
      </c>
      <c r="C2769">
        <v>7</v>
      </c>
      <c r="D2769">
        <v>28</v>
      </c>
      <c r="E2769">
        <v>89</v>
      </c>
      <c r="F2769">
        <v>71</v>
      </c>
      <c r="G2769">
        <f t="shared" si="43"/>
        <v>80</v>
      </c>
    </row>
    <row r="2770" spans="2:7" x14ac:dyDescent="0.25">
      <c r="B2770">
        <v>1997</v>
      </c>
      <c r="C2770">
        <v>7</v>
      </c>
      <c r="D2770">
        <v>29</v>
      </c>
      <c r="E2770">
        <v>81</v>
      </c>
      <c r="F2770">
        <v>68</v>
      </c>
      <c r="G2770">
        <f t="shared" si="43"/>
        <v>74.5</v>
      </c>
    </row>
    <row r="2771" spans="2:7" x14ac:dyDescent="0.25">
      <c r="B2771">
        <v>1997</v>
      </c>
      <c r="C2771">
        <v>7</v>
      </c>
      <c r="D2771">
        <v>30</v>
      </c>
      <c r="E2771">
        <v>80</v>
      </c>
      <c r="F2771">
        <v>63</v>
      </c>
      <c r="G2771">
        <f t="shared" si="43"/>
        <v>71.5</v>
      </c>
    </row>
    <row r="2772" spans="2:7" x14ac:dyDescent="0.25">
      <c r="B2772">
        <v>1997</v>
      </c>
      <c r="C2772">
        <v>7</v>
      </c>
      <c r="D2772">
        <v>31</v>
      </c>
      <c r="E2772">
        <v>86</v>
      </c>
      <c r="F2772">
        <v>65</v>
      </c>
      <c r="G2772">
        <f t="shared" si="43"/>
        <v>75.5</v>
      </c>
    </row>
    <row r="2773" spans="2:7" x14ac:dyDescent="0.25">
      <c r="B2773">
        <v>1997</v>
      </c>
      <c r="C2773">
        <v>8</v>
      </c>
      <c r="D2773">
        <v>1</v>
      </c>
      <c r="E2773">
        <v>86</v>
      </c>
      <c r="F2773">
        <v>70</v>
      </c>
      <c r="G2773">
        <f t="shared" si="43"/>
        <v>78</v>
      </c>
    </row>
    <row r="2774" spans="2:7" x14ac:dyDescent="0.25">
      <c r="B2774">
        <v>1997</v>
      </c>
      <c r="C2774">
        <v>8</v>
      </c>
      <c r="D2774">
        <v>2</v>
      </c>
      <c r="E2774">
        <v>86</v>
      </c>
      <c r="F2774">
        <v>72</v>
      </c>
      <c r="G2774">
        <f t="shared" si="43"/>
        <v>79</v>
      </c>
    </row>
    <row r="2775" spans="2:7" x14ac:dyDescent="0.25">
      <c r="B2775">
        <v>1997</v>
      </c>
      <c r="C2775">
        <v>8</v>
      </c>
      <c r="D2775">
        <v>3</v>
      </c>
      <c r="E2775">
        <v>89</v>
      </c>
      <c r="F2775">
        <v>72</v>
      </c>
      <c r="G2775">
        <f t="shared" si="43"/>
        <v>80.5</v>
      </c>
    </row>
    <row r="2776" spans="2:7" x14ac:dyDescent="0.25">
      <c r="B2776">
        <v>1997</v>
      </c>
      <c r="C2776">
        <v>8</v>
      </c>
      <c r="D2776">
        <v>4</v>
      </c>
      <c r="E2776">
        <v>80</v>
      </c>
      <c r="F2776">
        <v>65</v>
      </c>
      <c r="G2776">
        <f t="shared" si="43"/>
        <v>72.5</v>
      </c>
    </row>
    <row r="2777" spans="2:7" x14ac:dyDescent="0.25">
      <c r="B2777">
        <v>1997</v>
      </c>
      <c r="C2777">
        <v>8</v>
      </c>
      <c r="D2777">
        <v>5</v>
      </c>
      <c r="E2777">
        <v>80</v>
      </c>
      <c r="F2777">
        <v>62</v>
      </c>
      <c r="G2777">
        <f t="shared" si="43"/>
        <v>71</v>
      </c>
    </row>
    <row r="2778" spans="2:7" x14ac:dyDescent="0.25">
      <c r="B2778">
        <v>1997</v>
      </c>
      <c r="C2778">
        <v>8</v>
      </c>
      <c r="D2778">
        <v>6</v>
      </c>
      <c r="E2778">
        <v>78</v>
      </c>
      <c r="F2778">
        <v>60</v>
      </c>
      <c r="G2778">
        <f t="shared" si="43"/>
        <v>69</v>
      </c>
    </row>
    <row r="2779" spans="2:7" x14ac:dyDescent="0.25">
      <c r="B2779">
        <v>1997</v>
      </c>
      <c r="C2779">
        <v>8</v>
      </c>
      <c r="D2779">
        <v>7</v>
      </c>
      <c r="E2779">
        <v>81</v>
      </c>
      <c r="F2779">
        <v>62</v>
      </c>
      <c r="G2779">
        <f t="shared" si="43"/>
        <v>71.5</v>
      </c>
    </row>
    <row r="2780" spans="2:7" x14ac:dyDescent="0.25">
      <c r="B2780">
        <v>1997</v>
      </c>
      <c r="C2780">
        <v>8</v>
      </c>
      <c r="D2780">
        <v>8</v>
      </c>
      <c r="E2780">
        <v>80</v>
      </c>
      <c r="F2780">
        <v>63</v>
      </c>
      <c r="G2780">
        <f t="shared" si="43"/>
        <v>71.5</v>
      </c>
    </row>
    <row r="2781" spans="2:7" x14ac:dyDescent="0.25">
      <c r="B2781">
        <v>1997</v>
      </c>
      <c r="C2781">
        <v>8</v>
      </c>
      <c r="D2781">
        <v>9</v>
      </c>
      <c r="E2781">
        <v>87</v>
      </c>
      <c r="F2781">
        <v>68</v>
      </c>
      <c r="G2781">
        <f t="shared" si="43"/>
        <v>77.5</v>
      </c>
    </row>
    <row r="2782" spans="2:7" x14ac:dyDescent="0.25">
      <c r="B2782">
        <v>1997</v>
      </c>
      <c r="C2782">
        <v>8</v>
      </c>
      <c r="D2782">
        <v>10</v>
      </c>
      <c r="E2782">
        <v>85</v>
      </c>
      <c r="F2782">
        <v>71</v>
      </c>
      <c r="G2782">
        <f t="shared" si="43"/>
        <v>78</v>
      </c>
    </row>
    <row r="2783" spans="2:7" x14ac:dyDescent="0.25">
      <c r="B2783">
        <v>1997</v>
      </c>
      <c r="C2783">
        <v>8</v>
      </c>
      <c r="D2783">
        <v>11</v>
      </c>
      <c r="E2783">
        <v>84</v>
      </c>
      <c r="F2783">
        <v>70</v>
      </c>
      <c r="G2783">
        <f t="shared" si="43"/>
        <v>77</v>
      </c>
    </row>
    <row r="2784" spans="2:7" x14ac:dyDescent="0.25">
      <c r="B2784">
        <v>1997</v>
      </c>
      <c r="C2784">
        <v>8</v>
      </c>
      <c r="D2784">
        <v>12</v>
      </c>
      <c r="E2784">
        <v>81</v>
      </c>
      <c r="F2784">
        <v>71</v>
      </c>
      <c r="G2784">
        <f t="shared" si="43"/>
        <v>76</v>
      </c>
    </row>
    <row r="2785" spans="2:7" x14ac:dyDescent="0.25">
      <c r="B2785">
        <v>1997</v>
      </c>
      <c r="C2785">
        <v>8</v>
      </c>
      <c r="D2785">
        <v>13</v>
      </c>
      <c r="E2785">
        <v>81</v>
      </c>
      <c r="F2785">
        <v>71</v>
      </c>
      <c r="G2785">
        <f t="shared" si="43"/>
        <v>76</v>
      </c>
    </row>
    <row r="2786" spans="2:7" x14ac:dyDescent="0.25">
      <c r="B2786">
        <v>1997</v>
      </c>
      <c r="C2786">
        <v>8</v>
      </c>
      <c r="D2786">
        <v>14</v>
      </c>
      <c r="E2786">
        <v>82</v>
      </c>
      <c r="F2786">
        <v>71</v>
      </c>
      <c r="G2786">
        <f t="shared" si="43"/>
        <v>76.5</v>
      </c>
    </row>
    <row r="2787" spans="2:7" x14ac:dyDescent="0.25">
      <c r="B2787">
        <v>1997</v>
      </c>
      <c r="C2787">
        <v>8</v>
      </c>
      <c r="D2787">
        <v>15</v>
      </c>
      <c r="E2787">
        <v>82</v>
      </c>
      <c r="F2787">
        <v>70</v>
      </c>
      <c r="G2787">
        <f t="shared" si="43"/>
        <v>76</v>
      </c>
    </row>
    <row r="2788" spans="2:7" x14ac:dyDescent="0.25">
      <c r="B2788">
        <v>1997</v>
      </c>
      <c r="C2788">
        <v>8</v>
      </c>
      <c r="D2788">
        <v>16</v>
      </c>
      <c r="E2788">
        <v>93</v>
      </c>
      <c r="F2788">
        <v>72</v>
      </c>
      <c r="G2788">
        <f t="shared" si="43"/>
        <v>82.5</v>
      </c>
    </row>
    <row r="2789" spans="2:7" x14ac:dyDescent="0.25">
      <c r="B2789">
        <v>1997</v>
      </c>
      <c r="C2789">
        <v>8</v>
      </c>
      <c r="D2789">
        <v>17</v>
      </c>
      <c r="E2789">
        <v>93</v>
      </c>
      <c r="F2789">
        <v>72</v>
      </c>
      <c r="G2789">
        <f t="shared" si="43"/>
        <v>82.5</v>
      </c>
    </row>
    <row r="2790" spans="2:7" x14ac:dyDescent="0.25">
      <c r="B2790">
        <v>1997</v>
      </c>
      <c r="C2790">
        <v>8</v>
      </c>
      <c r="D2790">
        <v>18</v>
      </c>
      <c r="E2790">
        <v>77</v>
      </c>
      <c r="F2790">
        <v>62</v>
      </c>
      <c r="G2790">
        <f t="shared" si="43"/>
        <v>69.5</v>
      </c>
    </row>
    <row r="2791" spans="2:7" x14ac:dyDescent="0.25">
      <c r="B2791">
        <v>1997</v>
      </c>
      <c r="C2791">
        <v>8</v>
      </c>
      <c r="D2791">
        <v>19</v>
      </c>
      <c r="E2791">
        <v>76</v>
      </c>
      <c r="F2791">
        <v>61</v>
      </c>
      <c r="G2791">
        <f t="shared" si="43"/>
        <v>68.5</v>
      </c>
    </row>
    <row r="2792" spans="2:7" x14ac:dyDescent="0.25">
      <c r="B2792">
        <v>1997</v>
      </c>
      <c r="C2792">
        <v>8</v>
      </c>
      <c r="D2792">
        <v>20</v>
      </c>
      <c r="E2792">
        <v>70</v>
      </c>
      <c r="F2792">
        <v>60</v>
      </c>
      <c r="G2792">
        <f t="shared" si="43"/>
        <v>65</v>
      </c>
    </row>
    <row r="2793" spans="2:7" x14ac:dyDescent="0.25">
      <c r="B2793">
        <v>1997</v>
      </c>
      <c r="C2793">
        <v>8</v>
      </c>
      <c r="D2793">
        <v>21</v>
      </c>
      <c r="E2793">
        <v>71</v>
      </c>
      <c r="F2793">
        <v>62</v>
      </c>
      <c r="G2793">
        <f t="shared" si="43"/>
        <v>66.5</v>
      </c>
    </row>
    <row r="2794" spans="2:7" x14ac:dyDescent="0.25">
      <c r="B2794">
        <v>1997</v>
      </c>
      <c r="C2794">
        <v>8</v>
      </c>
      <c r="D2794">
        <v>22</v>
      </c>
      <c r="E2794">
        <v>78</v>
      </c>
      <c r="F2794">
        <v>62</v>
      </c>
      <c r="G2794">
        <f t="shared" si="43"/>
        <v>70</v>
      </c>
    </row>
    <row r="2795" spans="2:7" x14ac:dyDescent="0.25">
      <c r="B2795">
        <v>1997</v>
      </c>
      <c r="C2795">
        <v>8</v>
      </c>
      <c r="D2795">
        <v>23</v>
      </c>
      <c r="E2795">
        <v>75</v>
      </c>
      <c r="F2795">
        <v>61</v>
      </c>
      <c r="G2795">
        <f t="shared" si="43"/>
        <v>68</v>
      </c>
    </row>
    <row r="2796" spans="2:7" x14ac:dyDescent="0.25">
      <c r="B2796">
        <v>1997</v>
      </c>
      <c r="C2796">
        <v>8</v>
      </c>
      <c r="D2796">
        <v>24</v>
      </c>
      <c r="E2796">
        <v>77</v>
      </c>
      <c r="F2796">
        <v>60</v>
      </c>
      <c r="G2796">
        <f t="shared" si="43"/>
        <v>68.5</v>
      </c>
    </row>
    <row r="2797" spans="2:7" x14ac:dyDescent="0.25">
      <c r="B2797">
        <v>1997</v>
      </c>
      <c r="C2797">
        <v>8</v>
      </c>
      <c r="D2797">
        <v>25</v>
      </c>
      <c r="E2797">
        <v>78</v>
      </c>
      <c r="F2797">
        <v>64</v>
      </c>
      <c r="G2797">
        <f t="shared" si="43"/>
        <v>71</v>
      </c>
    </row>
    <row r="2798" spans="2:7" x14ac:dyDescent="0.25">
      <c r="B2798">
        <v>1997</v>
      </c>
      <c r="C2798">
        <v>8</v>
      </c>
      <c r="D2798">
        <v>26</v>
      </c>
      <c r="E2798">
        <v>79</v>
      </c>
      <c r="F2798">
        <v>65</v>
      </c>
      <c r="G2798">
        <f t="shared" si="43"/>
        <v>72</v>
      </c>
    </row>
    <row r="2799" spans="2:7" x14ac:dyDescent="0.25">
      <c r="B2799">
        <v>1997</v>
      </c>
      <c r="C2799">
        <v>8</v>
      </c>
      <c r="D2799">
        <v>27</v>
      </c>
      <c r="E2799">
        <v>81</v>
      </c>
      <c r="F2799">
        <v>66</v>
      </c>
      <c r="G2799">
        <f t="shared" si="43"/>
        <v>73.5</v>
      </c>
    </row>
    <row r="2800" spans="2:7" x14ac:dyDescent="0.25">
      <c r="B2800">
        <v>1997</v>
      </c>
      <c r="C2800">
        <v>8</v>
      </c>
      <c r="D2800">
        <v>28</v>
      </c>
      <c r="E2800">
        <v>70</v>
      </c>
      <c r="F2800">
        <v>63</v>
      </c>
      <c r="G2800">
        <f t="shared" si="43"/>
        <v>66.5</v>
      </c>
    </row>
    <row r="2801" spans="2:7" x14ac:dyDescent="0.25">
      <c r="B2801">
        <v>1997</v>
      </c>
      <c r="C2801">
        <v>8</v>
      </c>
      <c r="D2801">
        <v>29</v>
      </c>
      <c r="E2801">
        <v>78</v>
      </c>
      <c r="F2801">
        <v>65</v>
      </c>
      <c r="G2801">
        <f t="shared" si="43"/>
        <v>71.5</v>
      </c>
    </row>
    <row r="2802" spans="2:7" x14ac:dyDescent="0.25">
      <c r="B2802">
        <v>1997</v>
      </c>
      <c r="C2802">
        <v>8</v>
      </c>
      <c r="D2802">
        <v>30</v>
      </c>
      <c r="E2802">
        <v>80</v>
      </c>
      <c r="F2802">
        <v>63</v>
      </c>
      <c r="G2802">
        <f t="shared" si="43"/>
        <v>71.5</v>
      </c>
    </row>
    <row r="2803" spans="2:7" x14ac:dyDescent="0.25">
      <c r="B2803">
        <v>1997</v>
      </c>
      <c r="C2803">
        <v>8</v>
      </c>
      <c r="D2803">
        <v>31</v>
      </c>
      <c r="E2803">
        <v>83</v>
      </c>
      <c r="F2803">
        <v>67</v>
      </c>
      <c r="G2803">
        <f t="shared" si="43"/>
        <v>75</v>
      </c>
    </row>
    <row r="2804" spans="2:7" x14ac:dyDescent="0.25">
      <c r="B2804">
        <v>1997</v>
      </c>
      <c r="C2804">
        <v>9</v>
      </c>
      <c r="D2804">
        <v>1</v>
      </c>
      <c r="E2804">
        <v>82</v>
      </c>
      <c r="F2804">
        <v>68</v>
      </c>
      <c r="G2804">
        <f t="shared" si="43"/>
        <v>75</v>
      </c>
    </row>
    <row r="2805" spans="2:7" x14ac:dyDescent="0.25">
      <c r="B2805">
        <v>1997</v>
      </c>
      <c r="C2805">
        <v>9</v>
      </c>
      <c r="D2805">
        <v>2</v>
      </c>
      <c r="E2805">
        <v>83</v>
      </c>
      <c r="F2805">
        <v>70</v>
      </c>
      <c r="G2805">
        <f t="shared" si="43"/>
        <v>76.5</v>
      </c>
    </row>
    <row r="2806" spans="2:7" x14ac:dyDescent="0.25">
      <c r="B2806">
        <v>1997</v>
      </c>
      <c r="C2806">
        <v>9</v>
      </c>
      <c r="D2806">
        <v>3</v>
      </c>
      <c r="E2806">
        <v>76</v>
      </c>
      <c r="F2806">
        <v>55</v>
      </c>
      <c r="G2806">
        <f t="shared" si="43"/>
        <v>65.5</v>
      </c>
    </row>
    <row r="2807" spans="2:7" x14ac:dyDescent="0.25">
      <c r="B2807">
        <v>1997</v>
      </c>
      <c r="C2807">
        <v>9</v>
      </c>
      <c r="D2807">
        <v>4</v>
      </c>
      <c r="E2807">
        <v>70</v>
      </c>
      <c r="F2807">
        <v>52</v>
      </c>
      <c r="G2807">
        <f t="shared" si="43"/>
        <v>61</v>
      </c>
    </row>
    <row r="2808" spans="2:7" x14ac:dyDescent="0.25">
      <c r="B2808">
        <v>1997</v>
      </c>
      <c r="C2808">
        <v>9</v>
      </c>
      <c r="D2808">
        <v>5</v>
      </c>
      <c r="E2808">
        <v>75</v>
      </c>
      <c r="F2808">
        <v>54</v>
      </c>
      <c r="G2808">
        <f t="shared" si="43"/>
        <v>64.5</v>
      </c>
    </row>
    <row r="2809" spans="2:7" x14ac:dyDescent="0.25">
      <c r="B2809">
        <v>1997</v>
      </c>
      <c r="C2809">
        <v>9</v>
      </c>
      <c r="D2809">
        <v>6</v>
      </c>
      <c r="E2809">
        <v>78</v>
      </c>
      <c r="F2809">
        <v>62</v>
      </c>
      <c r="G2809">
        <f t="shared" si="43"/>
        <v>70</v>
      </c>
    </row>
    <row r="2810" spans="2:7" x14ac:dyDescent="0.25">
      <c r="B2810">
        <v>1997</v>
      </c>
      <c r="C2810">
        <v>9</v>
      </c>
      <c r="D2810">
        <v>7</v>
      </c>
      <c r="E2810">
        <v>82</v>
      </c>
      <c r="F2810">
        <v>63</v>
      </c>
      <c r="G2810">
        <f t="shared" si="43"/>
        <v>72.5</v>
      </c>
    </row>
    <row r="2811" spans="2:7" x14ac:dyDescent="0.25">
      <c r="B2811">
        <v>1997</v>
      </c>
      <c r="C2811">
        <v>9</v>
      </c>
      <c r="D2811">
        <v>8</v>
      </c>
      <c r="E2811">
        <v>73</v>
      </c>
      <c r="F2811">
        <v>65</v>
      </c>
      <c r="G2811">
        <f t="shared" si="43"/>
        <v>69</v>
      </c>
    </row>
    <row r="2812" spans="2:7" x14ac:dyDescent="0.25">
      <c r="B2812">
        <v>1997</v>
      </c>
      <c r="C2812">
        <v>9</v>
      </c>
      <c r="D2812">
        <v>9</v>
      </c>
      <c r="E2812">
        <v>70</v>
      </c>
      <c r="F2812">
        <v>63</v>
      </c>
      <c r="G2812">
        <f t="shared" si="43"/>
        <v>66.5</v>
      </c>
    </row>
    <row r="2813" spans="2:7" x14ac:dyDescent="0.25">
      <c r="B2813">
        <v>1997</v>
      </c>
      <c r="C2813">
        <v>9</v>
      </c>
      <c r="D2813">
        <v>10</v>
      </c>
      <c r="E2813">
        <v>69</v>
      </c>
      <c r="F2813">
        <v>62</v>
      </c>
      <c r="G2813">
        <f t="shared" si="43"/>
        <v>65.5</v>
      </c>
    </row>
    <row r="2814" spans="2:7" x14ac:dyDescent="0.25">
      <c r="B2814">
        <v>1997</v>
      </c>
      <c r="C2814">
        <v>9</v>
      </c>
      <c r="D2814">
        <v>11</v>
      </c>
      <c r="E2814">
        <v>76</v>
      </c>
      <c r="F2814">
        <v>64</v>
      </c>
      <c r="G2814">
        <f t="shared" si="43"/>
        <v>70</v>
      </c>
    </row>
    <row r="2815" spans="2:7" x14ac:dyDescent="0.25">
      <c r="B2815">
        <v>1997</v>
      </c>
      <c r="C2815">
        <v>9</v>
      </c>
      <c r="D2815">
        <v>12</v>
      </c>
      <c r="E2815">
        <v>81</v>
      </c>
      <c r="F2815">
        <v>67</v>
      </c>
      <c r="G2815">
        <f t="shared" si="43"/>
        <v>74</v>
      </c>
    </row>
    <row r="2816" spans="2:7" x14ac:dyDescent="0.25">
      <c r="B2816">
        <v>1997</v>
      </c>
      <c r="C2816">
        <v>9</v>
      </c>
      <c r="D2816">
        <v>13</v>
      </c>
      <c r="E2816">
        <v>78</v>
      </c>
      <c r="F2816">
        <v>63</v>
      </c>
      <c r="G2816">
        <f t="shared" si="43"/>
        <v>70.5</v>
      </c>
    </row>
    <row r="2817" spans="2:7" x14ac:dyDescent="0.25">
      <c r="B2817">
        <v>1997</v>
      </c>
      <c r="C2817">
        <v>9</v>
      </c>
      <c r="D2817">
        <v>14</v>
      </c>
      <c r="E2817">
        <v>80</v>
      </c>
      <c r="F2817">
        <v>63</v>
      </c>
      <c r="G2817">
        <f t="shared" si="43"/>
        <v>71.5</v>
      </c>
    </row>
    <row r="2818" spans="2:7" x14ac:dyDescent="0.25">
      <c r="B2818">
        <v>1997</v>
      </c>
      <c r="C2818">
        <v>9</v>
      </c>
      <c r="D2818">
        <v>15</v>
      </c>
      <c r="E2818">
        <v>79</v>
      </c>
      <c r="F2818">
        <v>63</v>
      </c>
      <c r="G2818">
        <f t="shared" si="43"/>
        <v>71</v>
      </c>
    </row>
    <row r="2819" spans="2:7" x14ac:dyDescent="0.25">
      <c r="B2819">
        <v>1997</v>
      </c>
      <c r="C2819">
        <v>9</v>
      </c>
      <c r="D2819">
        <v>16</v>
      </c>
      <c r="E2819">
        <v>82</v>
      </c>
      <c r="F2819">
        <v>65</v>
      </c>
      <c r="G2819">
        <f t="shared" si="43"/>
        <v>73.5</v>
      </c>
    </row>
    <row r="2820" spans="2:7" x14ac:dyDescent="0.25">
      <c r="B2820">
        <v>1997</v>
      </c>
      <c r="C2820">
        <v>9</v>
      </c>
      <c r="D2820">
        <v>17</v>
      </c>
      <c r="E2820">
        <v>77</v>
      </c>
      <c r="F2820">
        <v>61</v>
      </c>
      <c r="G2820">
        <f t="shared" si="43"/>
        <v>69</v>
      </c>
    </row>
    <row r="2821" spans="2:7" x14ac:dyDescent="0.25">
      <c r="B2821">
        <v>1997</v>
      </c>
      <c r="C2821">
        <v>9</v>
      </c>
      <c r="D2821">
        <v>18</v>
      </c>
      <c r="E2821">
        <v>80</v>
      </c>
      <c r="F2821">
        <v>68</v>
      </c>
      <c r="G2821">
        <f t="shared" ref="G2821:G2884" si="44">+(E2821+F2821)/2</f>
        <v>74</v>
      </c>
    </row>
    <row r="2822" spans="2:7" x14ac:dyDescent="0.25">
      <c r="B2822">
        <v>1997</v>
      </c>
      <c r="C2822">
        <v>9</v>
      </c>
      <c r="D2822">
        <v>19</v>
      </c>
      <c r="E2822">
        <v>83</v>
      </c>
      <c r="F2822">
        <v>61</v>
      </c>
      <c r="G2822">
        <f t="shared" si="44"/>
        <v>72</v>
      </c>
    </row>
    <row r="2823" spans="2:7" x14ac:dyDescent="0.25">
      <c r="B2823">
        <v>1997</v>
      </c>
      <c r="C2823">
        <v>9</v>
      </c>
      <c r="D2823">
        <v>20</v>
      </c>
      <c r="E2823">
        <v>82</v>
      </c>
      <c r="F2823">
        <v>57</v>
      </c>
      <c r="G2823">
        <f t="shared" si="44"/>
        <v>69.5</v>
      </c>
    </row>
    <row r="2824" spans="2:7" x14ac:dyDescent="0.25">
      <c r="B2824">
        <v>1997</v>
      </c>
      <c r="C2824">
        <v>9</v>
      </c>
      <c r="D2824">
        <v>21</v>
      </c>
      <c r="E2824">
        <v>64</v>
      </c>
      <c r="F2824">
        <v>53</v>
      </c>
      <c r="G2824">
        <f t="shared" si="44"/>
        <v>58.5</v>
      </c>
    </row>
    <row r="2825" spans="2:7" x14ac:dyDescent="0.25">
      <c r="B2825">
        <v>1997</v>
      </c>
      <c r="C2825">
        <v>9</v>
      </c>
      <c r="D2825">
        <v>22</v>
      </c>
      <c r="E2825">
        <v>68</v>
      </c>
      <c r="F2825">
        <v>48</v>
      </c>
      <c r="G2825">
        <f t="shared" si="44"/>
        <v>58</v>
      </c>
    </row>
    <row r="2826" spans="2:7" x14ac:dyDescent="0.25">
      <c r="B2826">
        <v>1997</v>
      </c>
      <c r="C2826">
        <v>9</v>
      </c>
      <c r="D2826">
        <v>23</v>
      </c>
      <c r="E2826">
        <v>64</v>
      </c>
      <c r="F2826">
        <v>56</v>
      </c>
      <c r="G2826">
        <f t="shared" si="44"/>
        <v>60</v>
      </c>
    </row>
    <row r="2827" spans="2:7" x14ac:dyDescent="0.25">
      <c r="B2827">
        <v>1997</v>
      </c>
      <c r="C2827">
        <v>9</v>
      </c>
      <c r="D2827">
        <v>24</v>
      </c>
      <c r="E2827">
        <v>60</v>
      </c>
      <c r="F2827">
        <v>50</v>
      </c>
      <c r="G2827">
        <f t="shared" si="44"/>
        <v>55</v>
      </c>
    </row>
    <row r="2828" spans="2:7" x14ac:dyDescent="0.25">
      <c r="B2828">
        <v>1997</v>
      </c>
      <c r="C2828">
        <v>9</v>
      </c>
      <c r="D2828">
        <v>25</v>
      </c>
      <c r="E2828">
        <v>67</v>
      </c>
      <c r="F2828">
        <v>48</v>
      </c>
      <c r="G2828">
        <f t="shared" si="44"/>
        <v>57.5</v>
      </c>
    </row>
    <row r="2829" spans="2:7" x14ac:dyDescent="0.25">
      <c r="B2829">
        <v>1997</v>
      </c>
      <c r="C2829">
        <v>9</v>
      </c>
      <c r="D2829">
        <v>26</v>
      </c>
      <c r="E2829">
        <v>74</v>
      </c>
      <c r="F2829">
        <v>56</v>
      </c>
      <c r="G2829">
        <f t="shared" si="44"/>
        <v>65</v>
      </c>
    </row>
    <row r="2830" spans="2:7" x14ac:dyDescent="0.25">
      <c r="B2830">
        <v>1997</v>
      </c>
      <c r="C2830">
        <v>9</v>
      </c>
      <c r="D2830">
        <v>27</v>
      </c>
      <c r="E2830">
        <v>66</v>
      </c>
      <c r="F2830">
        <v>49</v>
      </c>
      <c r="G2830">
        <f t="shared" si="44"/>
        <v>57.5</v>
      </c>
    </row>
    <row r="2831" spans="2:7" x14ac:dyDescent="0.25">
      <c r="B2831">
        <v>1997</v>
      </c>
      <c r="C2831">
        <v>9</v>
      </c>
      <c r="D2831">
        <v>28</v>
      </c>
      <c r="E2831">
        <v>70</v>
      </c>
      <c r="F2831">
        <v>56</v>
      </c>
      <c r="G2831">
        <f t="shared" si="44"/>
        <v>63</v>
      </c>
    </row>
    <row r="2832" spans="2:7" x14ac:dyDescent="0.25">
      <c r="B2832">
        <v>1997</v>
      </c>
      <c r="C2832">
        <v>9</v>
      </c>
      <c r="D2832">
        <v>29</v>
      </c>
      <c r="E2832">
        <v>72</v>
      </c>
      <c r="F2832">
        <v>62</v>
      </c>
      <c r="G2832">
        <f t="shared" si="44"/>
        <v>67</v>
      </c>
    </row>
    <row r="2833" spans="2:7" x14ac:dyDescent="0.25">
      <c r="B2833">
        <v>1997</v>
      </c>
      <c r="C2833">
        <v>9</v>
      </c>
      <c r="D2833">
        <v>30</v>
      </c>
      <c r="E2833">
        <v>73</v>
      </c>
      <c r="F2833">
        <v>59</v>
      </c>
      <c r="G2833">
        <f t="shared" si="44"/>
        <v>66</v>
      </c>
    </row>
    <row r="2834" spans="2:7" x14ac:dyDescent="0.25">
      <c r="B2834">
        <v>1997</v>
      </c>
      <c r="C2834">
        <v>10</v>
      </c>
      <c r="D2834">
        <v>1</v>
      </c>
      <c r="E2834">
        <v>61</v>
      </c>
      <c r="F2834">
        <v>45</v>
      </c>
      <c r="G2834">
        <f t="shared" si="44"/>
        <v>53</v>
      </c>
    </row>
    <row r="2835" spans="2:7" x14ac:dyDescent="0.25">
      <c r="B2835">
        <v>1997</v>
      </c>
      <c r="C2835">
        <v>10</v>
      </c>
      <c r="D2835">
        <v>2</v>
      </c>
      <c r="E2835">
        <v>60</v>
      </c>
      <c r="F2835">
        <v>42</v>
      </c>
      <c r="G2835">
        <f t="shared" si="44"/>
        <v>51</v>
      </c>
    </row>
    <row r="2836" spans="2:7" x14ac:dyDescent="0.25">
      <c r="B2836">
        <v>1997</v>
      </c>
      <c r="C2836">
        <v>10</v>
      </c>
      <c r="D2836">
        <v>3</v>
      </c>
      <c r="E2836">
        <v>64</v>
      </c>
      <c r="F2836">
        <v>53</v>
      </c>
      <c r="G2836">
        <f t="shared" si="44"/>
        <v>58.5</v>
      </c>
    </row>
    <row r="2837" spans="2:7" x14ac:dyDescent="0.25">
      <c r="B2837">
        <v>1997</v>
      </c>
      <c r="C2837">
        <v>10</v>
      </c>
      <c r="D2837">
        <v>4</v>
      </c>
      <c r="E2837">
        <v>70</v>
      </c>
      <c r="F2837">
        <v>59</v>
      </c>
      <c r="G2837">
        <f t="shared" si="44"/>
        <v>64.5</v>
      </c>
    </row>
    <row r="2838" spans="2:7" x14ac:dyDescent="0.25">
      <c r="B2838">
        <v>1997</v>
      </c>
      <c r="C2838">
        <v>10</v>
      </c>
      <c r="D2838">
        <v>5</v>
      </c>
      <c r="E2838">
        <v>79</v>
      </c>
      <c r="F2838">
        <v>61</v>
      </c>
      <c r="G2838">
        <f t="shared" si="44"/>
        <v>70</v>
      </c>
    </row>
    <row r="2839" spans="2:7" x14ac:dyDescent="0.25">
      <c r="B2839">
        <v>1997</v>
      </c>
      <c r="C2839">
        <v>10</v>
      </c>
      <c r="D2839">
        <v>6</v>
      </c>
      <c r="E2839">
        <v>85</v>
      </c>
      <c r="F2839">
        <v>63</v>
      </c>
      <c r="G2839">
        <f t="shared" si="44"/>
        <v>74</v>
      </c>
    </row>
    <row r="2840" spans="2:7" x14ac:dyDescent="0.25">
      <c r="B2840">
        <v>1997</v>
      </c>
      <c r="C2840">
        <v>10</v>
      </c>
      <c r="D2840">
        <v>7</v>
      </c>
      <c r="E2840">
        <v>79</v>
      </c>
      <c r="F2840">
        <v>60</v>
      </c>
      <c r="G2840">
        <f t="shared" si="44"/>
        <v>69.5</v>
      </c>
    </row>
    <row r="2841" spans="2:7" x14ac:dyDescent="0.25">
      <c r="B2841">
        <v>1997</v>
      </c>
      <c r="C2841">
        <v>10</v>
      </c>
      <c r="D2841">
        <v>8</v>
      </c>
      <c r="E2841">
        <v>72</v>
      </c>
      <c r="F2841">
        <v>62</v>
      </c>
      <c r="G2841">
        <f t="shared" si="44"/>
        <v>67</v>
      </c>
    </row>
    <row r="2842" spans="2:7" x14ac:dyDescent="0.25">
      <c r="B2842">
        <v>1997</v>
      </c>
      <c r="C2842">
        <v>10</v>
      </c>
      <c r="D2842">
        <v>9</v>
      </c>
      <c r="E2842">
        <v>78</v>
      </c>
      <c r="F2842">
        <v>60</v>
      </c>
      <c r="G2842">
        <f t="shared" si="44"/>
        <v>69</v>
      </c>
    </row>
    <row r="2843" spans="2:7" x14ac:dyDescent="0.25">
      <c r="B2843">
        <v>1997</v>
      </c>
      <c r="C2843">
        <v>10</v>
      </c>
      <c r="D2843">
        <v>10</v>
      </c>
      <c r="E2843">
        <v>82</v>
      </c>
      <c r="F2843">
        <v>61</v>
      </c>
      <c r="G2843">
        <f t="shared" si="44"/>
        <v>71.5</v>
      </c>
    </row>
    <row r="2844" spans="2:7" x14ac:dyDescent="0.25">
      <c r="B2844">
        <v>1997</v>
      </c>
      <c r="C2844">
        <v>10</v>
      </c>
      <c r="D2844">
        <v>11</v>
      </c>
      <c r="E2844">
        <v>66</v>
      </c>
      <c r="F2844">
        <v>52</v>
      </c>
      <c r="G2844">
        <f t="shared" si="44"/>
        <v>59</v>
      </c>
    </row>
    <row r="2845" spans="2:7" x14ac:dyDescent="0.25">
      <c r="B2845">
        <v>1997</v>
      </c>
      <c r="C2845">
        <v>10</v>
      </c>
      <c r="D2845">
        <v>12</v>
      </c>
      <c r="E2845">
        <v>69</v>
      </c>
      <c r="F2845">
        <v>49</v>
      </c>
      <c r="G2845">
        <f t="shared" si="44"/>
        <v>59</v>
      </c>
    </row>
    <row r="2846" spans="2:7" x14ac:dyDescent="0.25">
      <c r="B2846">
        <v>1997</v>
      </c>
      <c r="C2846">
        <v>10</v>
      </c>
      <c r="D2846">
        <v>13</v>
      </c>
      <c r="E2846">
        <v>68</v>
      </c>
      <c r="F2846">
        <v>54</v>
      </c>
      <c r="G2846">
        <f t="shared" si="44"/>
        <v>61</v>
      </c>
    </row>
    <row r="2847" spans="2:7" x14ac:dyDescent="0.25">
      <c r="B2847">
        <v>1997</v>
      </c>
      <c r="C2847">
        <v>10</v>
      </c>
      <c r="D2847">
        <v>14</v>
      </c>
      <c r="E2847">
        <v>69</v>
      </c>
      <c r="F2847">
        <v>58</v>
      </c>
      <c r="G2847">
        <f t="shared" si="44"/>
        <v>63.5</v>
      </c>
    </row>
    <row r="2848" spans="2:7" x14ac:dyDescent="0.25">
      <c r="B2848">
        <v>1997</v>
      </c>
      <c r="C2848">
        <v>10</v>
      </c>
      <c r="D2848">
        <v>15</v>
      </c>
      <c r="E2848">
        <v>64</v>
      </c>
      <c r="F2848">
        <v>53</v>
      </c>
      <c r="G2848">
        <f t="shared" si="44"/>
        <v>58.5</v>
      </c>
    </row>
    <row r="2849" spans="2:7" x14ac:dyDescent="0.25">
      <c r="B2849">
        <v>1997</v>
      </c>
      <c r="C2849">
        <v>10</v>
      </c>
      <c r="D2849">
        <v>16</v>
      </c>
      <c r="E2849">
        <v>55</v>
      </c>
      <c r="F2849">
        <v>51</v>
      </c>
      <c r="G2849">
        <f t="shared" si="44"/>
        <v>53</v>
      </c>
    </row>
    <row r="2850" spans="2:7" x14ac:dyDescent="0.25">
      <c r="B2850">
        <v>1997</v>
      </c>
      <c r="C2850">
        <v>10</v>
      </c>
      <c r="D2850">
        <v>17</v>
      </c>
      <c r="E2850">
        <v>59</v>
      </c>
      <c r="F2850">
        <v>46</v>
      </c>
      <c r="G2850">
        <f t="shared" si="44"/>
        <v>52.5</v>
      </c>
    </row>
    <row r="2851" spans="2:7" x14ac:dyDescent="0.25">
      <c r="B2851">
        <v>1997</v>
      </c>
      <c r="C2851">
        <v>10</v>
      </c>
      <c r="D2851">
        <v>18</v>
      </c>
      <c r="E2851">
        <v>59</v>
      </c>
      <c r="F2851">
        <v>49</v>
      </c>
      <c r="G2851">
        <f t="shared" si="44"/>
        <v>54</v>
      </c>
    </row>
    <row r="2852" spans="2:7" x14ac:dyDescent="0.25">
      <c r="B2852">
        <v>1997</v>
      </c>
      <c r="C2852">
        <v>10</v>
      </c>
      <c r="D2852">
        <v>19</v>
      </c>
      <c r="E2852">
        <v>55</v>
      </c>
      <c r="F2852">
        <v>50</v>
      </c>
      <c r="G2852">
        <f t="shared" si="44"/>
        <v>52.5</v>
      </c>
    </row>
    <row r="2853" spans="2:7" x14ac:dyDescent="0.25">
      <c r="B2853">
        <v>1997</v>
      </c>
      <c r="C2853">
        <v>10</v>
      </c>
      <c r="D2853">
        <v>20</v>
      </c>
      <c r="E2853">
        <v>64</v>
      </c>
      <c r="F2853">
        <v>46</v>
      </c>
      <c r="G2853">
        <f t="shared" si="44"/>
        <v>55</v>
      </c>
    </row>
    <row r="2854" spans="2:7" x14ac:dyDescent="0.25">
      <c r="B2854">
        <v>1997</v>
      </c>
      <c r="C2854">
        <v>10</v>
      </c>
      <c r="D2854">
        <v>21</v>
      </c>
      <c r="E2854">
        <v>57</v>
      </c>
      <c r="F2854">
        <v>45</v>
      </c>
      <c r="G2854">
        <f t="shared" si="44"/>
        <v>51</v>
      </c>
    </row>
    <row r="2855" spans="2:7" x14ac:dyDescent="0.25">
      <c r="B2855">
        <v>1997</v>
      </c>
      <c r="C2855">
        <v>10</v>
      </c>
      <c r="D2855">
        <v>22</v>
      </c>
      <c r="E2855">
        <v>54</v>
      </c>
      <c r="F2855">
        <v>40</v>
      </c>
      <c r="G2855">
        <f t="shared" si="44"/>
        <v>47</v>
      </c>
    </row>
    <row r="2856" spans="2:7" x14ac:dyDescent="0.25">
      <c r="B2856">
        <v>1997</v>
      </c>
      <c r="C2856">
        <v>10</v>
      </c>
      <c r="D2856">
        <v>23</v>
      </c>
      <c r="E2856">
        <v>49</v>
      </c>
      <c r="F2856">
        <v>37</v>
      </c>
      <c r="G2856">
        <f t="shared" si="44"/>
        <v>43</v>
      </c>
    </row>
    <row r="2857" spans="2:7" x14ac:dyDescent="0.25">
      <c r="B2857">
        <v>1997</v>
      </c>
      <c r="C2857">
        <v>10</v>
      </c>
      <c r="D2857">
        <v>24</v>
      </c>
      <c r="E2857">
        <v>58</v>
      </c>
      <c r="F2857">
        <v>44</v>
      </c>
      <c r="G2857">
        <f t="shared" si="44"/>
        <v>51</v>
      </c>
    </row>
    <row r="2858" spans="2:7" x14ac:dyDescent="0.25">
      <c r="B2858">
        <v>1997</v>
      </c>
      <c r="C2858">
        <v>10</v>
      </c>
      <c r="D2858">
        <v>25</v>
      </c>
      <c r="E2858">
        <v>51</v>
      </c>
      <c r="F2858">
        <v>45</v>
      </c>
      <c r="G2858">
        <f t="shared" si="44"/>
        <v>48</v>
      </c>
    </row>
    <row r="2859" spans="2:7" x14ac:dyDescent="0.25">
      <c r="B2859">
        <v>1997</v>
      </c>
      <c r="C2859">
        <v>10</v>
      </c>
      <c r="D2859">
        <v>26</v>
      </c>
      <c r="E2859">
        <v>50</v>
      </c>
      <c r="F2859">
        <v>38</v>
      </c>
      <c r="G2859">
        <f t="shared" si="44"/>
        <v>44</v>
      </c>
    </row>
    <row r="2860" spans="2:7" x14ac:dyDescent="0.25">
      <c r="B2860">
        <v>1997</v>
      </c>
      <c r="C2860">
        <v>10</v>
      </c>
      <c r="D2860">
        <v>27</v>
      </c>
      <c r="E2860">
        <v>62</v>
      </c>
      <c r="F2860">
        <v>46</v>
      </c>
      <c r="G2860">
        <f t="shared" si="44"/>
        <v>54</v>
      </c>
    </row>
    <row r="2861" spans="2:7" x14ac:dyDescent="0.25">
      <c r="B2861">
        <v>1997</v>
      </c>
      <c r="C2861">
        <v>10</v>
      </c>
      <c r="D2861">
        <v>28</v>
      </c>
      <c r="E2861">
        <v>50</v>
      </c>
      <c r="F2861">
        <v>42</v>
      </c>
      <c r="G2861">
        <f t="shared" si="44"/>
        <v>46</v>
      </c>
    </row>
    <row r="2862" spans="2:7" x14ac:dyDescent="0.25">
      <c r="B2862">
        <v>1997</v>
      </c>
      <c r="C2862">
        <v>10</v>
      </c>
      <c r="D2862">
        <v>29</v>
      </c>
      <c r="E2862">
        <v>56</v>
      </c>
      <c r="F2862">
        <v>39</v>
      </c>
      <c r="G2862">
        <f t="shared" si="44"/>
        <v>47.5</v>
      </c>
    </row>
    <row r="2863" spans="2:7" x14ac:dyDescent="0.25">
      <c r="B2863">
        <v>1997</v>
      </c>
      <c r="C2863">
        <v>10</v>
      </c>
      <c r="D2863">
        <v>30</v>
      </c>
      <c r="E2863">
        <v>63</v>
      </c>
      <c r="F2863">
        <v>47</v>
      </c>
      <c r="G2863">
        <f t="shared" si="44"/>
        <v>55</v>
      </c>
    </row>
    <row r="2864" spans="2:7" x14ac:dyDescent="0.25">
      <c r="B2864">
        <v>1997</v>
      </c>
      <c r="C2864">
        <v>10</v>
      </c>
      <c r="D2864">
        <v>31</v>
      </c>
      <c r="E2864">
        <v>64</v>
      </c>
      <c r="F2864">
        <v>48</v>
      </c>
      <c r="G2864">
        <f t="shared" si="44"/>
        <v>56</v>
      </c>
    </row>
    <row r="2865" spans="2:7" x14ac:dyDescent="0.25">
      <c r="B2865">
        <v>1997</v>
      </c>
      <c r="C2865">
        <v>11</v>
      </c>
      <c r="D2865">
        <v>1</v>
      </c>
      <c r="E2865">
        <v>62</v>
      </c>
      <c r="F2865">
        <v>59</v>
      </c>
      <c r="G2865">
        <f t="shared" si="44"/>
        <v>60.5</v>
      </c>
    </row>
    <row r="2866" spans="2:7" x14ac:dyDescent="0.25">
      <c r="B2866">
        <v>1997</v>
      </c>
      <c r="C2866">
        <v>11</v>
      </c>
      <c r="D2866">
        <v>2</v>
      </c>
      <c r="E2866">
        <v>61</v>
      </c>
      <c r="F2866">
        <v>47</v>
      </c>
      <c r="G2866">
        <f t="shared" si="44"/>
        <v>54</v>
      </c>
    </row>
    <row r="2867" spans="2:7" x14ac:dyDescent="0.25">
      <c r="B2867">
        <v>1997</v>
      </c>
      <c r="C2867">
        <v>11</v>
      </c>
      <c r="D2867">
        <v>3</v>
      </c>
      <c r="E2867">
        <v>65</v>
      </c>
      <c r="F2867">
        <v>46</v>
      </c>
      <c r="G2867">
        <f t="shared" si="44"/>
        <v>55.5</v>
      </c>
    </row>
    <row r="2868" spans="2:7" x14ac:dyDescent="0.25">
      <c r="B2868">
        <v>1997</v>
      </c>
      <c r="C2868">
        <v>11</v>
      </c>
      <c r="D2868">
        <v>4</v>
      </c>
      <c r="E2868">
        <v>63</v>
      </c>
      <c r="F2868">
        <v>43</v>
      </c>
      <c r="G2868">
        <f t="shared" si="44"/>
        <v>53</v>
      </c>
    </row>
    <row r="2869" spans="2:7" x14ac:dyDescent="0.25">
      <c r="B2869">
        <v>1997</v>
      </c>
      <c r="C2869">
        <v>11</v>
      </c>
      <c r="D2869">
        <v>5</v>
      </c>
      <c r="E2869">
        <v>56</v>
      </c>
      <c r="F2869">
        <v>40</v>
      </c>
      <c r="G2869">
        <f t="shared" si="44"/>
        <v>48</v>
      </c>
    </row>
    <row r="2870" spans="2:7" x14ac:dyDescent="0.25">
      <c r="B2870">
        <v>1997</v>
      </c>
      <c r="C2870">
        <v>11</v>
      </c>
      <c r="D2870">
        <v>6</v>
      </c>
      <c r="E2870">
        <v>55</v>
      </c>
      <c r="F2870">
        <v>44</v>
      </c>
      <c r="G2870">
        <f t="shared" si="44"/>
        <v>49.5</v>
      </c>
    </row>
    <row r="2871" spans="2:7" x14ac:dyDescent="0.25">
      <c r="B2871">
        <v>1997</v>
      </c>
      <c r="C2871">
        <v>11</v>
      </c>
      <c r="D2871">
        <v>7</v>
      </c>
      <c r="E2871">
        <v>55</v>
      </c>
      <c r="F2871">
        <v>47</v>
      </c>
      <c r="G2871">
        <f t="shared" si="44"/>
        <v>51</v>
      </c>
    </row>
    <row r="2872" spans="2:7" x14ac:dyDescent="0.25">
      <c r="B2872">
        <v>1997</v>
      </c>
      <c r="C2872">
        <v>11</v>
      </c>
      <c r="D2872">
        <v>8</v>
      </c>
      <c r="E2872">
        <v>49</v>
      </c>
      <c r="F2872">
        <v>46</v>
      </c>
      <c r="G2872">
        <f t="shared" si="44"/>
        <v>47.5</v>
      </c>
    </row>
    <row r="2873" spans="2:7" x14ac:dyDescent="0.25">
      <c r="B2873">
        <v>1997</v>
      </c>
      <c r="C2873">
        <v>11</v>
      </c>
      <c r="D2873">
        <v>9</v>
      </c>
      <c r="E2873">
        <v>49</v>
      </c>
      <c r="F2873">
        <v>45</v>
      </c>
      <c r="G2873">
        <f t="shared" si="44"/>
        <v>47</v>
      </c>
    </row>
    <row r="2874" spans="2:7" x14ac:dyDescent="0.25">
      <c r="B2874">
        <v>1997</v>
      </c>
      <c r="C2874">
        <v>11</v>
      </c>
      <c r="D2874">
        <v>10</v>
      </c>
      <c r="E2874">
        <v>53</v>
      </c>
      <c r="F2874">
        <v>43</v>
      </c>
      <c r="G2874">
        <f t="shared" si="44"/>
        <v>48</v>
      </c>
    </row>
    <row r="2875" spans="2:7" x14ac:dyDescent="0.25">
      <c r="B2875">
        <v>1997</v>
      </c>
      <c r="C2875">
        <v>11</v>
      </c>
      <c r="D2875">
        <v>11</v>
      </c>
      <c r="E2875">
        <v>53</v>
      </c>
      <c r="F2875">
        <v>39</v>
      </c>
      <c r="G2875">
        <f t="shared" si="44"/>
        <v>46</v>
      </c>
    </row>
    <row r="2876" spans="2:7" x14ac:dyDescent="0.25">
      <c r="B2876">
        <v>1997</v>
      </c>
      <c r="C2876">
        <v>11</v>
      </c>
      <c r="D2876">
        <v>12</v>
      </c>
      <c r="E2876">
        <v>49</v>
      </c>
      <c r="F2876">
        <v>37</v>
      </c>
      <c r="G2876">
        <f t="shared" si="44"/>
        <v>43</v>
      </c>
    </row>
    <row r="2877" spans="2:7" x14ac:dyDescent="0.25">
      <c r="B2877">
        <v>1997</v>
      </c>
      <c r="C2877">
        <v>11</v>
      </c>
      <c r="D2877">
        <v>13</v>
      </c>
      <c r="E2877">
        <v>42</v>
      </c>
      <c r="F2877">
        <v>32</v>
      </c>
      <c r="G2877">
        <f t="shared" si="44"/>
        <v>37</v>
      </c>
    </row>
    <row r="2878" spans="2:7" x14ac:dyDescent="0.25">
      <c r="B2878">
        <v>1997</v>
      </c>
      <c r="C2878">
        <v>11</v>
      </c>
      <c r="D2878">
        <v>14</v>
      </c>
      <c r="E2878">
        <v>38</v>
      </c>
      <c r="F2878">
        <v>32</v>
      </c>
      <c r="G2878">
        <f t="shared" si="44"/>
        <v>35</v>
      </c>
    </row>
    <row r="2879" spans="2:7" x14ac:dyDescent="0.25">
      <c r="B2879">
        <v>1997</v>
      </c>
      <c r="C2879">
        <v>11</v>
      </c>
      <c r="D2879">
        <v>15</v>
      </c>
      <c r="E2879">
        <v>37</v>
      </c>
      <c r="F2879">
        <v>32</v>
      </c>
      <c r="G2879">
        <f t="shared" si="44"/>
        <v>34.5</v>
      </c>
    </row>
    <row r="2880" spans="2:7" x14ac:dyDescent="0.25">
      <c r="B2880">
        <v>1997</v>
      </c>
      <c r="C2880">
        <v>11</v>
      </c>
      <c r="D2880">
        <v>16</v>
      </c>
      <c r="E2880">
        <v>39</v>
      </c>
      <c r="F2880">
        <v>31</v>
      </c>
      <c r="G2880">
        <f t="shared" si="44"/>
        <v>35</v>
      </c>
    </row>
    <row r="2881" spans="2:7" x14ac:dyDescent="0.25">
      <c r="B2881">
        <v>1997</v>
      </c>
      <c r="C2881">
        <v>11</v>
      </c>
      <c r="D2881">
        <v>17</v>
      </c>
      <c r="E2881">
        <v>41</v>
      </c>
      <c r="F2881">
        <v>30</v>
      </c>
      <c r="G2881">
        <f t="shared" si="44"/>
        <v>35.5</v>
      </c>
    </row>
    <row r="2882" spans="2:7" x14ac:dyDescent="0.25">
      <c r="B2882">
        <v>1997</v>
      </c>
      <c r="C2882">
        <v>11</v>
      </c>
      <c r="D2882">
        <v>18</v>
      </c>
      <c r="E2882">
        <v>43</v>
      </c>
      <c r="F2882">
        <v>31</v>
      </c>
      <c r="G2882">
        <f t="shared" si="44"/>
        <v>37</v>
      </c>
    </row>
    <row r="2883" spans="2:7" x14ac:dyDescent="0.25">
      <c r="B2883">
        <v>1997</v>
      </c>
      <c r="C2883">
        <v>11</v>
      </c>
      <c r="D2883">
        <v>19</v>
      </c>
      <c r="E2883">
        <v>48</v>
      </c>
      <c r="F2883">
        <v>34</v>
      </c>
      <c r="G2883">
        <f t="shared" si="44"/>
        <v>41</v>
      </c>
    </row>
    <row r="2884" spans="2:7" x14ac:dyDescent="0.25">
      <c r="B2884">
        <v>1997</v>
      </c>
      <c r="C2884">
        <v>11</v>
      </c>
      <c r="D2884">
        <v>20</v>
      </c>
      <c r="E2884">
        <v>51</v>
      </c>
      <c r="F2884">
        <v>39</v>
      </c>
      <c r="G2884">
        <f t="shared" si="44"/>
        <v>45</v>
      </c>
    </row>
    <row r="2885" spans="2:7" x14ac:dyDescent="0.25">
      <c r="B2885">
        <v>1997</v>
      </c>
      <c r="C2885">
        <v>11</v>
      </c>
      <c r="D2885">
        <v>21</v>
      </c>
      <c r="E2885">
        <v>59</v>
      </c>
      <c r="F2885">
        <v>41</v>
      </c>
      <c r="G2885">
        <f t="shared" ref="G2885:G2948" si="45">+(E2885+F2885)/2</f>
        <v>50</v>
      </c>
    </row>
    <row r="2886" spans="2:7" x14ac:dyDescent="0.25">
      <c r="B2886">
        <v>1997</v>
      </c>
      <c r="C2886">
        <v>11</v>
      </c>
      <c r="D2886">
        <v>22</v>
      </c>
      <c r="E2886">
        <v>47</v>
      </c>
      <c r="F2886">
        <v>39</v>
      </c>
      <c r="G2886">
        <f t="shared" si="45"/>
        <v>43</v>
      </c>
    </row>
    <row r="2887" spans="2:7" x14ac:dyDescent="0.25">
      <c r="B2887">
        <v>1997</v>
      </c>
      <c r="C2887">
        <v>11</v>
      </c>
      <c r="D2887">
        <v>23</v>
      </c>
      <c r="E2887">
        <v>43</v>
      </c>
      <c r="F2887">
        <v>38</v>
      </c>
      <c r="G2887">
        <f t="shared" si="45"/>
        <v>40.5</v>
      </c>
    </row>
    <row r="2888" spans="2:7" x14ac:dyDescent="0.25">
      <c r="B2888">
        <v>1997</v>
      </c>
      <c r="C2888">
        <v>11</v>
      </c>
      <c r="D2888">
        <v>24</v>
      </c>
      <c r="E2888">
        <v>42</v>
      </c>
      <c r="F2888">
        <v>30</v>
      </c>
      <c r="G2888">
        <f t="shared" si="45"/>
        <v>36</v>
      </c>
    </row>
    <row r="2889" spans="2:7" x14ac:dyDescent="0.25">
      <c r="B2889">
        <v>1997</v>
      </c>
      <c r="C2889">
        <v>11</v>
      </c>
      <c r="D2889">
        <v>25</v>
      </c>
      <c r="E2889">
        <v>41</v>
      </c>
      <c r="F2889">
        <v>27</v>
      </c>
      <c r="G2889">
        <f t="shared" si="45"/>
        <v>34</v>
      </c>
    </row>
    <row r="2890" spans="2:7" x14ac:dyDescent="0.25">
      <c r="B2890">
        <v>1997</v>
      </c>
      <c r="C2890">
        <v>11</v>
      </c>
      <c r="D2890">
        <v>26</v>
      </c>
      <c r="E2890">
        <v>54</v>
      </c>
      <c r="F2890">
        <v>40</v>
      </c>
      <c r="G2890">
        <f t="shared" si="45"/>
        <v>47</v>
      </c>
    </row>
    <row r="2891" spans="2:7" x14ac:dyDescent="0.25">
      <c r="B2891">
        <v>1997</v>
      </c>
      <c r="C2891">
        <v>11</v>
      </c>
      <c r="D2891">
        <v>27</v>
      </c>
      <c r="E2891">
        <v>49</v>
      </c>
      <c r="F2891">
        <v>39</v>
      </c>
      <c r="G2891">
        <f t="shared" si="45"/>
        <v>44</v>
      </c>
    </row>
    <row r="2892" spans="2:7" x14ac:dyDescent="0.25">
      <c r="B2892">
        <v>1997</v>
      </c>
      <c r="C2892">
        <v>11</v>
      </c>
      <c r="D2892">
        <v>28</v>
      </c>
      <c r="E2892">
        <v>48</v>
      </c>
      <c r="F2892">
        <v>39</v>
      </c>
      <c r="G2892">
        <f t="shared" si="45"/>
        <v>43.5</v>
      </c>
    </row>
    <row r="2893" spans="2:7" x14ac:dyDescent="0.25">
      <c r="B2893">
        <v>1997</v>
      </c>
      <c r="C2893">
        <v>11</v>
      </c>
      <c r="D2893">
        <v>29</v>
      </c>
      <c r="E2893">
        <v>52</v>
      </c>
      <c r="F2893">
        <v>43</v>
      </c>
      <c r="G2893">
        <f t="shared" si="45"/>
        <v>47.5</v>
      </c>
    </row>
    <row r="2894" spans="2:7" x14ac:dyDescent="0.25">
      <c r="B2894">
        <v>1997</v>
      </c>
      <c r="C2894">
        <v>11</v>
      </c>
      <c r="D2894">
        <v>30</v>
      </c>
      <c r="E2894">
        <v>49</v>
      </c>
      <c r="F2894">
        <v>43</v>
      </c>
      <c r="G2894">
        <f t="shared" si="45"/>
        <v>46</v>
      </c>
    </row>
    <row r="2895" spans="2:7" x14ac:dyDescent="0.25">
      <c r="B2895">
        <v>1997</v>
      </c>
      <c r="C2895">
        <v>12</v>
      </c>
      <c r="D2895">
        <v>1</v>
      </c>
      <c r="E2895">
        <v>45</v>
      </c>
      <c r="F2895">
        <v>34</v>
      </c>
      <c r="G2895">
        <f t="shared" si="45"/>
        <v>39.5</v>
      </c>
    </row>
    <row r="2896" spans="2:7" x14ac:dyDescent="0.25">
      <c r="B2896">
        <v>1997</v>
      </c>
      <c r="C2896">
        <v>12</v>
      </c>
      <c r="D2896">
        <v>2</v>
      </c>
      <c r="E2896">
        <v>43</v>
      </c>
      <c r="F2896">
        <v>33</v>
      </c>
      <c r="G2896">
        <f t="shared" si="45"/>
        <v>38</v>
      </c>
    </row>
    <row r="2897" spans="2:7" x14ac:dyDescent="0.25">
      <c r="B2897">
        <v>1997</v>
      </c>
      <c r="C2897">
        <v>12</v>
      </c>
      <c r="D2897">
        <v>3</v>
      </c>
      <c r="E2897">
        <v>51</v>
      </c>
      <c r="F2897">
        <v>33</v>
      </c>
      <c r="G2897">
        <f t="shared" si="45"/>
        <v>42</v>
      </c>
    </row>
    <row r="2898" spans="2:7" x14ac:dyDescent="0.25">
      <c r="B2898">
        <v>1997</v>
      </c>
      <c r="C2898">
        <v>12</v>
      </c>
      <c r="D2898">
        <v>4</v>
      </c>
      <c r="E2898">
        <v>53</v>
      </c>
      <c r="F2898">
        <v>40</v>
      </c>
      <c r="G2898">
        <f t="shared" si="45"/>
        <v>46.5</v>
      </c>
    </row>
    <row r="2899" spans="2:7" x14ac:dyDescent="0.25">
      <c r="B2899">
        <v>1997</v>
      </c>
      <c r="C2899">
        <v>12</v>
      </c>
      <c r="D2899">
        <v>5</v>
      </c>
      <c r="E2899">
        <v>49</v>
      </c>
      <c r="F2899">
        <v>35</v>
      </c>
      <c r="G2899">
        <f t="shared" si="45"/>
        <v>42</v>
      </c>
    </row>
    <row r="2900" spans="2:7" x14ac:dyDescent="0.25">
      <c r="B2900">
        <v>1997</v>
      </c>
      <c r="C2900">
        <v>12</v>
      </c>
      <c r="D2900">
        <v>6</v>
      </c>
      <c r="E2900">
        <v>39</v>
      </c>
      <c r="F2900">
        <v>30</v>
      </c>
      <c r="G2900">
        <f t="shared" si="45"/>
        <v>34.5</v>
      </c>
    </row>
    <row r="2901" spans="2:7" x14ac:dyDescent="0.25">
      <c r="B2901">
        <v>1997</v>
      </c>
      <c r="C2901">
        <v>12</v>
      </c>
      <c r="D2901">
        <v>7</v>
      </c>
      <c r="E2901">
        <v>41</v>
      </c>
      <c r="F2901">
        <v>30</v>
      </c>
      <c r="G2901">
        <f t="shared" si="45"/>
        <v>35.5</v>
      </c>
    </row>
    <row r="2902" spans="2:7" x14ac:dyDescent="0.25">
      <c r="B2902">
        <v>1997</v>
      </c>
      <c r="C2902">
        <v>12</v>
      </c>
      <c r="D2902">
        <v>8</v>
      </c>
      <c r="E2902">
        <v>44</v>
      </c>
      <c r="F2902">
        <v>34</v>
      </c>
      <c r="G2902">
        <f t="shared" si="45"/>
        <v>39</v>
      </c>
    </row>
    <row r="2903" spans="2:7" x14ac:dyDescent="0.25">
      <c r="B2903">
        <v>1997</v>
      </c>
      <c r="C2903">
        <v>12</v>
      </c>
      <c r="D2903">
        <v>9</v>
      </c>
      <c r="E2903">
        <v>41</v>
      </c>
      <c r="F2903">
        <v>31</v>
      </c>
      <c r="G2903">
        <f t="shared" si="45"/>
        <v>36</v>
      </c>
    </row>
    <row r="2904" spans="2:7" x14ac:dyDescent="0.25">
      <c r="B2904">
        <v>1997</v>
      </c>
      <c r="C2904">
        <v>12</v>
      </c>
      <c r="D2904">
        <v>10</v>
      </c>
      <c r="E2904">
        <v>42</v>
      </c>
      <c r="F2904">
        <v>33</v>
      </c>
      <c r="G2904">
        <f t="shared" si="45"/>
        <v>37.5</v>
      </c>
    </row>
    <row r="2905" spans="2:7" x14ac:dyDescent="0.25">
      <c r="B2905">
        <v>1997</v>
      </c>
      <c r="C2905">
        <v>12</v>
      </c>
      <c r="D2905">
        <v>11</v>
      </c>
      <c r="E2905">
        <v>35</v>
      </c>
      <c r="F2905">
        <v>33</v>
      </c>
      <c r="G2905">
        <f t="shared" si="45"/>
        <v>34</v>
      </c>
    </row>
    <row r="2906" spans="2:7" x14ac:dyDescent="0.25">
      <c r="B2906">
        <v>1997</v>
      </c>
      <c r="C2906">
        <v>12</v>
      </c>
      <c r="D2906">
        <v>12</v>
      </c>
      <c r="E2906">
        <v>39</v>
      </c>
      <c r="F2906">
        <v>33</v>
      </c>
      <c r="G2906">
        <f t="shared" si="45"/>
        <v>36</v>
      </c>
    </row>
    <row r="2907" spans="2:7" x14ac:dyDescent="0.25">
      <c r="B2907">
        <v>1997</v>
      </c>
      <c r="C2907">
        <v>12</v>
      </c>
      <c r="D2907">
        <v>13</v>
      </c>
      <c r="E2907">
        <v>38</v>
      </c>
      <c r="F2907">
        <v>33</v>
      </c>
      <c r="G2907">
        <f t="shared" si="45"/>
        <v>35.5</v>
      </c>
    </row>
    <row r="2908" spans="2:7" x14ac:dyDescent="0.25">
      <c r="B2908">
        <v>1997</v>
      </c>
      <c r="C2908">
        <v>12</v>
      </c>
      <c r="D2908">
        <v>14</v>
      </c>
      <c r="E2908">
        <v>43</v>
      </c>
      <c r="F2908">
        <v>28</v>
      </c>
      <c r="G2908">
        <f t="shared" si="45"/>
        <v>35.5</v>
      </c>
    </row>
    <row r="2909" spans="2:7" x14ac:dyDescent="0.25">
      <c r="B2909">
        <v>1997</v>
      </c>
      <c r="C2909">
        <v>12</v>
      </c>
      <c r="D2909">
        <v>15</v>
      </c>
      <c r="E2909">
        <v>42</v>
      </c>
      <c r="F2909">
        <v>26</v>
      </c>
      <c r="G2909">
        <f t="shared" si="45"/>
        <v>34</v>
      </c>
    </row>
    <row r="2910" spans="2:7" x14ac:dyDescent="0.25">
      <c r="B2910">
        <v>1997</v>
      </c>
      <c r="C2910">
        <v>12</v>
      </c>
      <c r="D2910">
        <v>16</v>
      </c>
      <c r="E2910">
        <v>54</v>
      </c>
      <c r="F2910">
        <v>36</v>
      </c>
      <c r="G2910">
        <f t="shared" si="45"/>
        <v>45</v>
      </c>
    </row>
    <row r="2911" spans="2:7" x14ac:dyDescent="0.25">
      <c r="B2911">
        <v>1997</v>
      </c>
      <c r="C2911">
        <v>12</v>
      </c>
      <c r="D2911">
        <v>17</v>
      </c>
      <c r="E2911">
        <v>53</v>
      </c>
      <c r="F2911">
        <v>38</v>
      </c>
      <c r="G2911">
        <f t="shared" si="45"/>
        <v>45.5</v>
      </c>
    </row>
    <row r="2912" spans="2:7" x14ac:dyDescent="0.25">
      <c r="B2912">
        <v>1997</v>
      </c>
      <c r="C2912">
        <v>12</v>
      </c>
      <c r="D2912">
        <v>18</v>
      </c>
      <c r="E2912">
        <v>45</v>
      </c>
      <c r="F2912">
        <v>34</v>
      </c>
      <c r="G2912">
        <f t="shared" si="45"/>
        <v>39.5</v>
      </c>
    </row>
    <row r="2913" spans="2:7" x14ac:dyDescent="0.25">
      <c r="B2913">
        <v>1997</v>
      </c>
      <c r="C2913">
        <v>12</v>
      </c>
      <c r="D2913">
        <v>19</v>
      </c>
      <c r="E2913">
        <v>50</v>
      </c>
      <c r="F2913">
        <v>39</v>
      </c>
      <c r="G2913">
        <f t="shared" si="45"/>
        <v>44.5</v>
      </c>
    </row>
    <row r="2914" spans="2:7" x14ac:dyDescent="0.25">
      <c r="B2914">
        <v>1997</v>
      </c>
      <c r="C2914">
        <v>12</v>
      </c>
      <c r="D2914">
        <v>20</v>
      </c>
      <c r="E2914">
        <v>50</v>
      </c>
      <c r="F2914">
        <v>39</v>
      </c>
      <c r="G2914">
        <f t="shared" si="45"/>
        <v>44.5</v>
      </c>
    </row>
    <row r="2915" spans="2:7" x14ac:dyDescent="0.25">
      <c r="B2915">
        <v>1997</v>
      </c>
      <c r="C2915">
        <v>12</v>
      </c>
      <c r="D2915">
        <v>21</v>
      </c>
      <c r="E2915">
        <v>39</v>
      </c>
      <c r="F2915">
        <v>29</v>
      </c>
      <c r="G2915">
        <f t="shared" si="45"/>
        <v>34</v>
      </c>
    </row>
    <row r="2916" spans="2:7" x14ac:dyDescent="0.25">
      <c r="B2916">
        <v>1997</v>
      </c>
      <c r="C2916">
        <v>12</v>
      </c>
      <c r="D2916">
        <v>22</v>
      </c>
      <c r="E2916">
        <v>36</v>
      </c>
      <c r="F2916">
        <v>25</v>
      </c>
      <c r="G2916">
        <f t="shared" si="45"/>
        <v>30.5</v>
      </c>
    </row>
    <row r="2917" spans="2:7" x14ac:dyDescent="0.25">
      <c r="B2917">
        <v>1997</v>
      </c>
      <c r="C2917">
        <v>12</v>
      </c>
      <c r="D2917">
        <v>23</v>
      </c>
      <c r="E2917">
        <v>41</v>
      </c>
      <c r="F2917">
        <v>35</v>
      </c>
      <c r="G2917">
        <f t="shared" si="45"/>
        <v>38</v>
      </c>
    </row>
    <row r="2918" spans="2:7" x14ac:dyDescent="0.25">
      <c r="B2918">
        <v>1997</v>
      </c>
      <c r="C2918">
        <v>12</v>
      </c>
      <c r="D2918">
        <v>24</v>
      </c>
      <c r="E2918">
        <v>41</v>
      </c>
      <c r="F2918">
        <v>38</v>
      </c>
      <c r="G2918">
        <f t="shared" si="45"/>
        <v>39.5</v>
      </c>
    </row>
    <row r="2919" spans="2:7" x14ac:dyDescent="0.25">
      <c r="B2919">
        <v>1997</v>
      </c>
      <c r="C2919">
        <v>12</v>
      </c>
      <c r="D2919">
        <v>25</v>
      </c>
      <c r="E2919">
        <v>50</v>
      </c>
      <c r="F2919">
        <v>37</v>
      </c>
      <c r="G2919">
        <f t="shared" si="45"/>
        <v>43.5</v>
      </c>
    </row>
    <row r="2920" spans="2:7" x14ac:dyDescent="0.25">
      <c r="B2920">
        <v>1997</v>
      </c>
      <c r="C2920">
        <v>12</v>
      </c>
      <c r="D2920">
        <v>26</v>
      </c>
      <c r="E2920">
        <v>49</v>
      </c>
      <c r="F2920">
        <v>40</v>
      </c>
      <c r="G2920">
        <f t="shared" si="45"/>
        <v>44.5</v>
      </c>
    </row>
    <row r="2921" spans="2:7" x14ac:dyDescent="0.25">
      <c r="B2921">
        <v>1997</v>
      </c>
      <c r="C2921">
        <v>12</v>
      </c>
      <c r="D2921">
        <v>27</v>
      </c>
      <c r="E2921">
        <v>41</v>
      </c>
      <c r="F2921">
        <v>33</v>
      </c>
      <c r="G2921">
        <f t="shared" si="45"/>
        <v>37</v>
      </c>
    </row>
    <row r="2922" spans="2:7" x14ac:dyDescent="0.25">
      <c r="B2922">
        <v>1997</v>
      </c>
      <c r="C2922">
        <v>12</v>
      </c>
      <c r="D2922">
        <v>28</v>
      </c>
      <c r="E2922">
        <v>38</v>
      </c>
      <c r="F2922">
        <v>32</v>
      </c>
      <c r="G2922">
        <f t="shared" si="45"/>
        <v>35</v>
      </c>
    </row>
    <row r="2923" spans="2:7" x14ac:dyDescent="0.25">
      <c r="B2923">
        <v>1997</v>
      </c>
      <c r="C2923">
        <v>12</v>
      </c>
      <c r="D2923">
        <v>29</v>
      </c>
      <c r="E2923">
        <v>41</v>
      </c>
      <c r="F2923">
        <v>31</v>
      </c>
      <c r="G2923">
        <f t="shared" si="45"/>
        <v>36</v>
      </c>
    </row>
    <row r="2924" spans="2:7" x14ac:dyDescent="0.25">
      <c r="B2924">
        <v>1997</v>
      </c>
      <c r="C2924">
        <v>12</v>
      </c>
      <c r="D2924">
        <v>30</v>
      </c>
      <c r="E2924">
        <v>39</v>
      </c>
      <c r="F2924">
        <v>34</v>
      </c>
      <c r="G2924">
        <f t="shared" si="45"/>
        <v>36.5</v>
      </c>
    </row>
    <row r="2925" spans="2:7" x14ac:dyDescent="0.25">
      <c r="B2925">
        <v>1997</v>
      </c>
      <c r="C2925">
        <v>12</v>
      </c>
      <c r="D2925">
        <v>31</v>
      </c>
      <c r="E2925">
        <v>35</v>
      </c>
      <c r="F2925">
        <v>17</v>
      </c>
      <c r="G2925">
        <f t="shared" si="45"/>
        <v>26</v>
      </c>
    </row>
    <row r="2926" spans="2:7" x14ac:dyDescent="0.25">
      <c r="B2926">
        <v>1998</v>
      </c>
      <c r="C2926">
        <v>1</v>
      </c>
      <c r="D2926">
        <v>1</v>
      </c>
      <c r="E2926">
        <v>29</v>
      </c>
      <c r="F2926">
        <v>14</v>
      </c>
      <c r="G2926">
        <f t="shared" si="45"/>
        <v>21.5</v>
      </c>
    </row>
    <row r="2927" spans="2:7" x14ac:dyDescent="0.25">
      <c r="B2927">
        <v>1998</v>
      </c>
      <c r="C2927">
        <v>1</v>
      </c>
      <c r="D2927">
        <v>2</v>
      </c>
      <c r="E2927">
        <v>51</v>
      </c>
      <c r="F2927">
        <v>29</v>
      </c>
      <c r="G2927">
        <f t="shared" si="45"/>
        <v>40</v>
      </c>
    </row>
    <row r="2928" spans="2:7" x14ac:dyDescent="0.25">
      <c r="B2928">
        <v>1998</v>
      </c>
      <c r="C2928">
        <v>1</v>
      </c>
      <c r="D2928">
        <v>3</v>
      </c>
      <c r="E2928">
        <v>60</v>
      </c>
      <c r="F2928">
        <v>46</v>
      </c>
      <c r="G2928">
        <f t="shared" si="45"/>
        <v>53</v>
      </c>
    </row>
    <row r="2929" spans="2:7" x14ac:dyDescent="0.25">
      <c r="B2929">
        <v>1998</v>
      </c>
      <c r="C2929">
        <v>1</v>
      </c>
      <c r="D2929">
        <v>4</v>
      </c>
      <c r="E2929">
        <v>62</v>
      </c>
      <c r="F2929">
        <v>44</v>
      </c>
      <c r="G2929">
        <f t="shared" si="45"/>
        <v>53</v>
      </c>
    </row>
    <row r="2930" spans="2:7" x14ac:dyDescent="0.25">
      <c r="B2930">
        <v>1998</v>
      </c>
      <c r="C2930">
        <v>1</v>
      </c>
      <c r="D2930">
        <v>5</v>
      </c>
      <c r="E2930">
        <v>50</v>
      </c>
      <c r="F2930">
        <v>42</v>
      </c>
      <c r="G2930">
        <f t="shared" si="45"/>
        <v>46</v>
      </c>
    </row>
    <row r="2931" spans="2:7" x14ac:dyDescent="0.25">
      <c r="B2931">
        <v>1998</v>
      </c>
      <c r="C2931">
        <v>1</v>
      </c>
      <c r="D2931">
        <v>6</v>
      </c>
      <c r="E2931">
        <v>59</v>
      </c>
      <c r="F2931">
        <v>43</v>
      </c>
      <c r="G2931">
        <f t="shared" si="45"/>
        <v>51</v>
      </c>
    </row>
    <row r="2932" spans="2:7" x14ac:dyDescent="0.25">
      <c r="B2932">
        <v>1998</v>
      </c>
      <c r="C2932">
        <v>1</v>
      </c>
      <c r="D2932">
        <v>7</v>
      </c>
      <c r="E2932">
        <v>59</v>
      </c>
      <c r="F2932">
        <v>41</v>
      </c>
      <c r="G2932">
        <f t="shared" si="45"/>
        <v>50</v>
      </c>
    </row>
    <row r="2933" spans="2:7" x14ac:dyDescent="0.25">
      <c r="B2933">
        <v>1998</v>
      </c>
      <c r="C2933">
        <v>1</v>
      </c>
      <c r="D2933">
        <v>8</v>
      </c>
      <c r="E2933">
        <v>65</v>
      </c>
      <c r="F2933">
        <v>42</v>
      </c>
      <c r="G2933">
        <f t="shared" si="45"/>
        <v>53.5</v>
      </c>
    </row>
    <row r="2934" spans="2:7" x14ac:dyDescent="0.25">
      <c r="B2934">
        <v>1998</v>
      </c>
      <c r="C2934">
        <v>1</v>
      </c>
      <c r="D2934">
        <v>9</v>
      </c>
      <c r="E2934">
        <v>63</v>
      </c>
      <c r="F2934">
        <v>47</v>
      </c>
      <c r="G2934">
        <f t="shared" si="45"/>
        <v>55</v>
      </c>
    </row>
    <row r="2935" spans="2:7" x14ac:dyDescent="0.25">
      <c r="B2935">
        <v>1998</v>
      </c>
      <c r="C2935">
        <v>1</v>
      </c>
      <c r="D2935">
        <v>10</v>
      </c>
      <c r="E2935">
        <v>49</v>
      </c>
      <c r="F2935">
        <v>40</v>
      </c>
      <c r="G2935">
        <f t="shared" si="45"/>
        <v>44.5</v>
      </c>
    </row>
    <row r="2936" spans="2:7" x14ac:dyDescent="0.25">
      <c r="B2936">
        <v>1998</v>
      </c>
      <c r="C2936">
        <v>1</v>
      </c>
      <c r="D2936">
        <v>11</v>
      </c>
      <c r="E2936">
        <v>50</v>
      </c>
      <c r="F2936">
        <v>39</v>
      </c>
      <c r="G2936">
        <f t="shared" si="45"/>
        <v>44.5</v>
      </c>
    </row>
    <row r="2937" spans="2:7" x14ac:dyDescent="0.25">
      <c r="B2937">
        <v>1998</v>
      </c>
      <c r="C2937">
        <v>1</v>
      </c>
      <c r="D2937">
        <v>12</v>
      </c>
      <c r="E2937">
        <v>41</v>
      </c>
      <c r="F2937">
        <v>30</v>
      </c>
      <c r="G2937">
        <f t="shared" si="45"/>
        <v>35.5</v>
      </c>
    </row>
    <row r="2938" spans="2:7" x14ac:dyDescent="0.25">
      <c r="B2938">
        <v>1998</v>
      </c>
      <c r="C2938">
        <v>1</v>
      </c>
      <c r="D2938">
        <v>13</v>
      </c>
      <c r="E2938">
        <v>50</v>
      </c>
      <c r="F2938">
        <v>32</v>
      </c>
      <c r="G2938">
        <f t="shared" si="45"/>
        <v>41</v>
      </c>
    </row>
    <row r="2939" spans="2:7" x14ac:dyDescent="0.25">
      <c r="B2939">
        <v>1998</v>
      </c>
      <c r="C2939">
        <v>1</v>
      </c>
      <c r="D2939">
        <v>14</v>
      </c>
      <c r="E2939">
        <v>33</v>
      </c>
      <c r="F2939">
        <v>23</v>
      </c>
      <c r="G2939">
        <f t="shared" si="45"/>
        <v>28</v>
      </c>
    </row>
    <row r="2940" spans="2:7" x14ac:dyDescent="0.25">
      <c r="B2940">
        <v>1998</v>
      </c>
      <c r="C2940">
        <v>1</v>
      </c>
      <c r="D2940">
        <v>15</v>
      </c>
      <c r="E2940">
        <v>38</v>
      </c>
      <c r="F2940">
        <v>28</v>
      </c>
      <c r="G2940">
        <f t="shared" si="45"/>
        <v>33</v>
      </c>
    </row>
    <row r="2941" spans="2:7" x14ac:dyDescent="0.25">
      <c r="B2941">
        <v>1998</v>
      </c>
      <c r="C2941">
        <v>1</v>
      </c>
      <c r="D2941">
        <v>16</v>
      </c>
      <c r="E2941">
        <v>39</v>
      </c>
      <c r="F2941">
        <v>33</v>
      </c>
      <c r="G2941">
        <f t="shared" si="45"/>
        <v>36</v>
      </c>
    </row>
    <row r="2942" spans="2:7" x14ac:dyDescent="0.25">
      <c r="B2942">
        <v>1998</v>
      </c>
      <c r="C2942">
        <v>1</v>
      </c>
      <c r="D2942">
        <v>17</v>
      </c>
      <c r="E2942">
        <v>39</v>
      </c>
      <c r="F2942">
        <v>32</v>
      </c>
      <c r="G2942">
        <f t="shared" si="45"/>
        <v>35.5</v>
      </c>
    </row>
    <row r="2943" spans="2:7" x14ac:dyDescent="0.25">
      <c r="B2943">
        <v>1998</v>
      </c>
      <c r="C2943">
        <v>1</v>
      </c>
      <c r="D2943">
        <v>18</v>
      </c>
      <c r="E2943">
        <v>37</v>
      </c>
      <c r="F2943">
        <v>31</v>
      </c>
      <c r="G2943">
        <f t="shared" si="45"/>
        <v>34</v>
      </c>
    </row>
    <row r="2944" spans="2:7" x14ac:dyDescent="0.25">
      <c r="B2944">
        <v>1998</v>
      </c>
      <c r="C2944">
        <v>1</v>
      </c>
      <c r="D2944">
        <v>19</v>
      </c>
      <c r="E2944">
        <v>38</v>
      </c>
      <c r="F2944">
        <v>33</v>
      </c>
      <c r="G2944">
        <f t="shared" si="45"/>
        <v>35.5</v>
      </c>
    </row>
    <row r="2945" spans="2:7" x14ac:dyDescent="0.25">
      <c r="B2945">
        <v>1998</v>
      </c>
      <c r="C2945">
        <v>1</v>
      </c>
      <c r="D2945">
        <v>20</v>
      </c>
      <c r="E2945">
        <v>38</v>
      </c>
      <c r="F2945">
        <v>31</v>
      </c>
      <c r="G2945">
        <f t="shared" si="45"/>
        <v>34.5</v>
      </c>
    </row>
    <row r="2946" spans="2:7" x14ac:dyDescent="0.25">
      <c r="B2946">
        <v>1998</v>
      </c>
      <c r="C2946">
        <v>1</v>
      </c>
      <c r="D2946">
        <v>21</v>
      </c>
      <c r="E2946">
        <v>39</v>
      </c>
      <c r="F2946">
        <v>28</v>
      </c>
      <c r="G2946">
        <f t="shared" si="45"/>
        <v>33.5</v>
      </c>
    </row>
    <row r="2947" spans="2:7" x14ac:dyDescent="0.25">
      <c r="B2947">
        <v>1998</v>
      </c>
      <c r="C2947">
        <v>1</v>
      </c>
      <c r="D2947">
        <v>22</v>
      </c>
      <c r="E2947">
        <v>36</v>
      </c>
      <c r="F2947">
        <v>29</v>
      </c>
      <c r="G2947">
        <f t="shared" si="45"/>
        <v>32.5</v>
      </c>
    </row>
    <row r="2948" spans="2:7" x14ac:dyDescent="0.25">
      <c r="B2948">
        <v>1998</v>
      </c>
      <c r="C2948">
        <v>1</v>
      </c>
      <c r="D2948">
        <v>23</v>
      </c>
      <c r="E2948">
        <v>47</v>
      </c>
      <c r="F2948">
        <v>33</v>
      </c>
      <c r="G2948">
        <f t="shared" si="45"/>
        <v>40</v>
      </c>
    </row>
    <row r="2949" spans="2:7" x14ac:dyDescent="0.25">
      <c r="B2949">
        <v>1998</v>
      </c>
      <c r="C2949">
        <v>1</v>
      </c>
      <c r="D2949">
        <v>24</v>
      </c>
      <c r="E2949">
        <v>48</v>
      </c>
      <c r="F2949">
        <v>34</v>
      </c>
      <c r="G2949">
        <f t="shared" ref="G2949:G3012" si="46">+(E2949+F2949)/2</f>
        <v>41</v>
      </c>
    </row>
    <row r="2950" spans="2:7" x14ac:dyDescent="0.25">
      <c r="B2950">
        <v>1998</v>
      </c>
      <c r="C2950">
        <v>1</v>
      </c>
      <c r="D2950">
        <v>25</v>
      </c>
      <c r="E2950">
        <v>39</v>
      </c>
      <c r="F2950">
        <v>33</v>
      </c>
      <c r="G2950">
        <f t="shared" si="46"/>
        <v>36</v>
      </c>
    </row>
    <row r="2951" spans="2:7" x14ac:dyDescent="0.25">
      <c r="B2951">
        <v>1998</v>
      </c>
      <c r="C2951">
        <v>1</v>
      </c>
      <c r="D2951">
        <v>26</v>
      </c>
      <c r="E2951">
        <v>42</v>
      </c>
      <c r="F2951">
        <v>31</v>
      </c>
      <c r="G2951">
        <f t="shared" si="46"/>
        <v>36.5</v>
      </c>
    </row>
    <row r="2952" spans="2:7" x14ac:dyDescent="0.25">
      <c r="B2952">
        <v>1998</v>
      </c>
      <c r="C2952">
        <v>1</v>
      </c>
      <c r="D2952">
        <v>27</v>
      </c>
      <c r="E2952">
        <v>39</v>
      </c>
      <c r="F2952">
        <v>32</v>
      </c>
      <c r="G2952">
        <f t="shared" si="46"/>
        <v>35.5</v>
      </c>
    </row>
    <row r="2953" spans="2:7" x14ac:dyDescent="0.25">
      <c r="B2953">
        <v>1998</v>
      </c>
      <c r="C2953">
        <v>1</v>
      </c>
      <c r="D2953">
        <v>28</v>
      </c>
      <c r="E2953">
        <v>38</v>
      </c>
      <c r="F2953">
        <v>33</v>
      </c>
      <c r="G2953">
        <f t="shared" si="46"/>
        <v>35.5</v>
      </c>
    </row>
    <row r="2954" spans="2:7" x14ac:dyDescent="0.25">
      <c r="B2954">
        <v>1998</v>
      </c>
      <c r="C2954">
        <v>1</v>
      </c>
      <c r="D2954">
        <v>29</v>
      </c>
      <c r="E2954">
        <v>50</v>
      </c>
      <c r="F2954">
        <v>35</v>
      </c>
      <c r="G2954">
        <f t="shared" si="46"/>
        <v>42.5</v>
      </c>
    </row>
    <row r="2955" spans="2:7" x14ac:dyDescent="0.25">
      <c r="B2955">
        <v>1998</v>
      </c>
      <c r="C2955">
        <v>1</v>
      </c>
      <c r="D2955">
        <v>30</v>
      </c>
      <c r="E2955">
        <v>47</v>
      </c>
      <c r="F2955">
        <v>37</v>
      </c>
      <c r="G2955">
        <f t="shared" si="46"/>
        <v>42</v>
      </c>
    </row>
    <row r="2956" spans="2:7" x14ac:dyDescent="0.25">
      <c r="B2956">
        <v>1998</v>
      </c>
      <c r="C2956">
        <v>1</v>
      </c>
      <c r="D2956">
        <v>31</v>
      </c>
      <c r="E2956">
        <v>45</v>
      </c>
      <c r="F2956">
        <v>34</v>
      </c>
      <c r="G2956">
        <f t="shared" si="46"/>
        <v>39.5</v>
      </c>
    </row>
    <row r="2957" spans="2:7" x14ac:dyDescent="0.25">
      <c r="B2957">
        <v>1998</v>
      </c>
      <c r="C2957">
        <v>2</v>
      </c>
      <c r="D2957">
        <v>1</v>
      </c>
      <c r="E2957">
        <v>46</v>
      </c>
      <c r="F2957">
        <v>31</v>
      </c>
      <c r="G2957">
        <f t="shared" si="46"/>
        <v>38.5</v>
      </c>
    </row>
    <row r="2958" spans="2:7" x14ac:dyDescent="0.25">
      <c r="B2958">
        <v>1998</v>
      </c>
      <c r="C2958">
        <v>2</v>
      </c>
      <c r="D2958">
        <v>2</v>
      </c>
      <c r="E2958">
        <v>49</v>
      </c>
      <c r="F2958">
        <v>35</v>
      </c>
      <c r="G2958">
        <f t="shared" si="46"/>
        <v>42</v>
      </c>
    </row>
    <row r="2959" spans="2:7" x14ac:dyDescent="0.25">
      <c r="B2959">
        <v>1998</v>
      </c>
      <c r="C2959">
        <v>2</v>
      </c>
      <c r="D2959">
        <v>3</v>
      </c>
      <c r="E2959">
        <v>49</v>
      </c>
      <c r="F2959">
        <v>39</v>
      </c>
      <c r="G2959">
        <f t="shared" si="46"/>
        <v>44</v>
      </c>
    </row>
    <row r="2960" spans="2:7" x14ac:dyDescent="0.25">
      <c r="B2960">
        <v>1998</v>
      </c>
      <c r="C2960">
        <v>2</v>
      </c>
      <c r="D2960">
        <v>4</v>
      </c>
      <c r="E2960">
        <v>42</v>
      </c>
      <c r="F2960">
        <v>35</v>
      </c>
      <c r="G2960">
        <f t="shared" si="46"/>
        <v>38.5</v>
      </c>
    </row>
    <row r="2961" spans="2:7" x14ac:dyDescent="0.25">
      <c r="B2961">
        <v>1998</v>
      </c>
      <c r="C2961">
        <v>2</v>
      </c>
      <c r="D2961">
        <v>5</v>
      </c>
      <c r="E2961">
        <v>36</v>
      </c>
      <c r="F2961">
        <v>34</v>
      </c>
      <c r="G2961">
        <f t="shared" si="46"/>
        <v>35</v>
      </c>
    </row>
    <row r="2962" spans="2:7" x14ac:dyDescent="0.25">
      <c r="B2962">
        <v>1998</v>
      </c>
      <c r="C2962">
        <v>2</v>
      </c>
      <c r="D2962">
        <v>6</v>
      </c>
      <c r="E2962">
        <v>44</v>
      </c>
      <c r="F2962">
        <v>31</v>
      </c>
      <c r="G2962">
        <f t="shared" si="46"/>
        <v>37.5</v>
      </c>
    </row>
    <row r="2963" spans="2:7" x14ac:dyDescent="0.25">
      <c r="B2963">
        <v>1998</v>
      </c>
      <c r="C2963">
        <v>2</v>
      </c>
      <c r="D2963">
        <v>7</v>
      </c>
      <c r="E2963">
        <v>42</v>
      </c>
      <c r="F2963">
        <v>31</v>
      </c>
      <c r="G2963">
        <f t="shared" si="46"/>
        <v>36.5</v>
      </c>
    </row>
    <row r="2964" spans="2:7" x14ac:dyDescent="0.25">
      <c r="B2964">
        <v>1998</v>
      </c>
      <c r="C2964">
        <v>2</v>
      </c>
      <c r="D2964">
        <v>8</v>
      </c>
      <c r="E2964">
        <v>41</v>
      </c>
      <c r="F2964">
        <v>29</v>
      </c>
      <c r="G2964">
        <f t="shared" si="46"/>
        <v>35</v>
      </c>
    </row>
    <row r="2965" spans="2:7" x14ac:dyDescent="0.25">
      <c r="B2965">
        <v>1998</v>
      </c>
      <c r="C2965">
        <v>2</v>
      </c>
      <c r="D2965">
        <v>9</v>
      </c>
      <c r="E2965">
        <v>48</v>
      </c>
      <c r="F2965">
        <v>30</v>
      </c>
      <c r="G2965">
        <f t="shared" si="46"/>
        <v>39</v>
      </c>
    </row>
    <row r="2966" spans="2:7" x14ac:dyDescent="0.25">
      <c r="B2966">
        <v>1998</v>
      </c>
      <c r="C2966">
        <v>2</v>
      </c>
      <c r="D2966">
        <v>10</v>
      </c>
      <c r="E2966">
        <v>50</v>
      </c>
      <c r="F2966">
        <v>35</v>
      </c>
      <c r="G2966">
        <f t="shared" si="46"/>
        <v>42.5</v>
      </c>
    </row>
    <row r="2967" spans="2:7" x14ac:dyDescent="0.25">
      <c r="B2967">
        <v>1998</v>
      </c>
      <c r="C2967">
        <v>2</v>
      </c>
      <c r="D2967">
        <v>11</v>
      </c>
      <c r="E2967">
        <v>50</v>
      </c>
      <c r="F2967">
        <v>37</v>
      </c>
      <c r="G2967">
        <f t="shared" si="46"/>
        <v>43.5</v>
      </c>
    </row>
    <row r="2968" spans="2:7" x14ac:dyDescent="0.25">
      <c r="B2968">
        <v>1998</v>
      </c>
      <c r="C2968">
        <v>2</v>
      </c>
      <c r="D2968">
        <v>12</v>
      </c>
      <c r="E2968">
        <v>54</v>
      </c>
      <c r="F2968">
        <v>44</v>
      </c>
      <c r="G2968">
        <f t="shared" si="46"/>
        <v>49</v>
      </c>
    </row>
    <row r="2969" spans="2:7" x14ac:dyDescent="0.25">
      <c r="B2969">
        <v>1998</v>
      </c>
      <c r="C2969">
        <v>2</v>
      </c>
      <c r="D2969">
        <v>13</v>
      </c>
      <c r="E2969">
        <v>45</v>
      </c>
      <c r="F2969">
        <v>32</v>
      </c>
      <c r="G2969">
        <f t="shared" si="46"/>
        <v>38.5</v>
      </c>
    </row>
    <row r="2970" spans="2:7" x14ac:dyDescent="0.25">
      <c r="B2970">
        <v>1998</v>
      </c>
      <c r="C2970">
        <v>2</v>
      </c>
      <c r="D2970">
        <v>14</v>
      </c>
      <c r="E2970">
        <v>37</v>
      </c>
      <c r="F2970">
        <v>24</v>
      </c>
      <c r="G2970">
        <f t="shared" si="46"/>
        <v>30.5</v>
      </c>
    </row>
    <row r="2971" spans="2:7" x14ac:dyDescent="0.25">
      <c r="B2971">
        <v>1998</v>
      </c>
      <c r="C2971">
        <v>2</v>
      </c>
      <c r="D2971">
        <v>15</v>
      </c>
      <c r="E2971">
        <v>33</v>
      </c>
      <c r="F2971">
        <v>17</v>
      </c>
      <c r="G2971">
        <f t="shared" si="46"/>
        <v>25</v>
      </c>
    </row>
    <row r="2972" spans="2:7" x14ac:dyDescent="0.25">
      <c r="B2972">
        <v>1998</v>
      </c>
      <c r="C2972">
        <v>2</v>
      </c>
      <c r="D2972">
        <v>16</v>
      </c>
      <c r="E2972">
        <v>41</v>
      </c>
      <c r="F2972">
        <v>27</v>
      </c>
      <c r="G2972">
        <f t="shared" si="46"/>
        <v>34</v>
      </c>
    </row>
    <row r="2973" spans="2:7" x14ac:dyDescent="0.25">
      <c r="B2973">
        <v>1998</v>
      </c>
      <c r="C2973">
        <v>2</v>
      </c>
      <c r="D2973">
        <v>17</v>
      </c>
      <c r="E2973">
        <v>41</v>
      </c>
      <c r="F2973">
        <v>36</v>
      </c>
      <c r="G2973">
        <f t="shared" si="46"/>
        <v>38.5</v>
      </c>
    </row>
    <row r="2974" spans="2:7" x14ac:dyDescent="0.25">
      <c r="B2974">
        <v>1998</v>
      </c>
      <c r="C2974">
        <v>2</v>
      </c>
      <c r="D2974">
        <v>18</v>
      </c>
      <c r="E2974">
        <v>46</v>
      </c>
      <c r="F2974">
        <v>40</v>
      </c>
      <c r="G2974">
        <f t="shared" si="46"/>
        <v>43</v>
      </c>
    </row>
    <row r="2975" spans="2:7" x14ac:dyDescent="0.25">
      <c r="B2975">
        <v>1998</v>
      </c>
      <c r="C2975">
        <v>2</v>
      </c>
      <c r="D2975">
        <v>19</v>
      </c>
      <c r="E2975">
        <v>51</v>
      </c>
      <c r="F2975">
        <v>39</v>
      </c>
      <c r="G2975">
        <f t="shared" si="46"/>
        <v>45</v>
      </c>
    </row>
    <row r="2976" spans="2:7" x14ac:dyDescent="0.25">
      <c r="B2976">
        <v>1998</v>
      </c>
      <c r="C2976">
        <v>2</v>
      </c>
      <c r="D2976">
        <v>20</v>
      </c>
      <c r="E2976">
        <v>50</v>
      </c>
      <c r="F2976">
        <v>43</v>
      </c>
      <c r="G2976">
        <f t="shared" si="46"/>
        <v>46.5</v>
      </c>
    </row>
    <row r="2977" spans="2:7" x14ac:dyDescent="0.25">
      <c r="B2977">
        <v>1998</v>
      </c>
      <c r="C2977">
        <v>2</v>
      </c>
      <c r="D2977">
        <v>21</v>
      </c>
      <c r="E2977">
        <v>47</v>
      </c>
      <c r="F2977">
        <v>41</v>
      </c>
      <c r="G2977">
        <f t="shared" si="46"/>
        <v>44</v>
      </c>
    </row>
    <row r="2978" spans="2:7" x14ac:dyDescent="0.25">
      <c r="B2978">
        <v>1998</v>
      </c>
      <c r="C2978">
        <v>2</v>
      </c>
      <c r="D2978">
        <v>22</v>
      </c>
      <c r="E2978">
        <v>51</v>
      </c>
      <c r="F2978">
        <v>40</v>
      </c>
      <c r="G2978">
        <f t="shared" si="46"/>
        <v>45.5</v>
      </c>
    </row>
    <row r="2979" spans="2:7" x14ac:dyDescent="0.25">
      <c r="B2979">
        <v>1998</v>
      </c>
      <c r="C2979">
        <v>2</v>
      </c>
      <c r="D2979">
        <v>23</v>
      </c>
      <c r="E2979">
        <v>43</v>
      </c>
      <c r="F2979">
        <v>39</v>
      </c>
      <c r="G2979">
        <f t="shared" si="46"/>
        <v>41</v>
      </c>
    </row>
    <row r="2980" spans="2:7" x14ac:dyDescent="0.25">
      <c r="B2980">
        <v>1998</v>
      </c>
      <c r="C2980">
        <v>2</v>
      </c>
      <c r="D2980">
        <v>24</v>
      </c>
      <c r="E2980">
        <v>41</v>
      </c>
      <c r="F2980">
        <v>35</v>
      </c>
      <c r="G2980">
        <f t="shared" si="46"/>
        <v>38</v>
      </c>
    </row>
    <row r="2981" spans="2:7" x14ac:dyDescent="0.25">
      <c r="B2981">
        <v>1998</v>
      </c>
      <c r="C2981">
        <v>2</v>
      </c>
      <c r="D2981">
        <v>25</v>
      </c>
      <c r="E2981">
        <v>48</v>
      </c>
      <c r="F2981">
        <v>37</v>
      </c>
      <c r="G2981">
        <f t="shared" si="46"/>
        <v>42.5</v>
      </c>
    </row>
    <row r="2982" spans="2:7" x14ac:dyDescent="0.25">
      <c r="B2982">
        <v>1998</v>
      </c>
      <c r="C2982">
        <v>2</v>
      </c>
      <c r="D2982">
        <v>26</v>
      </c>
      <c r="E2982">
        <v>58</v>
      </c>
      <c r="F2982">
        <v>42</v>
      </c>
      <c r="G2982">
        <f t="shared" si="46"/>
        <v>50</v>
      </c>
    </row>
    <row r="2983" spans="2:7" x14ac:dyDescent="0.25">
      <c r="B2983">
        <v>1998</v>
      </c>
      <c r="C2983">
        <v>2</v>
      </c>
      <c r="D2983">
        <v>27</v>
      </c>
      <c r="E2983">
        <v>58</v>
      </c>
      <c r="F2983">
        <v>36</v>
      </c>
      <c r="G2983">
        <f t="shared" si="46"/>
        <v>47</v>
      </c>
    </row>
    <row r="2984" spans="2:7" x14ac:dyDescent="0.25">
      <c r="B2984">
        <v>1998</v>
      </c>
      <c r="C2984">
        <v>2</v>
      </c>
      <c r="D2984">
        <v>28</v>
      </c>
      <c r="E2984">
        <v>53</v>
      </c>
      <c r="F2984">
        <v>42</v>
      </c>
      <c r="G2984">
        <f t="shared" si="46"/>
        <v>47.5</v>
      </c>
    </row>
    <row r="2985" spans="2:7" x14ac:dyDescent="0.25">
      <c r="B2985">
        <v>1998</v>
      </c>
      <c r="C2985">
        <v>3</v>
      </c>
      <c r="D2985">
        <v>1</v>
      </c>
      <c r="E2985">
        <v>50</v>
      </c>
      <c r="F2985">
        <v>40</v>
      </c>
      <c r="G2985">
        <f t="shared" si="46"/>
        <v>45</v>
      </c>
    </row>
    <row r="2986" spans="2:7" x14ac:dyDescent="0.25">
      <c r="B2986">
        <v>1998</v>
      </c>
      <c r="C2986">
        <v>3</v>
      </c>
      <c r="D2986">
        <v>2</v>
      </c>
      <c r="E2986">
        <v>54</v>
      </c>
      <c r="F2986">
        <v>45</v>
      </c>
      <c r="G2986">
        <f t="shared" si="46"/>
        <v>49.5</v>
      </c>
    </row>
    <row r="2987" spans="2:7" x14ac:dyDescent="0.25">
      <c r="B2987">
        <v>1998</v>
      </c>
      <c r="C2987">
        <v>3</v>
      </c>
      <c r="D2987">
        <v>3</v>
      </c>
      <c r="E2987">
        <v>51</v>
      </c>
      <c r="F2987">
        <v>43</v>
      </c>
      <c r="G2987">
        <f t="shared" si="46"/>
        <v>47</v>
      </c>
    </row>
    <row r="2988" spans="2:7" x14ac:dyDescent="0.25">
      <c r="B2988">
        <v>1998</v>
      </c>
      <c r="C2988">
        <v>3</v>
      </c>
      <c r="D2988">
        <v>4</v>
      </c>
      <c r="E2988">
        <v>51</v>
      </c>
      <c r="F2988">
        <v>40</v>
      </c>
      <c r="G2988">
        <f t="shared" si="46"/>
        <v>45.5</v>
      </c>
    </row>
    <row r="2989" spans="2:7" x14ac:dyDescent="0.25">
      <c r="B2989">
        <v>1998</v>
      </c>
      <c r="C2989">
        <v>3</v>
      </c>
      <c r="D2989">
        <v>5</v>
      </c>
      <c r="E2989">
        <v>46</v>
      </c>
      <c r="F2989">
        <v>38</v>
      </c>
      <c r="G2989">
        <f t="shared" si="46"/>
        <v>42</v>
      </c>
    </row>
    <row r="2990" spans="2:7" x14ac:dyDescent="0.25">
      <c r="B2990">
        <v>1998</v>
      </c>
      <c r="C2990">
        <v>3</v>
      </c>
      <c r="D2990">
        <v>6</v>
      </c>
      <c r="E2990">
        <v>46</v>
      </c>
      <c r="F2990">
        <v>34</v>
      </c>
      <c r="G2990">
        <f t="shared" si="46"/>
        <v>40</v>
      </c>
    </row>
    <row r="2991" spans="2:7" x14ac:dyDescent="0.25">
      <c r="B2991">
        <v>1998</v>
      </c>
      <c r="C2991">
        <v>3</v>
      </c>
      <c r="D2991">
        <v>7</v>
      </c>
      <c r="E2991">
        <v>50</v>
      </c>
      <c r="F2991">
        <v>41</v>
      </c>
      <c r="G2991">
        <f t="shared" si="46"/>
        <v>45.5</v>
      </c>
    </row>
    <row r="2992" spans="2:7" x14ac:dyDescent="0.25">
      <c r="B2992">
        <v>1998</v>
      </c>
      <c r="C2992">
        <v>3</v>
      </c>
      <c r="D2992">
        <v>8</v>
      </c>
      <c r="E2992">
        <v>46</v>
      </c>
      <c r="F2992">
        <v>39</v>
      </c>
      <c r="G2992">
        <f t="shared" si="46"/>
        <v>42.5</v>
      </c>
    </row>
    <row r="2993" spans="2:7" x14ac:dyDescent="0.25">
      <c r="B2993">
        <v>1998</v>
      </c>
      <c r="C2993">
        <v>3</v>
      </c>
      <c r="D2993">
        <v>9</v>
      </c>
      <c r="E2993">
        <v>57</v>
      </c>
      <c r="F2993">
        <v>40</v>
      </c>
      <c r="G2993">
        <f t="shared" si="46"/>
        <v>48.5</v>
      </c>
    </row>
    <row r="2994" spans="2:7" x14ac:dyDescent="0.25">
      <c r="B2994">
        <v>1998</v>
      </c>
      <c r="C2994">
        <v>3</v>
      </c>
      <c r="D2994">
        <v>10</v>
      </c>
      <c r="E2994">
        <v>57</v>
      </c>
      <c r="F2994">
        <v>28</v>
      </c>
      <c r="G2994">
        <f t="shared" si="46"/>
        <v>42.5</v>
      </c>
    </row>
    <row r="2995" spans="2:7" x14ac:dyDescent="0.25">
      <c r="B2995">
        <v>1998</v>
      </c>
      <c r="C2995">
        <v>3</v>
      </c>
      <c r="D2995">
        <v>11</v>
      </c>
      <c r="E2995">
        <v>32</v>
      </c>
      <c r="F2995">
        <v>21</v>
      </c>
      <c r="G2995">
        <f t="shared" si="46"/>
        <v>26.5</v>
      </c>
    </row>
    <row r="2996" spans="2:7" x14ac:dyDescent="0.25">
      <c r="B2996">
        <v>1998</v>
      </c>
      <c r="C2996">
        <v>3</v>
      </c>
      <c r="D2996">
        <v>12</v>
      </c>
      <c r="E2996">
        <v>31</v>
      </c>
      <c r="F2996">
        <v>19</v>
      </c>
      <c r="G2996">
        <f t="shared" si="46"/>
        <v>25</v>
      </c>
    </row>
    <row r="2997" spans="2:7" x14ac:dyDescent="0.25">
      <c r="B2997">
        <v>1998</v>
      </c>
      <c r="C2997">
        <v>3</v>
      </c>
      <c r="D2997">
        <v>13</v>
      </c>
      <c r="E2997">
        <v>37</v>
      </c>
      <c r="F2997">
        <v>23</v>
      </c>
      <c r="G2997">
        <f t="shared" si="46"/>
        <v>30</v>
      </c>
    </row>
    <row r="2998" spans="2:7" x14ac:dyDescent="0.25">
      <c r="B2998">
        <v>1998</v>
      </c>
      <c r="C2998">
        <v>3</v>
      </c>
      <c r="D2998">
        <v>14</v>
      </c>
      <c r="E2998">
        <v>44</v>
      </c>
      <c r="F2998">
        <v>34</v>
      </c>
      <c r="G2998">
        <f t="shared" si="46"/>
        <v>39</v>
      </c>
    </row>
    <row r="2999" spans="2:7" x14ac:dyDescent="0.25">
      <c r="B2999">
        <v>1998</v>
      </c>
      <c r="C2999">
        <v>3</v>
      </c>
      <c r="D2999">
        <v>15</v>
      </c>
      <c r="E2999">
        <v>42</v>
      </c>
      <c r="F2999">
        <v>32</v>
      </c>
      <c r="G2999">
        <f t="shared" si="46"/>
        <v>37</v>
      </c>
    </row>
    <row r="3000" spans="2:7" x14ac:dyDescent="0.25">
      <c r="B3000">
        <v>1998</v>
      </c>
      <c r="C3000">
        <v>3</v>
      </c>
      <c r="D3000">
        <v>16</v>
      </c>
      <c r="E3000">
        <v>43</v>
      </c>
      <c r="F3000">
        <v>28</v>
      </c>
      <c r="G3000">
        <f t="shared" si="46"/>
        <v>35.5</v>
      </c>
    </row>
    <row r="3001" spans="2:7" x14ac:dyDescent="0.25">
      <c r="B3001">
        <v>1998</v>
      </c>
      <c r="C3001">
        <v>3</v>
      </c>
      <c r="D3001">
        <v>17</v>
      </c>
      <c r="E3001">
        <v>45</v>
      </c>
      <c r="F3001">
        <v>32</v>
      </c>
      <c r="G3001">
        <f t="shared" si="46"/>
        <v>38.5</v>
      </c>
    </row>
    <row r="3002" spans="2:7" x14ac:dyDescent="0.25">
      <c r="B3002">
        <v>1998</v>
      </c>
      <c r="C3002">
        <v>3</v>
      </c>
      <c r="D3002">
        <v>18</v>
      </c>
      <c r="E3002">
        <v>39</v>
      </c>
      <c r="F3002">
        <v>35</v>
      </c>
      <c r="G3002">
        <f t="shared" si="46"/>
        <v>37</v>
      </c>
    </row>
    <row r="3003" spans="2:7" x14ac:dyDescent="0.25">
      <c r="B3003">
        <v>1998</v>
      </c>
      <c r="C3003">
        <v>3</v>
      </c>
      <c r="D3003">
        <v>19</v>
      </c>
      <c r="E3003">
        <v>43</v>
      </c>
      <c r="F3003">
        <v>38</v>
      </c>
      <c r="G3003">
        <f t="shared" si="46"/>
        <v>40.5</v>
      </c>
    </row>
    <row r="3004" spans="2:7" x14ac:dyDescent="0.25">
      <c r="B3004">
        <v>1998</v>
      </c>
      <c r="C3004">
        <v>3</v>
      </c>
      <c r="D3004">
        <v>20</v>
      </c>
      <c r="E3004">
        <v>49</v>
      </c>
      <c r="F3004">
        <v>38</v>
      </c>
      <c r="G3004">
        <f t="shared" si="46"/>
        <v>43.5</v>
      </c>
    </row>
    <row r="3005" spans="2:7" x14ac:dyDescent="0.25">
      <c r="B3005">
        <v>1998</v>
      </c>
      <c r="C3005">
        <v>3</v>
      </c>
      <c r="D3005">
        <v>21</v>
      </c>
      <c r="E3005">
        <v>42</v>
      </c>
      <c r="F3005">
        <v>33</v>
      </c>
      <c r="G3005">
        <f t="shared" si="46"/>
        <v>37.5</v>
      </c>
    </row>
    <row r="3006" spans="2:7" x14ac:dyDescent="0.25">
      <c r="B3006">
        <v>1998</v>
      </c>
      <c r="C3006">
        <v>3</v>
      </c>
      <c r="D3006">
        <v>22</v>
      </c>
      <c r="E3006">
        <v>36</v>
      </c>
      <c r="F3006">
        <v>30</v>
      </c>
      <c r="G3006">
        <f t="shared" si="46"/>
        <v>33</v>
      </c>
    </row>
    <row r="3007" spans="2:7" x14ac:dyDescent="0.25">
      <c r="B3007">
        <v>1998</v>
      </c>
      <c r="C3007">
        <v>3</v>
      </c>
      <c r="D3007">
        <v>23</v>
      </c>
      <c r="E3007">
        <v>47</v>
      </c>
      <c r="F3007">
        <v>32</v>
      </c>
      <c r="G3007">
        <f t="shared" si="46"/>
        <v>39.5</v>
      </c>
    </row>
    <row r="3008" spans="2:7" x14ac:dyDescent="0.25">
      <c r="B3008">
        <v>1998</v>
      </c>
      <c r="C3008">
        <v>3</v>
      </c>
      <c r="D3008">
        <v>24</v>
      </c>
      <c r="E3008">
        <v>49</v>
      </c>
      <c r="F3008">
        <v>34</v>
      </c>
      <c r="G3008">
        <f t="shared" si="46"/>
        <v>41.5</v>
      </c>
    </row>
    <row r="3009" spans="2:7" x14ac:dyDescent="0.25">
      <c r="B3009">
        <v>1998</v>
      </c>
      <c r="C3009">
        <v>3</v>
      </c>
      <c r="D3009">
        <v>25</v>
      </c>
      <c r="E3009">
        <v>50</v>
      </c>
      <c r="F3009">
        <v>34</v>
      </c>
      <c r="G3009">
        <f t="shared" si="46"/>
        <v>42</v>
      </c>
    </row>
    <row r="3010" spans="2:7" x14ac:dyDescent="0.25">
      <c r="B3010">
        <v>1998</v>
      </c>
      <c r="C3010">
        <v>3</v>
      </c>
      <c r="D3010">
        <v>26</v>
      </c>
      <c r="E3010">
        <v>67</v>
      </c>
      <c r="F3010">
        <v>40</v>
      </c>
      <c r="G3010">
        <f t="shared" si="46"/>
        <v>53.5</v>
      </c>
    </row>
    <row r="3011" spans="2:7" x14ac:dyDescent="0.25">
      <c r="B3011">
        <v>1998</v>
      </c>
      <c r="C3011">
        <v>3</v>
      </c>
      <c r="D3011">
        <v>27</v>
      </c>
      <c r="E3011">
        <v>83</v>
      </c>
      <c r="F3011">
        <v>56</v>
      </c>
      <c r="G3011">
        <f t="shared" si="46"/>
        <v>69.5</v>
      </c>
    </row>
    <row r="3012" spans="2:7" x14ac:dyDescent="0.25">
      <c r="B3012">
        <v>1998</v>
      </c>
      <c r="C3012">
        <v>3</v>
      </c>
      <c r="D3012">
        <v>28</v>
      </c>
      <c r="E3012">
        <v>80</v>
      </c>
      <c r="F3012">
        <v>63</v>
      </c>
      <c r="G3012">
        <f t="shared" si="46"/>
        <v>71.5</v>
      </c>
    </row>
    <row r="3013" spans="2:7" x14ac:dyDescent="0.25">
      <c r="B3013">
        <v>1998</v>
      </c>
      <c r="C3013">
        <v>3</v>
      </c>
      <c r="D3013">
        <v>29</v>
      </c>
      <c r="E3013">
        <v>81</v>
      </c>
      <c r="F3013">
        <v>62</v>
      </c>
      <c r="G3013">
        <f t="shared" ref="G3013:G3076" si="47">+(E3013+F3013)/2</f>
        <v>71.5</v>
      </c>
    </row>
    <row r="3014" spans="2:7" x14ac:dyDescent="0.25">
      <c r="B3014">
        <v>1998</v>
      </c>
      <c r="C3014">
        <v>3</v>
      </c>
      <c r="D3014">
        <v>30</v>
      </c>
      <c r="E3014">
        <v>82</v>
      </c>
      <c r="F3014">
        <v>59</v>
      </c>
      <c r="G3014">
        <f t="shared" si="47"/>
        <v>70.5</v>
      </c>
    </row>
    <row r="3015" spans="2:7" x14ac:dyDescent="0.25">
      <c r="B3015">
        <v>1998</v>
      </c>
      <c r="C3015">
        <v>3</v>
      </c>
      <c r="D3015">
        <v>31</v>
      </c>
      <c r="E3015">
        <v>86</v>
      </c>
      <c r="F3015">
        <v>66</v>
      </c>
      <c r="G3015">
        <f t="shared" si="47"/>
        <v>76</v>
      </c>
    </row>
    <row r="3016" spans="2:7" x14ac:dyDescent="0.25">
      <c r="B3016">
        <v>1998</v>
      </c>
      <c r="C3016">
        <v>4</v>
      </c>
      <c r="D3016">
        <v>1</v>
      </c>
      <c r="E3016">
        <v>70</v>
      </c>
      <c r="F3016">
        <v>50</v>
      </c>
      <c r="G3016">
        <f t="shared" si="47"/>
        <v>60</v>
      </c>
    </row>
    <row r="3017" spans="2:7" x14ac:dyDescent="0.25">
      <c r="B3017">
        <v>1998</v>
      </c>
      <c r="C3017">
        <v>4</v>
      </c>
      <c r="D3017">
        <v>2</v>
      </c>
      <c r="E3017">
        <v>66</v>
      </c>
      <c r="F3017">
        <v>49</v>
      </c>
      <c r="G3017">
        <f t="shared" si="47"/>
        <v>57.5</v>
      </c>
    </row>
    <row r="3018" spans="2:7" x14ac:dyDescent="0.25">
      <c r="B3018">
        <v>1998</v>
      </c>
      <c r="C3018">
        <v>4</v>
      </c>
      <c r="D3018">
        <v>3</v>
      </c>
      <c r="E3018">
        <v>60</v>
      </c>
      <c r="F3018">
        <v>47</v>
      </c>
      <c r="G3018">
        <f t="shared" si="47"/>
        <v>53.5</v>
      </c>
    </row>
    <row r="3019" spans="2:7" x14ac:dyDescent="0.25">
      <c r="B3019">
        <v>1998</v>
      </c>
      <c r="C3019">
        <v>4</v>
      </c>
      <c r="D3019">
        <v>4</v>
      </c>
      <c r="E3019">
        <v>48</v>
      </c>
      <c r="F3019">
        <v>38</v>
      </c>
      <c r="G3019">
        <f t="shared" si="47"/>
        <v>43</v>
      </c>
    </row>
    <row r="3020" spans="2:7" x14ac:dyDescent="0.25">
      <c r="B3020">
        <v>1998</v>
      </c>
      <c r="C3020">
        <v>4</v>
      </c>
      <c r="D3020">
        <v>5</v>
      </c>
      <c r="E3020">
        <v>51</v>
      </c>
      <c r="F3020">
        <v>37</v>
      </c>
      <c r="G3020">
        <f t="shared" si="47"/>
        <v>44</v>
      </c>
    </row>
    <row r="3021" spans="2:7" x14ac:dyDescent="0.25">
      <c r="B3021">
        <v>1998</v>
      </c>
      <c r="C3021">
        <v>4</v>
      </c>
      <c r="D3021">
        <v>6</v>
      </c>
      <c r="E3021">
        <v>58</v>
      </c>
      <c r="F3021">
        <v>42</v>
      </c>
      <c r="G3021">
        <f t="shared" si="47"/>
        <v>50</v>
      </c>
    </row>
    <row r="3022" spans="2:7" x14ac:dyDescent="0.25">
      <c r="B3022">
        <v>1998</v>
      </c>
      <c r="C3022">
        <v>4</v>
      </c>
      <c r="D3022">
        <v>7</v>
      </c>
      <c r="E3022">
        <v>67</v>
      </c>
      <c r="F3022">
        <v>43</v>
      </c>
      <c r="G3022">
        <f t="shared" si="47"/>
        <v>55</v>
      </c>
    </row>
    <row r="3023" spans="2:7" x14ac:dyDescent="0.25">
      <c r="B3023">
        <v>1998</v>
      </c>
      <c r="C3023">
        <v>4</v>
      </c>
      <c r="D3023">
        <v>8</v>
      </c>
      <c r="E3023">
        <v>61</v>
      </c>
      <c r="F3023">
        <v>48</v>
      </c>
      <c r="G3023">
        <f t="shared" si="47"/>
        <v>54.5</v>
      </c>
    </row>
    <row r="3024" spans="2:7" x14ac:dyDescent="0.25">
      <c r="B3024">
        <v>1998</v>
      </c>
      <c r="C3024">
        <v>4</v>
      </c>
      <c r="D3024">
        <v>9</v>
      </c>
      <c r="E3024">
        <v>50</v>
      </c>
      <c r="F3024">
        <v>37</v>
      </c>
      <c r="G3024">
        <f t="shared" si="47"/>
        <v>43.5</v>
      </c>
    </row>
    <row r="3025" spans="2:7" x14ac:dyDescent="0.25">
      <c r="B3025">
        <v>1998</v>
      </c>
      <c r="C3025">
        <v>4</v>
      </c>
      <c r="D3025">
        <v>10</v>
      </c>
      <c r="E3025">
        <v>57</v>
      </c>
      <c r="F3025">
        <v>36</v>
      </c>
      <c r="G3025">
        <f t="shared" si="47"/>
        <v>46.5</v>
      </c>
    </row>
    <row r="3026" spans="2:7" x14ac:dyDescent="0.25">
      <c r="B3026">
        <v>1998</v>
      </c>
      <c r="C3026">
        <v>4</v>
      </c>
      <c r="D3026">
        <v>11</v>
      </c>
      <c r="E3026">
        <v>62</v>
      </c>
      <c r="F3026">
        <v>41</v>
      </c>
      <c r="G3026">
        <f t="shared" si="47"/>
        <v>51.5</v>
      </c>
    </row>
    <row r="3027" spans="2:7" x14ac:dyDescent="0.25">
      <c r="B3027">
        <v>1998</v>
      </c>
      <c r="C3027">
        <v>4</v>
      </c>
      <c r="D3027">
        <v>12</v>
      </c>
      <c r="E3027">
        <v>61</v>
      </c>
      <c r="F3027">
        <v>44</v>
      </c>
      <c r="G3027">
        <f t="shared" si="47"/>
        <v>52.5</v>
      </c>
    </row>
    <row r="3028" spans="2:7" x14ac:dyDescent="0.25">
      <c r="B3028">
        <v>1998</v>
      </c>
      <c r="C3028">
        <v>4</v>
      </c>
      <c r="D3028">
        <v>13</v>
      </c>
      <c r="E3028">
        <v>70</v>
      </c>
      <c r="F3028">
        <v>45</v>
      </c>
      <c r="G3028">
        <f t="shared" si="47"/>
        <v>57.5</v>
      </c>
    </row>
    <row r="3029" spans="2:7" x14ac:dyDescent="0.25">
      <c r="B3029">
        <v>1998</v>
      </c>
      <c r="C3029">
        <v>4</v>
      </c>
      <c r="D3029">
        <v>14</v>
      </c>
      <c r="E3029">
        <v>64</v>
      </c>
      <c r="F3029">
        <v>49</v>
      </c>
      <c r="G3029">
        <f t="shared" si="47"/>
        <v>56.5</v>
      </c>
    </row>
    <row r="3030" spans="2:7" x14ac:dyDescent="0.25">
      <c r="B3030">
        <v>1998</v>
      </c>
      <c r="C3030">
        <v>4</v>
      </c>
      <c r="D3030">
        <v>15</v>
      </c>
      <c r="E3030">
        <v>62</v>
      </c>
      <c r="F3030">
        <v>48</v>
      </c>
      <c r="G3030">
        <f t="shared" si="47"/>
        <v>55</v>
      </c>
    </row>
    <row r="3031" spans="2:7" x14ac:dyDescent="0.25">
      <c r="B3031">
        <v>1998</v>
      </c>
      <c r="C3031">
        <v>4</v>
      </c>
      <c r="D3031">
        <v>16</v>
      </c>
      <c r="E3031">
        <v>58</v>
      </c>
      <c r="F3031">
        <v>49</v>
      </c>
      <c r="G3031">
        <f t="shared" si="47"/>
        <v>53.5</v>
      </c>
    </row>
    <row r="3032" spans="2:7" x14ac:dyDescent="0.25">
      <c r="B3032">
        <v>1998</v>
      </c>
      <c r="C3032">
        <v>4</v>
      </c>
      <c r="D3032">
        <v>17</v>
      </c>
      <c r="E3032">
        <v>71</v>
      </c>
      <c r="F3032">
        <v>54</v>
      </c>
      <c r="G3032">
        <f t="shared" si="47"/>
        <v>62.5</v>
      </c>
    </row>
    <row r="3033" spans="2:7" x14ac:dyDescent="0.25">
      <c r="B3033">
        <v>1998</v>
      </c>
      <c r="C3033">
        <v>4</v>
      </c>
      <c r="D3033">
        <v>18</v>
      </c>
      <c r="E3033">
        <v>68</v>
      </c>
      <c r="F3033">
        <v>45</v>
      </c>
      <c r="G3033">
        <f t="shared" si="47"/>
        <v>56.5</v>
      </c>
    </row>
    <row r="3034" spans="2:7" x14ac:dyDescent="0.25">
      <c r="B3034">
        <v>1998</v>
      </c>
      <c r="C3034">
        <v>4</v>
      </c>
      <c r="D3034">
        <v>19</v>
      </c>
      <c r="E3034">
        <v>58</v>
      </c>
      <c r="F3034">
        <v>47</v>
      </c>
      <c r="G3034">
        <f t="shared" si="47"/>
        <v>52.5</v>
      </c>
    </row>
    <row r="3035" spans="2:7" x14ac:dyDescent="0.25">
      <c r="B3035">
        <v>1998</v>
      </c>
      <c r="C3035">
        <v>4</v>
      </c>
      <c r="D3035">
        <v>20</v>
      </c>
      <c r="E3035">
        <v>58</v>
      </c>
      <c r="F3035">
        <v>47</v>
      </c>
      <c r="G3035">
        <f t="shared" si="47"/>
        <v>52.5</v>
      </c>
    </row>
    <row r="3036" spans="2:7" x14ac:dyDescent="0.25">
      <c r="B3036">
        <v>1998</v>
      </c>
      <c r="C3036">
        <v>4</v>
      </c>
      <c r="D3036">
        <v>21</v>
      </c>
      <c r="E3036">
        <v>70</v>
      </c>
      <c r="F3036">
        <v>48</v>
      </c>
      <c r="G3036">
        <f t="shared" si="47"/>
        <v>59</v>
      </c>
    </row>
    <row r="3037" spans="2:7" x14ac:dyDescent="0.25">
      <c r="B3037">
        <v>1998</v>
      </c>
      <c r="C3037">
        <v>4</v>
      </c>
      <c r="D3037">
        <v>22</v>
      </c>
      <c r="E3037">
        <v>69</v>
      </c>
      <c r="F3037">
        <v>50</v>
      </c>
      <c r="G3037">
        <f t="shared" si="47"/>
        <v>59.5</v>
      </c>
    </row>
    <row r="3038" spans="2:7" x14ac:dyDescent="0.25">
      <c r="B3038">
        <v>1998</v>
      </c>
      <c r="C3038">
        <v>4</v>
      </c>
      <c r="D3038">
        <v>23</v>
      </c>
      <c r="E3038">
        <v>54</v>
      </c>
      <c r="F3038">
        <v>45</v>
      </c>
      <c r="G3038">
        <f t="shared" si="47"/>
        <v>49.5</v>
      </c>
    </row>
    <row r="3039" spans="2:7" x14ac:dyDescent="0.25">
      <c r="B3039">
        <v>1998</v>
      </c>
      <c r="C3039">
        <v>4</v>
      </c>
      <c r="D3039">
        <v>24</v>
      </c>
      <c r="E3039">
        <v>73</v>
      </c>
      <c r="F3039">
        <v>46</v>
      </c>
      <c r="G3039">
        <f t="shared" si="47"/>
        <v>59.5</v>
      </c>
    </row>
    <row r="3040" spans="2:7" x14ac:dyDescent="0.25">
      <c r="B3040">
        <v>1998</v>
      </c>
      <c r="C3040">
        <v>4</v>
      </c>
      <c r="D3040">
        <v>25</v>
      </c>
      <c r="E3040">
        <v>66</v>
      </c>
      <c r="F3040">
        <v>54</v>
      </c>
      <c r="G3040">
        <f t="shared" si="47"/>
        <v>60</v>
      </c>
    </row>
    <row r="3041" spans="2:7" x14ac:dyDescent="0.25">
      <c r="B3041">
        <v>1998</v>
      </c>
      <c r="C3041">
        <v>4</v>
      </c>
      <c r="D3041">
        <v>26</v>
      </c>
      <c r="E3041">
        <v>54</v>
      </c>
      <c r="F3041">
        <v>42</v>
      </c>
      <c r="G3041">
        <f t="shared" si="47"/>
        <v>48</v>
      </c>
    </row>
    <row r="3042" spans="2:7" x14ac:dyDescent="0.25">
      <c r="B3042">
        <v>1998</v>
      </c>
      <c r="C3042">
        <v>4</v>
      </c>
      <c r="D3042">
        <v>27</v>
      </c>
      <c r="E3042">
        <v>57</v>
      </c>
      <c r="F3042">
        <v>41</v>
      </c>
      <c r="G3042">
        <f t="shared" si="47"/>
        <v>49</v>
      </c>
    </row>
    <row r="3043" spans="2:7" x14ac:dyDescent="0.25">
      <c r="B3043">
        <v>1998</v>
      </c>
      <c r="C3043">
        <v>4</v>
      </c>
      <c r="D3043">
        <v>28</v>
      </c>
      <c r="E3043">
        <v>63</v>
      </c>
      <c r="F3043">
        <v>41</v>
      </c>
      <c r="G3043">
        <f t="shared" si="47"/>
        <v>52</v>
      </c>
    </row>
    <row r="3044" spans="2:7" x14ac:dyDescent="0.25">
      <c r="B3044">
        <v>1998</v>
      </c>
      <c r="C3044">
        <v>4</v>
      </c>
      <c r="D3044">
        <v>29</v>
      </c>
      <c r="E3044">
        <v>73</v>
      </c>
      <c r="F3044">
        <v>47</v>
      </c>
      <c r="G3044">
        <f t="shared" si="47"/>
        <v>60</v>
      </c>
    </row>
    <row r="3045" spans="2:7" x14ac:dyDescent="0.25">
      <c r="B3045">
        <v>1998</v>
      </c>
      <c r="C3045">
        <v>4</v>
      </c>
      <c r="D3045">
        <v>30</v>
      </c>
      <c r="E3045">
        <v>71</v>
      </c>
      <c r="F3045">
        <v>58</v>
      </c>
      <c r="G3045">
        <f t="shared" si="47"/>
        <v>64.5</v>
      </c>
    </row>
    <row r="3046" spans="2:7" x14ac:dyDescent="0.25">
      <c r="B3046">
        <v>1998</v>
      </c>
      <c r="C3046">
        <v>5</v>
      </c>
      <c r="D3046">
        <v>1</v>
      </c>
      <c r="E3046">
        <v>66</v>
      </c>
      <c r="F3046">
        <v>55</v>
      </c>
      <c r="G3046">
        <f t="shared" si="47"/>
        <v>60.5</v>
      </c>
    </row>
    <row r="3047" spans="2:7" x14ac:dyDescent="0.25">
      <c r="B3047">
        <v>1998</v>
      </c>
      <c r="C3047">
        <v>5</v>
      </c>
      <c r="D3047">
        <v>2</v>
      </c>
      <c r="E3047">
        <v>71</v>
      </c>
      <c r="F3047">
        <v>54</v>
      </c>
      <c r="G3047">
        <f t="shared" si="47"/>
        <v>62.5</v>
      </c>
    </row>
    <row r="3048" spans="2:7" x14ac:dyDescent="0.25">
      <c r="B3048">
        <v>1998</v>
      </c>
      <c r="C3048">
        <v>5</v>
      </c>
      <c r="D3048">
        <v>3</v>
      </c>
      <c r="E3048">
        <v>67</v>
      </c>
      <c r="F3048">
        <v>53</v>
      </c>
      <c r="G3048">
        <f t="shared" si="47"/>
        <v>60</v>
      </c>
    </row>
    <row r="3049" spans="2:7" x14ac:dyDescent="0.25">
      <c r="B3049">
        <v>1998</v>
      </c>
      <c r="C3049">
        <v>5</v>
      </c>
      <c r="D3049">
        <v>4</v>
      </c>
      <c r="E3049">
        <v>62</v>
      </c>
      <c r="F3049">
        <v>55</v>
      </c>
      <c r="G3049">
        <f t="shared" si="47"/>
        <v>58.5</v>
      </c>
    </row>
    <row r="3050" spans="2:7" x14ac:dyDescent="0.25">
      <c r="B3050">
        <v>1998</v>
      </c>
      <c r="C3050">
        <v>5</v>
      </c>
      <c r="D3050">
        <v>5</v>
      </c>
      <c r="E3050">
        <v>62</v>
      </c>
      <c r="F3050">
        <v>55</v>
      </c>
      <c r="G3050">
        <f t="shared" si="47"/>
        <v>58.5</v>
      </c>
    </row>
    <row r="3051" spans="2:7" x14ac:dyDescent="0.25">
      <c r="B3051">
        <v>1998</v>
      </c>
      <c r="C3051">
        <v>5</v>
      </c>
      <c r="D3051">
        <v>6</v>
      </c>
      <c r="E3051">
        <v>66</v>
      </c>
      <c r="F3051">
        <v>55</v>
      </c>
      <c r="G3051">
        <f t="shared" si="47"/>
        <v>60.5</v>
      </c>
    </row>
    <row r="3052" spans="2:7" x14ac:dyDescent="0.25">
      <c r="B3052">
        <v>1998</v>
      </c>
      <c r="C3052">
        <v>5</v>
      </c>
      <c r="D3052">
        <v>7</v>
      </c>
      <c r="E3052">
        <v>67</v>
      </c>
      <c r="F3052">
        <v>56</v>
      </c>
      <c r="G3052">
        <f t="shared" si="47"/>
        <v>61.5</v>
      </c>
    </row>
    <row r="3053" spans="2:7" x14ac:dyDescent="0.25">
      <c r="B3053">
        <v>1998</v>
      </c>
      <c r="C3053">
        <v>5</v>
      </c>
      <c r="D3053">
        <v>8</v>
      </c>
      <c r="E3053">
        <v>57</v>
      </c>
      <c r="F3053">
        <v>54</v>
      </c>
      <c r="G3053">
        <f t="shared" si="47"/>
        <v>55.5</v>
      </c>
    </row>
    <row r="3054" spans="2:7" x14ac:dyDescent="0.25">
      <c r="B3054">
        <v>1998</v>
      </c>
      <c r="C3054">
        <v>5</v>
      </c>
      <c r="D3054">
        <v>9</v>
      </c>
      <c r="E3054">
        <v>59</v>
      </c>
      <c r="F3054">
        <v>55</v>
      </c>
      <c r="G3054">
        <f t="shared" si="47"/>
        <v>57</v>
      </c>
    </row>
    <row r="3055" spans="2:7" x14ac:dyDescent="0.25">
      <c r="B3055">
        <v>1998</v>
      </c>
      <c r="C3055">
        <v>5</v>
      </c>
      <c r="D3055">
        <v>10</v>
      </c>
      <c r="E3055">
        <v>58</v>
      </c>
      <c r="F3055">
        <v>53</v>
      </c>
      <c r="G3055">
        <f t="shared" si="47"/>
        <v>55.5</v>
      </c>
    </row>
    <row r="3056" spans="2:7" x14ac:dyDescent="0.25">
      <c r="B3056">
        <v>1998</v>
      </c>
      <c r="C3056">
        <v>5</v>
      </c>
      <c r="D3056">
        <v>11</v>
      </c>
      <c r="E3056">
        <v>57</v>
      </c>
      <c r="F3056">
        <v>50</v>
      </c>
      <c r="G3056">
        <f t="shared" si="47"/>
        <v>53.5</v>
      </c>
    </row>
    <row r="3057" spans="2:7" x14ac:dyDescent="0.25">
      <c r="B3057">
        <v>1998</v>
      </c>
      <c r="C3057">
        <v>5</v>
      </c>
      <c r="D3057">
        <v>12</v>
      </c>
      <c r="E3057">
        <v>63</v>
      </c>
      <c r="F3057">
        <v>50</v>
      </c>
      <c r="G3057">
        <f t="shared" si="47"/>
        <v>56.5</v>
      </c>
    </row>
    <row r="3058" spans="2:7" x14ac:dyDescent="0.25">
      <c r="B3058">
        <v>1998</v>
      </c>
      <c r="C3058">
        <v>5</v>
      </c>
      <c r="D3058">
        <v>13</v>
      </c>
      <c r="E3058">
        <v>64</v>
      </c>
      <c r="F3058">
        <v>44</v>
      </c>
      <c r="G3058">
        <f t="shared" si="47"/>
        <v>54</v>
      </c>
    </row>
    <row r="3059" spans="2:7" x14ac:dyDescent="0.25">
      <c r="B3059">
        <v>1998</v>
      </c>
      <c r="C3059">
        <v>5</v>
      </c>
      <c r="D3059">
        <v>14</v>
      </c>
      <c r="E3059">
        <v>72</v>
      </c>
      <c r="F3059">
        <v>45</v>
      </c>
      <c r="G3059">
        <f t="shared" si="47"/>
        <v>58.5</v>
      </c>
    </row>
    <row r="3060" spans="2:7" x14ac:dyDescent="0.25">
      <c r="B3060">
        <v>1998</v>
      </c>
      <c r="C3060">
        <v>5</v>
      </c>
      <c r="D3060">
        <v>15</v>
      </c>
      <c r="E3060">
        <v>85</v>
      </c>
      <c r="F3060">
        <v>53</v>
      </c>
      <c r="G3060">
        <f t="shared" si="47"/>
        <v>69</v>
      </c>
    </row>
    <row r="3061" spans="2:7" x14ac:dyDescent="0.25">
      <c r="B3061">
        <v>1998</v>
      </c>
      <c r="C3061">
        <v>5</v>
      </c>
      <c r="D3061">
        <v>16</v>
      </c>
      <c r="E3061">
        <v>85</v>
      </c>
      <c r="F3061">
        <v>62</v>
      </c>
      <c r="G3061">
        <f t="shared" si="47"/>
        <v>73.5</v>
      </c>
    </row>
    <row r="3062" spans="2:7" x14ac:dyDescent="0.25">
      <c r="B3062">
        <v>1998</v>
      </c>
      <c r="C3062">
        <v>5</v>
      </c>
      <c r="D3062">
        <v>17</v>
      </c>
      <c r="E3062">
        <v>67</v>
      </c>
      <c r="F3062">
        <v>58</v>
      </c>
      <c r="G3062">
        <f t="shared" si="47"/>
        <v>62.5</v>
      </c>
    </row>
    <row r="3063" spans="2:7" x14ac:dyDescent="0.25">
      <c r="B3063">
        <v>1998</v>
      </c>
      <c r="C3063">
        <v>5</v>
      </c>
      <c r="D3063">
        <v>18</v>
      </c>
      <c r="E3063">
        <v>84</v>
      </c>
      <c r="F3063">
        <v>55</v>
      </c>
      <c r="G3063">
        <f t="shared" si="47"/>
        <v>69.5</v>
      </c>
    </row>
    <row r="3064" spans="2:7" x14ac:dyDescent="0.25">
      <c r="B3064">
        <v>1998</v>
      </c>
      <c r="C3064">
        <v>5</v>
      </c>
      <c r="D3064">
        <v>19</v>
      </c>
      <c r="E3064">
        <v>87</v>
      </c>
      <c r="F3064">
        <v>60</v>
      </c>
      <c r="G3064">
        <f t="shared" si="47"/>
        <v>73.5</v>
      </c>
    </row>
    <row r="3065" spans="2:7" x14ac:dyDescent="0.25">
      <c r="B3065">
        <v>1998</v>
      </c>
      <c r="C3065">
        <v>5</v>
      </c>
      <c r="D3065">
        <v>20</v>
      </c>
      <c r="E3065">
        <v>78</v>
      </c>
      <c r="F3065">
        <v>59</v>
      </c>
      <c r="G3065">
        <f t="shared" si="47"/>
        <v>68.5</v>
      </c>
    </row>
    <row r="3066" spans="2:7" x14ac:dyDescent="0.25">
      <c r="B3066">
        <v>1998</v>
      </c>
      <c r="C3066">
        <v>5</v>
      </c>
      <c r="D3066">
        <v>21</v>
      </c>
      <c r="E3066">
        <v>81</v>
      </c>
      <c r="F3066">
        <v>58</v>
      </c>
      <c r="G3066">
        <f t="shared" si="47"/>
        <v>69.5</v>
      </c>
    </row>
    <row r="3067" spans="2:7" x14ac:dyDescent="0.25">
      <c r="B3067">
        <v>1998</v>
      </c>
      <c r="C3067">
        <v>5</v>
      </c>
      <c r="D3067">
        <v>22</v>
      </c>
      <c r="E3067">
        <v>70</v>
      </c>
      <c r="F3067">
        <v>53</v>
      </c>
      <c r="G3067">
        <f t="shared" si="47"/>
        <v>61.5</v>
      </c>
    </row>
    <row r="3068" spans="2:7" x14ac:dyDescent="0.25">
      <c r="B3068">
        <v>1998</v>
      </c>
      <c r="C3068">
        <v>5</v>
      </c>
      <c r="D3068">
        <v>23</v>
      </c>
      <c r="E3068">
        <v>75</v>
      </c>
      <c r="F3068">
        <v>52</v>
      </c>
      <c r="G3068">
        <f t="shared" si="47"/>
        <v>63.5</v>
      </c>
    </row>
    <row r="3069" spans="2:7" x14ac:dyDescent="0.25">
      <c r="B3069">
        <v>1998</v>
      </c>
      <c r="C3069">
        <v>5</v>
      </c>
      <c r="D3069">
        <v>24</v>
      </c>
      <c r="E3069">
        <v>80</v>
      </c>
      <c r="F3069">
        <v>58</v>
      </c>
      <c r="G3069">
        <f t="shared" si="47"/>
        <v>69</v>
      </c>
    </row>
    <row r="3070" spans="2:7" x14ac:dyDescent="0.25">
      <c r="B3070">
        <v>1998</v>
      </c>
      <c r="C3070">
        <v>5</v>
      </c>
      <c r="D3070">
        <v>25</v>
      </c>
      <c r="E3070">
        <v>69</v>
      </c>
      <c r="F3070">
        <v>59</v>
      </c>
      <c r="G3070">
        <f t="shared" si="47"/>
        <v>64</v>
      </c>
    </row>
    <row r="3071" spans="2:7" x14ac:dyDescent="0.25">
      <c r="B3071">
        <v>1998</v>
      </c>
      <c r="C3071">
        <v>5</v>
      </c>
      <c r="D3071">
        <v>26</v>
      </c>
      <c r="E3071">
        <v>79</v>
      </c>
      <c r="F3071">
        <v>59</v>
      </c>
      <c r="G3071">
        <f t="shared" si="47"/>
        <v>69</v>
      </c>
    </row>
    <row r="3072" spans="2:7" x14ac:dyDescent="0.25">
      <c r="B3072">
        <v>1998</v>
      </c>
      <c r="C3072">
        <v>5</v>
      </c>
      <c r="D3072">
        <v>27</v>
      </c>
      <c r="E3072">
        <v>76</v>
      </c>
      <c r="F3072">
        <v>63</v>
      </c>
      <c r="G3072">
        <f t="shared" si="47"/>
        <v>69.5</v>
      </c>
    </row>
    <row r="3073" spans="2:7" x14ac:dyDescent="0.25">
      <c r="B3073">
        <v>1998</v>
      </c>
      <c r="C3073">
        <v>5</v>
      </c>
      <c r="D3073">
        <v>28</v>
      </c>
      <c r="E3073">
        <v>85</v>
      </c>
      <c r="F3073">
        <v>65</v>
      </c>
      <c r="G3073">
        <f t="shared" si="47"/>
        <v>75</v>
      </c>
    </row>
    <row r="3074" spans="2:7" x14ac:dyDescent="0.25">
      <c r="B3074">
        <v>1998</v>
      </c>
      <c r="C3074">
        <v>5</v>
      </c>
      <c r="D3074">
        <v>29</v>
      </c>
      <c r="E3074">
        <v>84</v>
      </c>
      <c r="F3074">
        <v>65</v>
      </c>
      <c r="G3074">
        <f t="shared" si="47"/>
        <v>74.5</v>
      </c>
    </row>
    <row r="3075" spans="2:7" x14ac:dyDescent="0.25">
      <c r="B3075">
        <v>1998</v>
      </c>
      <c r="C3075">
        <v>5</v>
      </c>
      <c r="D3075">
        <v>30</v>
      </c>
      <c r="E3075">
        <v>85</v>
      </c>
      <c r="F3075">
        <v>66</v>
      </c>
      <c r="G3075">
        <f t="shared" si="47"/>
        <v>75.5</v>
      </c>
    </row>
    <row r="3076" spans="2:7" x14ac:dyDescent="0.25">
      <c r="B3076">
        <v>1998</v>
      </c>
      <c r="C3076">
        <v>5</v>
      </c>
      <c r="D3076">
        <v>31</v>
      </c>
      <c r="E3076" s="213">
        <v>85</v>
      </c>
      <c r="F3076" s="213">
        <v>66</v>
      </c>
      <c r="G3076">
        <f t="shared" si="47"/>
        <v>75.5</v>
      </c>
    </row>
    <row r="3077" spans="2:7" x14ac:dyDescent="0.25">
      <c r="B3077">
        <v>1998</v>
      </c>
      <c r="C3077">
        <v>6</v>
      </c>
      <c r="D3077">
        <v>1</v>
      </c>
      <c r="E3077">
        <v>73</v>
      </c>
      <c r="F3077">
        <v>59</v>
      </c>
      <c r="G3077">
        <f t="shared" ref="G3077:G3140" si="48">+(E3077+F3077)/2</f>
        <v>66</v>
      </c>
    </row>
    <row r="3078" spans="2:7" x14ac:dyDescent="0.25">
      <c r="B3078">
        <v>1998</v>
      </c>
      <c r="C3078">
        <v>6</v>
      </c>
      <c r="D3078">
        <v>2</v>
      </c>
      <c r="E3078">
        <v>71</v>
      </c>
      <c r="F3078">
        <v>55</v>
      </c>
      <c r="G3078">
        <f t="shared" si="48"/>
        <v>63</v>
      </c>
    </row>
    <row r="3079" spans="2:7" x14ac:dyDescent="0.25">
      <c r="B3079">
        <v>1998</v>
      </c>
      <c r="C3079">
        <v>6</v>
      </c>
      <c r="D3079">
        <v>3</v>
      </c>
      <c r="E3079">
        <v>67</v>
      </c>
      <c r="F3079">
        <v>57</v>
      </c>
      <c r="G3079">
        <f t="shared" si="48"/>
        <v>62</v>
      </c>
    </row>
    <row r="3080" spans="2:7" x14ac:dyDescent="0.25">
      <c r="B3080">
        <v>1998</v>
      </c>
      <c r="C3080">
        <v>6</v>
      </c>
      <c r="D3080">
        <v>4</v>
      </c>
      <c r="E3080">
        <v>69</v>
      </c>
      <c r="F3080">
        <v>53</v>
      </c>
      <c r="G3080">
        <f t="shared" si="48"/>
        <v>61</v>
      </c>
    </row>
    <row r="3081" spans="2:7" x14ac:dyDescent="0.25">
      <c r="B3081">
        <v>1998</v>
      </c>
      <c r="C3081">
        <v>6</v>
      </c>
      <c r="D3081">
        <v>5</v>
      </c>
      <c r="E3081">
        <v>69</v>
      </c>
      <c r="F3081">
        <v>54</v>
      </c>
      <c r="G3081">
        <f t="shared" si="48"/>
        <v>61.5</v>
      </c>
    </row>
    <row r="3082" spans="2:7" x14ac:dyDescent="0.25">
      <c r="B3082">
        <v>1998</v>
      </c>
      <c r="C3082">
        <v>6</v>
      </c>
      <c r="D3082">
        <v>6</v>
      </c>
      <c r="E3082">
        <v>71</v>
      </c>
      <c r="F3082">
        <v>54</v>
      </c>
      <c r="G3082">
        <f t="shared" si="48"/>
        <v>62.5</v>
      </c>
    </row>
    <row r="3083" spans="2:7" x14ac:dyDescent="0.25">
      <c r="B3083">
        <v>1998</v>
      </c>
      <c r="C3083">
        <v>6</v>
      </c>
      <c r="D3083">
        <v>7</v>
      </c>
      <c r="E3083">
        <v>67</v>
      </c>
      <c r="F3083">
        <v>54</v>
      </c>
      <c r="G3083">
        <f t="shared" si="48"/>
        <v>60.5</v>
      </c>
    </row>
    <row r="3084" spans="2:7" x14ac:dyDescent="0.25">
      <c r="B3084">
        <v>1998</v>
      </c>
      <c r="C3084">
        <v>6</v>
      </c>
      <c r="D3084">
        <v>8</v>
      </c>
      <c r="E3084">
        <v>66</v>
      </c>
      <c r="F3084">
        <v>52</v>
      </c>
      <c r="G3084">
        <f t="shared" si="48"/>
        <v>59</v>
      </c>
    </row>
    <row r="3085" spans="2:7" x14ac:dyDescent="0.25">
      <c r="B3085">
        <v>1998</v>
      </c>
      <c r="C3085">
        <v>6</v>
      </c>
      <c r="D3085">
        <v>9</v>
      </c>
      <c r="E3085">
        <v>71</v>
      </c>
      <c r="F3085">
        <v>54</v>
      </c>
      <c r="G3085">
        <f t="shared" si="48"/>
        <v>62.5</v>
      </c>
    </row>
    <row r="3086" spans="2:7" x14ac:dyDescent="0.25">
      <c r="B3086">
        <v>1998</v>
      </c>
      <c r="C3086">
        <v>6</v>
      </c>
      <c r="D3086">
        <v>10</v>
      </c>
      <c r="E3086">
        <v>72</v>
      </c>
      <c r="F3086">
        <v>56</v>
      </c>
      <c r="G3086">
        <f t="shared" si="48"/>
        <v>64</v>
      </c>
    </row>
    <row r="3087" spans="2:7" x14ac:dyDescent="0.25">
      <c r="B3087">
        <v>1998</v>
      </c>
      <c r="C3087">
        <v>6</v>
      </c>
      <c r="D3087">
        <v>11</v>
      </c>
      <c r="E3087">
        <v>70</v>
      </c>
      <c r="F3087">
        <v>61</v>
      </c>
      <c r="G3087">
        <f t="shared" si="48"/>
        <v>65.5</v>
      </c>
    </row>
    <row r="3088" spans="2:7" x14ac:dyDescent="0.25">
      <c r="B3088">
        <v>1998</v>
      </c>
      <c r="C3088">
        <v>6</v>
      </c>
      <c r="D3088">
        <v>12</v>
      </c>
      <c r="E3088">
        <v>65</v>
      </c>
      <c r="F3088">
        <v>61</v>
      </c>
      <c r="G3088">
        <f t="shared" si="48"/>
        <v>63</v>
      </c>
    </row>
    <row r="3089" spans="2:7" x14ac:dyDescent="0.25">
      <c r="B3089">
        <v>1998</v>
      </c>
      <c r="C3089">
        <v>6</v>
      </c>
      <c r="D3089">
        <v>13</v>
      </c>
      <c r="E3089">
        <v>70</v>
      </c>
      <c r="F3089">
        <v>63</v>
      </c>
      <c r="G3089">
        <f t="shared" si="48"/>
        <v>66.5</v>
      </c>
    </row>
    <row r="3090" spans="2:7" x14ac:dyDescent="0.25">
      <c r="B3090">
        <v>1998</v>
      </c>
      <c r="C3090">
        <v>6</v>
      </c>
      <c r="D3090">
        <v>14</v>
      </c>
      <c r="E3090">
        <v>70</v>
      </c>
      <c r="F3090">
        <v>62</v>
      </c>
      <c r="G3090">
        <f t="shared" si="48"/>
        <v>66</v>
      </c>
    </row>
    <row r="3091" spans="2:7" x14ac:dyDescent="0.25">
      <c r="B3091">
        <v>1998</v>
      </c>
      <c r="C3091">
        <v>6</v>
      </c>
      <c r="D3091">
        <v>15</v>
      </c>
      <c r="E3091">
        <v>71</v>
      </c>
      <c r="F3091">
        <v>64</v>
      </c>
      <c r="G3091">
        <f t="shared" si="48"/>
        <v>67.5</v>
      </c>
    </row>
    <row r="3092" spans="2:7" x14ac:dyDescent="0.25">
      <c r="B3092">
        <v>1998</v>
      </c>
      <c r="C3092">
        <v>6</v>
      </c>
      <c r="D3092">
        <v>16</v>
      </c>
      <c r="E3092">
        <v>83</v>
      </c>
      <c r="F3092">
        <v>66</v>
      </c>
      <c r="G3092">
        <f t="shared" si="48"/>
        <v>74.5</v>
      </c>
    </row>
    <row r="3093" spans="2:7" x14ac:dyDescent="0.25">
      <c r="B3093">
        <v>1998</v>
      </c>
      <c r="C3093">
        <v>6</v>
      </c>
      <c r="D3093">
        <v>17</v>
      </c>
      <c r="E3093">
        <v>80</v>
      </c>
      <c r="F3093">
        <v>66</v>
      </c>
      <c r="G3093">
        <f t="shared" si="48"/>
        <v>73</v>
      </c>
    </row>
    <row r="3094" spans="2:7" x14ac:dyDescent="0.25">
      <c r="B3094">
        <v>1998</v>
      </c>
      <c r="C3094">
        <v>6</v>
      </c>
      <c r="D3094">
        <v>18</v>
      </c>
      <c r="E3094">
        <v>82</v>
      </c>
      <c r="F3094">
        <v>66</v>
      </c>
      <c r="G3094">
        <f t="shared" si="48"/>
        <v>74</v>
      </c>
    </row>
    <row r="3095" spans="2:7" x14ac:dyDescent="0.25">
      <c r="B3095">
        <v>1998</v>
      </c>
      <c r="C3095">
        <v>6</v>
      </c>
      <c r="D3095">
        <v>19</v>
      </c>
      <c r="E3095">
        <v>84</v>
      </c>
      <c r="F3095">
        <v>67</v>
      </c>
      <c r="G3095">
        <f t="shared" si="48"/>
        <v>75.5</v>
      </c>
    </row>
    <row r="3096" spans="2:7" x14ac:dyDescent="0.25">
      <c r="B3096">
        <v>1998</v>
      </c>
      <c r="C3096">
        <v>6</v>
      </c>
      <c r="D3096">
        <v>20</v>
      </c>
      <c r="E3096">
        <v>87</v>
      </c>
      <c r="F3096">
        <v>70</v>
      </c>
      <c r="G3096">
        <f t="shared" si="48"/>
        <v>78.5</v>
      </c>
    </row>
    <row r="3097" spans="2:7" x14ac:dyDescent="0.25">
      <c r="B3097">
        <v>1998</v>
      </c>
      <c r="C3097">
        <v>6</v>
      </c>
      <c r="D3097">
        <v>21</v>
      </c>
      <c r="E3097">
        <v>83</v>
      </c>
      <c r="F3097">
        <v>68</v>
      </c>
      <c r="G3097">
        <f t="shared" si="48"/>
        <v>75.5</v>
      </c>
    </row>
    <row r="3098" spans="2:7" x14ac:dyDescent="0.25">
      <c r="B3098">
        <v>1998</v>
      </c>
      <c r="C3098">
        <v>6</v>
      </c>
      <c r="D3098">
        <v>22</v>
      </c>
      <c r="E3098">
        <v>73</v>
      </c>
      <c r="F3098">
        <v>67</v>
      </c>
      <c r="G3098">
        <f t="shared" si="48"/>
        <v>70</v>
      </c>
    </row>
    <row r="3099" spans="2:7" x14ac:dyDescent="0.25">
      <c r="B3099">
        <v>1998</v>
      </c>
      <c r="C3099">
        <v>6</v>
      </c>
      <c r="D3099">
        <v>23</v>
      </c>
      <c r="E3099">
        <v>73</v>
      </c>
      <c r="F3099">
        <v>68</v>
      </c>
      <c r="G3099">
        <f t="shared" si="48"/>
        <v>70.5</v>
      </c>
    </row>
    <row r="3100" spans="2:7" x14ac:dyDescent="0.25">
      <c r="B3100">
        <v>1998</v>
      </c>
      <c r="C3100">
        <v>6</v>
      </c>
      <c r="D3100">
        <v>24</v>
      </c>
      <c r="E3100">
        <v>84</v>
      </c>
      <c r="F3100">
        <v>70</v>
      </c>
      <c r="G3100">
        <f t="shared" si="48"/>
        <v>77</v>
      </c>
    </row>
    <row r="3101" spans="2:7" x14ac:dyDescent="0.25">
      <c r="B3101">
        <v>1998</v>
      </c>
      <c r="C3101">
        <v>6</v>
      </c>
      <c r="D3101">
        <v>25</v>
      </c>
      <c r="E3101">
        <v>90</v>
      </c>
      <c r="F3101">
        <v>72</v>
      </c>
      <c r="G3101">
        <f t="shared" si="48"/>
        <v>81</v>
      </c>
    </row>
    <row r="3102" spans="2:7" x14ac:dyDescent="0.25">
      <c r="B3102">
        <v>1998</v>
      </c>
      <c r="C3102">
        <v>6</v>
      </c>
      <c r="D3102">
        <v>26</v>
      </c>
      <c r="E3102">
        <v>92</v>
      </c>
      <c r="F3102">
        <v>75</v>
      </c>
      <c r="G3102">
        <f t="shared" si="48"/>
        <v>83.5</v>
      </c>
    </row>
    <row r="3103" spans="2:7" x14ac:dyDescent="0.25">
      <c r="B3103">
        <v>1998</v>
      </c>
      <c r="C3103">
        <v>6</v>
      </c>
      <c r="D3103">
        <v>27</v>
      </c>
      <c r="E3103">
        <v>84</v>
      </c>
      <c r="F3103">
        <v>69</v>
      </c>
      <c r="G3103">
        <f t="shared" si="48"/>
        <v>76.5</v>
      </c>
    </row>
    <row r="3104" spans="2:7" x14ac:dyDescent="0.25">
      <c r="B3104">
        <v>1998</v>
      </c>
      <c r="C3104">
        <v>6</v>
      </c>
      <c r="D3104">
        <v>28</v>
      </c>
      <c r="E3104">
        <v>78</v>
      </c>
      <c r="F3104">
        <v>63</v>
      </c>
      <c r="G3104">
        <f t="shared" si="48"/>
        <v>70.5</v>
      </c>
    </row>
    <row r="3105" spans="2:7" x14ac:dyDescent="0.25">
      <c r="B3105">
        <v>1998</v>
      </c>
      <c r="C3105">
        <v>6</v>
      </c>
      <c r="D3105">
        <v>29</v>
      </c>
      <c r="E3105">
        <v>76</v>
      </c>
      <c r="F3105">
        <v>65</v>
      </c>
      <c r="G3105">
        <f t="shared" si="48"/>
        <v>70.5</v>
      </c>
    </row>
    <row r="3106" spans="2:7" x14ac:dyDescent="0.25">
      <c r="B3106">
        <v>1998</v>
      </c>
      <c r="C3106">
        <v>6</v>
      </c>
      <c r="D3106">
        <v>30</v>
      </c>
      <c r="E3106">
        <v>82</v>
      </c>
      <c r="F3106">
        <v>65</v>
      </c>
      <c r="G3106">
        <f t="shared" si="48"/>
        <v>73.5</v>
      </c>
    </row>
    <row r="3107" spans="2:7" x14ac:dyDescent="0.25">
      <c r="B3107">
        <v>1998</v>
      </c>
      <c r="C3107">
        <v>7</v>
      </c>
      <c r="D3107">
        <v>1</v>
      </c>
      <c r="E3107">
        <v>76</v>
      </c>
      <c r="F3107">
        <v>64</v>
      </c>
      <c r="G3107">
        <f t="shared" si="48"/>
        <v>70</v>
      </c>
    </row>
    <row r="3108" spans="2:7" x14ac:dyDescent="0.25">
      <c r="B3108">
        <v>1998</v>
      </c>
      <c r="C3108">
        <v>7</v>
      </c>
      <c r="D3108">
        <v>2</v>
      </c>
      <c r="E3108">
        <v>81</v>
      </c>
      <c r="F3108">
        <v>64</v>
      </c>
      <c r="G3108">
        <f t="shared" si="48"/>
        <v>72.5</v>
      </c>
    </row>
    <row r="3109" spans="2:7" x14ac:dyDescent="0.25">
      <c r="B3109">
        <v>1998</v>
      </c>
      <c r="C3109">
        <v>7</v>
      </c>
      <c r="D3109">
        <v>3</v>
      </c>
      <c r="E3109">
        <v>85</v>
      </c>
      <c r="F3109">
        <v>68</v>
      </c>
      <c r="G3109">
        <f t="shared" si="48"/>
        <v>76.5</v>
      </c>
    </row>
    <row r="3110" spans="2:7" x14ac:dyDescent="0.25">
      <c r="B3110">
        <v>1998</v>
      </c>
      <c r="C3110">
        <v>7</v>
      </c>
      <c r="D3110">
        <v>4</v>
      </c>
      <c r="E3110">
        <v>84</v>
      </c>
      <c r="F3110">
        <v>68</v>
      </c>
      <c r="G3110">
        <f t="shared" si="48"/>
        <v>76</v>
      </c>
    </row>
    <row r="3111" spans="2:7" x14ac:dyDescent="0.25">
      <c r="B3111">
        <v>1998</v>
      </c>
      <c r="C3111">
        <v>7</v>
      </c>
      <c r="D3111">
        <v>5</v>
      </c>
      <c r="E3111">
        <v>81</v>
      </c>
      <c r="F3111">
        <v>66</v>
      </c>
      <c r="G3111">
        <f t="shared" si="48"/>
        <v>73.5</v>
      </c>
    </row>
    <row r="3112" spans="2:7" x14ac:dyDescent="0.25">
      <c r="B3112">
        <v>1998</v>
      </c>
      <c r="C3112">
        <v>7</v>
      </c>
      <c r="D3112">
        <v>6</v>
      </c>
      <c r="E3112">
        <v>78</v>
      </c>
      <c r="F3112">
        <v>64</v>
      </c>
      <c r="G3112">
        <f t="shared" si="48"/>
        <v>71</v>
      </c>
    </row>
    <row r="3113" spans="2:7" x14ac:dyDescent="0.25">
      <c r="B3113">
        <v>1998</v>
      </c>
      <c r="C3113">
        <v>7</v>
      </c>
      <c r="D3113">
        <v>7</v>
      </c>
      <c r="E3113">
        <v>78</v>
      </c>
      <c r="F3113">
        <v>66</v>
      </c>
      <c r="G3113">
        <f t="shared" si="48"/>
        <v>72</v>
      </c>
    </row>
    <row r="3114" spans="2:7" x14ac:dyDescent="0.25">
      <c r="B3114">
        <v>1998</v>
      </c>
      <c r="C3114">
        <v>7</v>
      </c>
      <c r="D3114">
        <v>8</v>
      </c>
      <c r="E3114">
        <v>69</v>
      </c>
      <c r="F3114">
        <v>64</v>
      </c>
      <c r="G3114">
        <f t="shared" si="48"/>
        <v>66.5</v>
      </c>
    </row>
    <row r="3115" spans="2:7" x14ac:dyDescent="0.25">
      <c r="B3115">
        <v>1998</v>
      </c>
      <c r="C3115">
        <v>7</v>
      </c>
      <c r="D3115">
        <v>9</v>
      </c>
      <c r="E3115">
        <v>82</v>
      </c>
      <c r="F3115">
        <v>64</v>
      </c>
      <c r="G3115">
        <f t="shared" si="48"/>
        <v>73</v>
      </c>
    </row>
    <row r="3116" spans="2:7" x14ac:dyDescent="0.25">
      <c r="B3116">
        <v>1998</v>
      </c>
      <c r="C3116">
        <v>7</v>
      </c>
      <c r="D3116">
        <v>10</v>
      </c>
      <c r="E3116">
        <v>82</v>
      </c>
      <c r="F3116">
        <v>68</v>
      </c>
      <c r="G3116">
        <f t="shared" si="48"/>
        <v>75</v>
      </c>
    </row>
    <row r="3117" spans="2:7" x14ac:dyDescent="0.25">
      <c r="B3117">
        <v>1998</v>
      </c>
      <c r="C3117">
        <v>7</v>
      </c>
      <c r="D3117">
        <v>11</v>
      </c>
      <c r="E3117">
        <v>81</v>
      </c>
      <c r="F3117">
        <v>62</v>
      </c>
      <c r="G3117">
        <f t="shared" si="48"/>
        <v>71.5</v>
      </c>
    </row>
    <row r="3118" spans="2:7" x14ac:dyDescent="0.25">
      <c r="B3118">
        <v>1998</v>
      </c>
      <c r="C3118">
        <v>7</v>
      </c>
      <c r="D3118">
        <v>12</v>
      </c>
      <c r="E3118">
        <v>83</v>
      </c>
      <c r="F3118">
        <v>64</v>
      </c>
      <c r="G3118">
        <f t="shared" si="48"/>
        <v>73.5</v>
      </c>
    </row>
    <row r="3119" spans="2:7" x14ac:dyDescent="0.25">
      <c r="B3119">
        <v>1998</v>
      </c>
      <c r="C3119">
        <v>7</v>
      </c>
      <c r="D3119">
        <v>13</v>
      </c>
      <c r="E3119">
        <v>85</v>
      </c>
      <c r="F3119">
        <v>68</v>
      </c>
      <c r="G3119">
        <f t="shared" si="48"/>
        <v>76.5</v>
      </c>
    </row>
    <row r="3120" spans="2:7" x14ac:dyDescent="0.25">
      <c r="B3120">
        <v>1998</v>
      </c>
      <c r="C3120">
        <v>7</v>
      </c>
      <c r="D3120">
        <v>14</v>
      </c>
      <c r="E3120">
        <v>85</v>
      </c>
      <c r="F3120">
        <v>70</v>
      </c>
      <c r="G3120">
        <f t="shared" si="48"/>
        <v>77.5</v>
      </c>
    </row>
    <row r="3121" spans="2:7" x14ac:dyDescent="0.25">
      <c r="B3121">
        <v>1998</v>
      </c>
      <c r="C3121">
        <v>7</v>
      </c>
      <c r="D3121">
        <v>15</v>
      </c>
      <c r="E3121">
        <v>85</v>
      </c>
      <c r="F3121">
        <v>72</v>
      </c>
      <c r="G3121">
        <f t="shared" si="48"/>
        <v>78.5</v>
      </c>
    </row>
    <row r="3122" spans="2:7" x14ac:dyDescent="0.25">
      <c r="B3122">
        <v>1998</v>
      </c>
      <c r="C3122">
        <v>7</v>
      </c>
      <c r="D3122">
        <v>16</v>
      </c>
      <c r="E3122">
        <v>85</v>
      </c>
      <c r="F3122">
        <v>74</v>
      </c>
      <c r="G3122">
        <f t="shared" si="48"/>
        <v>79.5</v>
      </c>
    </row>
    <row r="3123" spans="2:7" x14ac:dyDescent="0.25">
      <c r="B3123">
        <v>1998</v>
      </c>
      <c r="C3123">
        <v>7</v>
      </c>
      <c r="D3123">
        <v>17</v>
      </c>
      <c r="E3123">
        <v>85</v>
      </c>
      <c r="F3123">
        <v>74</v>
      </c>
      <c r="G3123">
        <f t="shared" si="48"/>
        <v>79.5</v>
      </c>
    </row>
    <row r="3124" spans="2:7" x14ac:dyDescent="0.25">
      <c r="B3124">
        <v>1998</v>
      </c>
      <c r="C3124">
        <v>7</v>
      </c>
      <c r="D3124">
        <v>18</v>
      </c>
      <c r="E3124">
        <v>87</v>
      </c>
      <c r="F3124">
        <v>72</v>
      </c>
      <c r="G3124">
        <f t="shared" si="48"/>
        <v>79.5</v>
      </c>
    </row>
    <row r="3125" spans="2:7" x14ac:dyDescent="0.25">
      <c r="B3125">
        <v>1998</v>
      </c>
      <c r="C3125">
        <v>7</v>
      </c>
      <c r="D3125">
        <v>19</v>
      </c>
      <c r="E3125">
        <v>86</v>
      </c>
      <c r="F3125">
        <v>71</v>
      </c>
      <c r="G3125">
        <f t="shared" si="48"/>
        <v>78.5</v>
      </c>
    </row>
    <row r="3126" spans="2:7" x14ac:dyDescent="0.25">
      <c r="B3126">
        <v>1998</v>
      </c>
      <c r="C3126">
        <v>7</v>
      </c>
      <c r="D3126">
        <v>20</v>
      </c>
      <c r="E3126">
        <v>87</v>
      </c>
      <c r="F3126">
        <v>74</v>
      </c>
      <c r="G3126">
        <f t="shared" si="48"/>
        <v>80.5</v>
      </c>
    </row>
    <row r="3127" spans="2:7" x14ac:dyDescent="0.25">
      <c r="B3127">
        <v>1998</v>
      </c>
      <c r="C3127">
        <v>7</v>
      </c>
      <c r="D3127">
        <v>21</v>
      </c>
      <c r="E3127">
        <v>91</v>
      </c>
      <c r="F3127">
        <v>72</v>
      </c>
      <c r="G3127">
        <f t="shared" si="48"/>
        <v>81.5</v>
      </c>
    </row>
    <row r="3128" spans="2:7" x14ac:dyDescent="0.25">
      <c r="B3128">
        <v>1998</v>
      </c>
      <c r="C3128">
        <v>7</v>
      </c>
      <c r="D3128">
        <v>22</v>
      </c>
      <c r="E3128">
        <v>93</v>
      </c>
      <c r="F3128">
        <v>78</v>
      </c>
      <c r="G3128">
        <f t="shared" si="48"/>
        <v>85.5</v>
      </c>
    </row>
    <row r="3129" spans="2:7" x14ac:dyDescent="0.25">
      <c r="B3129">
        <v>1998</v>
      </c>
      <c r="C3129">
        <v>7</v>
      </c>
      <c r="D3129">
        <v>23</v>
      </c>
      <c r="E3129">
        <v>87</v>
      </c>
      <c r="F3129">
        <v>76</v>
      </c>
      <c r="G3129">
        <f t="shared" si="48"/>
        <v>81.5</v>
      </c>
    </row>
    <row r="3130" spans="2:7" x14ac:dyDescent="0.25">
      <c r="B3130">
        <v>1998</v>
      </c>
      <c r="C3130">
        <v>7</v>
      </c>
      <c r="D3130">
        <v>24</v>
      </c>
      <c r="E3130">
        <v>86</v>
      </c>
      <c r="F3130">
        <v>72</v>
      </c>
      <c r="G3130">
        <f t="shared" si="48"/>
        <v>79</v>
      </c>
    </row>
    <row r="3131" spans="2:7" x14ac:dyDescent="0.25">
      <c r="B3131">
        <v>1998</v>
      </c>
      <c r="C3131">
        <v>7</v>
      </c>
      <c r="D3131">
        <v>25</v>
      </c>
      <c r="E3131">
        <v>84</v>
      </c>
      <c r="F3131">
        <v>67</v>
      </c>
      <c r="G3131">
        <f t="shared" si="48"/>
        <v>75.5</v>
      </c>
    </row>
    <row r="3132" spans="2:7" x14ac:dyDescent="0.25">
      <c r="B3132">
        <v>1998</v>
      </c>
      <c r="C3132">
        <v>7</v>
      </c>
      <c r="D3132">
        <v>26</v>
      </c>
      <c r="E3132">
        <v>83</v>
      </c>
      <c r="F3132">
        <v>68</v>
      </c>
      <c r="G3132">
        <f t="shared" si="48"/>
        <v>75.5</v>
      </c>
    </row>
    <row r="3133" spans="2:7" x14ac:dyDescent="0.25">
      <c r="B3133">
        <v>1998</v>
      </c>
      <c r="C3133">
        <v>7</v>
      </c>
      <c r="D3133">
        <v>27</v>
      </c>
      <c r="E3133">
        <v>85</v>
      </c>
      <c r="F3133">
        <v>70</v>
      </c>
      <c r="G3133">
        <f t="shared" si="48"/>
        <v>77.5</v>
      </c>
    </row>
    <row r="3134" spans="2:7" x14ac:dyDescent="0.25">
      <c r="B3134">
        <v>1998</v>
      </c>
      <c r="C3134">
        <v>7</v>
      </c>
      <c r="D3134">
        <v>28</v>
      </c>
      <c r="E3134">
        <v>86</v>
      </c>
      <c r="F3134">
        <v>72</v>
      </c>
      <c r="G3134">
        <f t="shared" si="48"/>
        <v>79</v>
      </c>
    </row>
    <row r="3135" spans="2:7" x14ac:dyDescent="0.25">
      <c r="B3135">
        <v>1998</v>
      </c>
      <c r="C3135">
        <v>7</v>
      </c>
      <c r="D3135">
        <v>29</v>
      </c>
      <c r="E3135">
        <v>90</v>
      </c>
      <c r="F3135">
        <v>74</v>
      </c>
      <c r="G3135">
        <f t="shared" si="48"/>
        <v>82</v>
      </c>
    </row>
    <row r="3136" spans="2:7" x14ac:dyDescent="0.25">
      <c r="B3136">
        <v>1998</v>
      </c>
      <c r="C3136">
        <v>7</v>
      </c>
      <c r="D3136">
        <v>30</v>
      </c>
      <c r="E3136">
        <v>87</v>
      </c>
      <c r="F3136">
        <v>72</v>
      </c>
      <c r="G3136">
        <f t="shared" si="48"/>
        <v>79.5</v>
      </c>
    </row>
    <row r="3137" spans="2:7" x14ac:dyDescent="0.25">
      <c r="B3137">
        <v>1998</v>
      </c>
      <c r="C3137">
        <v>7</v>
      </c>
      <c r="D3137">
        <v>31</v>
      </c>
      <c r="E3137" s="213">
        <v>87</v>
      </c>
      <c r="F3137" s="213">
        <v>72</v>
      </c>
      <c r="G3137">
        <f t="shared" si="48"/>
        <v>79.5</v>
      </c>
    </row>
    <row r="3138" spans="2:7" x14ac:dyDescent="0.25">
      <c r="B3138">
        <v>1998</v>
      </c>
      <c r="C3138">
        <v>8</v>
      </c>
      <c r="D3138">
        <v>1</v>
      </c>
      <c r="E3138">
        <v>81</v>
      </c>
      <c r="F3138">
        <v>64</v>
      </c>
      <c r="G3138">
        <f t="shared" si="48"/>
        <v>72.5</v>
      </c>
    </row>
    <row r="3139" spans="2:7" x14ac:dyDescent="0.25">
      <c r="B3139">
        <v>1998</v>
      </c>
      <c r="C3139">
        <v>8</v>
      </c>
      <c r="D3139">
        <v>2</v>
      </c>
      <c r="E3139">
        <v>83</v>
      </c>
      <c r="F3139">
        <v>64</v>
      </c>
      <c r="G3139">
        <f t="shared" si="48"/>
        <v>73.5</v>
      </c>
    </row>
    <row r="3140" spans="2:7" x14ac:dyDescent="0.25">
      <c r="B3140">
        <v>1998</v>
      </c>
      <c r="C3140">
        <v>8</v>
      </c>
      <c r="D3140">
        <v>3</v>
      </c>
      <c r="E3140">
        <v>87</v>
      </c>
      <c r="F3140">
        <v>67</v>
      </c>
      <c r="G3140">
        <f t="shared" si="48"/>
        <v>77</v>
      </c>
    </row>
    <row r="3141" spans="2:7" x14ac:dyDescent="0.25">
      <c r="B3141">
        <v>1998</v>
      </c>
      <c r="C3141">
        <v>8</v>
      </c>
      <c r="D3141">
        <v>4</v>
      </c>
      <c r="E3141">
        <v>87</v>
      </c>
      <c r="F3141">
        <v>70</v>
      </c>
      <c r="G3141">
        <f t="shared" ref="G3141:G3204" si="49">+(E3141+F3141)/2</f>
        <v>78.5</v>
      </c>
    </row>
    <row r="3142" spans="2:7" x14ac:dyDescent="0.25">
      <c r="B3142">
        <v>1998</v>
      </c>
      <c r="C3142">
        <v>8</v>
      </c>
      <c r="D3142">
        <v>5</v>
      </c>
      <c r="E3142">
        <v>86</v>
      </c>
      <c r="F3142">
        <v>70</v>
      </c>
      <c r="G3142">
        <f t="shared" si="49"/>
        <v>78</v>
      </c>
    </row>
    <row r="3143" spans="2:7" x14ac:dyDescent="0.25">
      <c r="B3143">
        <v>1998</v>
      </c>
      <c r="C3143">
        <v>8</v>
      </c>
      <c r="D3143">
        <v>6</v>
      </c>
      <c r="E3143">
        <v>87</v>
      </c>
      <c r="F3143">
        <v>70</v>
      </c>
      <c r="G3143">
        <f t="shared" si="49"/>
        <v>78.5</v>
      </c>
    </row>
    <row r="3144" spans="2:7" x14ac:dyDescent="0.25">
      <c r="B3144">
        <v>1998</v>
      </c>
      <c r="C3144">
        <v>8</v>
      </c>
      <c r="D3144">
        <v>7</v>
      </c>
      <c r="E3144">
        <v>84</v>
      </c>
      <c r="F3144">
        <v>68</v>
      </c>
      <c r="G3144">
        <f t="shared" si="49"/>
        <v>76</v>
      </c>
    </row>
    <row r="3145" spans="2:7" x14ac:dyDescent="0.25">
      <c r="B3145">
        <v>1998</v>
      </c>
      <c r="C3145">
        <v>8</v>
      </c>
      <c r="D3145">
        <v>8</v>
      </c>
      <c r="E3145">
        <v>85</v>
      </c>
      <c r="F3145">
        <v>67</v>
      </c>
      <c r="G3145">
        <f t="shared" si="49"/>
        <v>76</v>
      </c>
    </row>
    <row r="3146" spans="2:7" x14ac:dyDescent="0.25">
      <c r="B3146">
        <v>1998</v>
      </c>
      <c r="C3146">
        <v>8</v>
      </c>
      <c r="D3146">
        <v>9</v>
      </c>
      <c r="E3146">
        <v>86</v>
      </c>
      <c r="F3146">
        <v>72</v>
      </c>
      <c r="G3146">
        <f t="shared" si="49"/>
        <v>79</v>
      </c>
    </row>
    <row r="3147" spans="2:7" x14ac:dyDescent="0.25">
      <c r="B3147">
        <v>1998</v>
      </c>
      <c r="C3147">
        <v>8</v>
      </c>
      <c r="D3147">
        <v>10</v>
      </c>
      <c r="E3147">
        <v>85</v>
      </c>
      <c r="F3147">
        <v>73</v>
      </c>
      <c r="G3147">
        <f t="shared" si="49"/>
        <v>79</v>
      </c>
    </row>
    <row r="3148" spans="2:7" x14ac:dyDescent="0.25">
      <c r="B3148">
        <v>1998</v>
      </c>
      <c r="C3148">
        <v>8</v>
      </c>
      <c r="D3148">
        <v>11</v>
      </c>
      <c r="E3148">
        <v>88</v>
      </c>
      <c r="F3148">
        <v>71</v>
      </c>
      <c r="G3148">
        <f t="shared" si="49"/>
        <v>79.5</v>
      </c>
    </row>
    <row r="3149" spans="2:7" x14ac:dyDescent="0.25">
      <c r="B3149">
        <v>1998</v>
      </c>
      <c r="C3149">
        <v>8</v>
      </c>
      <c r="D3149">
        <v>12</v>
      </c>
      <c r="E3149">
        <v>86</v>
      </c>
      <c r="F3149">
        <v>68</v>
      </c>
      <c r="G3149">
        <f t="shared" si="49"/>
        <v>77</v>
      </c>
    </row>
    <row r="3150" spans="2:7" x14ac:dyDescent="0.25">
      <c r="B3150">
        <v>1998</v>
      </c>
      <c r="C3150">
        <v>8</v>
      </c>
      <c r="D3150">
        <v>13</v>
      </c>
      <c r="E3150">
        <v>77</v>
      </c>
      <c r="F3150">
        <v>68</v>
      </c>
      <c r="G3150">
        <f t="shared" si="49"/>
        <v>72.5</v>
      </c>
    </row>
    <row r="3151" spans="2:7" x14ac:dyDescent="0.25">
      <c r="B3151">
        <v>1998</v>
      </c>
      <c r="C3151">
        <v>8</v>
      </c>
      <c r="D3151">
        <v>14</v>
      </c>
      <c r="E3151">
        <v>76</v>
      </c>
      <c r="F3151">
        <v>69</v>
      </c>
      <c r="G3151">
        <f t="shared" si="49"/>
        <v>72.5</v>
      </c>
    </row>
    <row r="3152" spans="2:7" x14ac:dyDescent="0.25">
      <c r="B3152">
        <v>1998</v>
      </c>
      <c r="C3152">
        <v>8</v>
      </c>
      <c r="D3152">
        <v>15</v>
      </c>
      <c r="E3152">
        <v>84</v>
      </c>
      <c r="F3152">
        <v>70</v>
      </c>
      <c r="G3152">
        <f t="shared" si="49"/>
        <v>77</v>
      </c>
    </row>
    <row r="3153" spans="2:7" x14ac:dyDescent="0.25">
      <c r="B3153">
        <v>1998</v>
      </c>
      <c r="C3153">
        <v>8</v>
      </c>
      <c r="D3153">
        <v>16</v>
      </c>
      <c r="E3153">
        <v>87</v>
      </c>
      <c r="F3153">
        <v>71</v>
      </c>
      <c r="G3153">
        <f t="shared" si="49"/>
        <v>79</v>
      </c>
    </row>
    <row r="3154" spans="2:7" x14ac:dyDescent="0.25">
      <c r="B3154">
        <v>1998</v>
      </c>
      <c r="C3154">
        <v>8</v>
      </c>
      <c r="D3154">
        <v>17</v>
      </c>
      <c r="E3154">
        <v>79</v>
      </c>
      <c r="F3154">
        <v>73</v>
      </c>
      <c r="G3154">
        <f t="shared" si="49"/>
        <v>76</v>
      </c>
    </row>
    <row r="3155" spans="2:7" x14ac:dyDescent="0.25">
      <c r="B3155">
        <v>1998</v>
      </c>
      <c r="C3155">
        <v>8</v>
      </c>
      <c r="D3155">
        <v>18</v>
      </c>
      <c r="E3155">
        <v>87</v>
      </c>
      <c r="F3155">
        <v>65</v>
      </c>
      <c r="G3155">
        <f t="shared" si="49"/>
        <v>76</v>
      </c>
    </row>
    <row r="3156" spans="2:7" x14ac:dyDescent="0.25">
      <c r="B3156">
        <v>1998</v>
      </c>
      <c r="C3156">
        <v>8</v>
      </c>
      <c r="D3156">
        <v>19</v>
      </c>
      <c r="E3156">
        <v>73</v>
      </c>
      <c r="F3156">
        <v>59</v>
      </c>
      <c r="G3156">
        <f t="shared" si="49"/>
        <v>66</v>
      </c>
    </row>
    <row r="3157" spans="2:7" x14ac:dyDescent="0.25">
      <c r="B3157">
        <v>1998</v>
      </c>
      <c r="C3157">
        <v>8</v>
      </c>
      <c r="D3157">
        <v>20</v>
      </c>
      <c r="E3157">
        <v>79</v>
      </c>
      <c r="F3157">
        <v>58</v>
      </c>
      <c r="G3157">
        <f t="shared" si="49"/>
        <v>68.5</v>
      </c>
    </row>
    <row r="3158" spans="2:7" x14ac:dyDescent="0.25">
      <c r="B3158">
        <v>1998</v>
      </c>
      <c r="C3158">
        <v>8</v>
      </c>
      <c r="D3158">
        <v>21</v>
      </c>
      <c r="E3158">
        <v>84</v>
      </c>
      <c r="F3158">
        <v>64</v>
      </c>
      <c r="G3158">
        <f t="shared" si="49"/>
        <v>74</v>
      </c>
    </row>
    <row r="3159" spans="2:7" x14ac:dyDescent="0.25">
      <c r="B3159">
        <v>1998</v>
      </c>
      <c r="C3159">
        <v>8</v>
      </c>
      <c r="D3159">
        <v>22</v>
      </c>
      <c r="E3159">
        <v>84</v>
      </c>
      <c r="F3159">
        <v>67</v>
      </c>
      <c r="G3159">
        <f t="shared" si="49"/>
        <v>75.5</v>
      </c>
    </row>
    <row r="3160" spans="2:7" x14ac:dyDescent="0.25">
      <c r="B3160">
        <v>1998</v>
      </c>
      <c r="C3160">
        <v>8</v>
      </c>
      <c r="D3160">
        <v>23</v>
      </c>
      <c r="E3160">
        <v>85</v>
      </c>
      <c r="F3160">
        <v>71</v>
      </c>
      <c r="G3160">
        <f t="shared" si="49"/>
        <v>78</v>
      </c>
    </row>
    <row r="3161" spans="2:7" x14ac:dyDescent="0.25">
      <c r="B3161">
        <v>1998</v>
      </c>
      <c r="C3161">
        <v>8</v>
      </c>
      <c r="D3161">
        <v>24</v>
      </c>
      <c r="E3161">
        <v>90</v>
      </c>
      <c r="F3161">
        <v>75</v>
      </c>
      <c r="G3161">
        <f t="shared" si="49"/>
        <v>82.5</v>
      </c>
    </row>
    <row r="3162" spans="2:7" x14ac:dyDescent="0.25">
      <c r="B3162">
        <v>1998</v>
      </c>
      <c r="C3162">
        <v>8</v>
      </c>
      <c r="D3162">
        <v>25</v>
      </c>
      <c r="E3162">
        <v>91</v>
      </c>
      <c r="F3162">
        <v>76</v>
      </c>
      <c r="G3162">
        <f t="shared" si="49"/>
        <v>83.5</v>
      </c>
    </row>
    <row r="3163" spans="2:7" x14ac:dyDescent="0.25">
      <c r="B3163">
        <v>1998</v>
      </c>
      <c r="C3163">
        <v>8</v>
      </c>
      <c r="D3163">
        <v>26</v>
      </c>
      <c r="E3163">
        <v>88</v>
      </c>
      <c r="F3163">
        <v>70</v>
      </c>
      <c r="G3163">
        <f t="shared" si="49"/>
        <v>79</v>
      </c>
    </row>
    <row r="3164" spans="2:7" x14ac:dyDescent="0.25">
      <c r="B3164">
        <v>1998</v>
      </c>
      <c r="C3164">
        <v>8</v>
      </c>
      <c r="D3164">
        <v>27</v>
      </c>
      <c r="E3164">
        <v>85</v>
      </c>
      <c r="F3164">
        <v>72</v>
      </c>
      <c r="G3164">
        <f t="shared" si="49"/>
        <v>78.5</v>
      </c>
    </row>
    <row r="3165" spans="2:7" x14ac:dyDescent="0.25">
      <c r="B3165">
        <v>1998</v>
      </c>
      <c r="C3165">
        <v>8</v>
      </c>
      <c r="D3165">
        <v>28</v>
      </c>
      <c r="E3165">
        <v>82</v>
      </c>
      <c r="F3165">
        <v>73</v>
      </c>
      <c r="G3165">
        <f t="shared" si="49"/>
        <v>77.5</v>
      </c>
    </row>
    <row r="3166" spans="2:7" x14ac:dyDescent="0.25">
      <c r="B3166">
        <v>1998</v>
      </c>
      <c r="C3166">
        <v>8</v>
      </c>
      <c r="D3166">
        <v>29</v>
      </c>
      <c r="E3166">
        <v>87</v>
      </c>
      <c r="F3166">
        <v>71</v>
      </c>
      <c r="G3166">
        <f t="shared" si="49"/>
        <v>79</v>
      </c>
    </row>
    <row r="3167" spans="2:7" x14ac:dyDescent="0.25">
      <c r="B3167">
        <v>1998</v>
      </c>
      <c r="C3167">
        <v>8</v>
      </c>
      <c r="D3167">
        <v>30</v>
      </c>
      <c r="E3167">
        <v>88</v>
      </c>
      <c r="F3167">
        <v>71</v>
      </c>
      <c r="G3167">
        <f t="shared" si="49"/>
        <v>79.5</v>
      </c>
    </row>
    <row r="3168" spans="2:7" x14ac:dyDescent="0.25">
      <c r="B3168">
        <v>1998</v>
      </c>
      <c r="C3168">
        <v>8</v>
      </c>
      <c r="D3168">
        <v>31</v>
      </c>
      <c r="E3168">
        <v>84</v>
      </c>
      <c r="F3168">
        <v>70</v>
      </c>
      <c r="G3168">
        <f t="shared" si="49"/>
        <v>77</v>
      </c>
    </row>
    <row r="3169" spans="2:7" x14ac:dyDescent="0.25">
      <c r="B3169">
        <v>1998</v>
      </c>
      <c r="C3169">
        <v>9</v>
      </c>
      <c r="D3169">
        <v>1</v>
      </c>
      <c r="E3169">
        <v>82</v>
      </c>
      <c r="F3169">
        <v>66</v>
      </c>
      <c r="G3169">
        <f t="shared" si="49"/>
        <v>74</v>
      </c>
    </row>
    <row r="3170" spans="2:7" x14ac:dyDescent="0.25">
      <c r="B3170">
        <v>1998</v>
      </c>
      <c r="C3170">
        <v>9</v>
      </c>
      <c r="D3170">
        <v>2</v>
      </c>
      <c r="E3170" s="213">
        <v>82</v>
      </c>
      <c r="F3170" s="213">
        <v>66</v>
      </c>
      <c r="G3170">
        <f t="shared" si="49"/>
        <v>74</v>
      </c>
    </row>
    <row r="3171" spans="2:7" x14ac:dyDescent="0.25">
      <c r="B3171">
        <v>1998</v>
      </c>
      <c r="C3171">
        <v>9</v>
      </c>
      <c r="D3171">
        <v>3</v>
      </c>
      <c r="E3171">
        <v>78</v>
      </c>
      <c r="F3171">
        <v>60</v>
      </c>
      <c r="G3171">
        <f t="shared" si="49"/>
        <v>69</v>
      </c>
    </row>
    <row r="3172" spans="2:7" x14ac:dyDescent="0.25">
      <c r="B3172">
        <v>1998</v>
      </c>
      <c r="C3172">
        <v>9</v>
      </c>
      <c r="D3172">
        <v>4</v>
      </c>
      <c r="E3172">
        <v>80</v>
      </c>
      <c r="F3172">
        <v>68</v>
      </c>
      <c r="G3172">
        <f t="shared" si="49"/>
        <v>74</v>
      </c>
    </row>
    <row r="3173" spans="2:7" x14ac:dyDescent="0.25">
      <c r="B3173">
        <v>1998</v>
      </c>
      <c r="C3173">
        <v>9</v>
      </c>
      <c r="D3173">
        <v>5</v>
      </c>
      <c r="E3173">
        <v>80</v>
      </c>
      <c r="F3173">
        <v>63</v>
      </c>
      <c r="G3173">
        <f t="shared" si="49"/>
        <v>71.5</v>
      </c>
    </row>
    <row r="3174" spans="2:7" x14ac:dyDescent="0.25">
      <c r="B3174">
        <v>1998</v>
      </c>
      <c r="C3174">
        <v>9</v>
      </c>
      <c r="D3174">
        <v>6</v>
      </c>
      <c r="E3174">
        <v>90</v>
      </c>
      <c r="F3174">
        <v>67</v>
      </c>
      <c r="G3174">
        <f t="shared" si="49"/>
        <v>78.5</v>
      </c>
    </row>
    <row r="3175" spans="2:7" x14ac:dyDescent="0.25">
      <c r="B3175">
        <v>1998</v>
      </c>
      <c r="C3175">
        <v>9</v>
      </c>
      <c r="D3175">
        <v>7</v>
      </c>
      <c r="E3175">
        <v>89</v>
      </c>
      <c r="F3175">
        <v>65</v>
      </c>
      <c r="G3175">
        <f t="shared" si="49"/>
        <v>77</v>
      </c>
    </row>
    <row r="3176" spans="2:7" x14ac:dyDescent="0.25">
      <c r="B3176">
        <v>1998</v>
      </c>
      <c r="C3176">
        <v>9</v>
      </c>
      <c r="D3176">
        <v>8</v>
      </c>
      <c r="E3176">
        <v>74</v>
      </c>
      <c r="F3176">
        <v>58</v>
      </c>
      <c r="G3176">
        <f t="shared" si="49"/>
        <v>66</v>
      </c>
    </row>
    <row r="3177" spans="2:7" x14ac:dyDescent="0.25">
      <c r="B3177">
        <v>1998</v>
      </c>
      <c r="C3177">
        <v>9</v>
      </c>
      <c r="D3177">
        <v>9</v>
      </c>
      <c r="E3177">
        <v>68</v>
      </c>
      <c r="F3177">
        <v>54</v>
      </c>
      <c r="G3177">
        <f t="shared" si="49"/>
        <v>61</v>
      </c>
    </row>
    <row r="3178" spans="2:7" x14ac:dyDescent="0.25">
      <c r="B3178">
        <v>1998</v>
      </c>
      <c r="C3178">
        <v>9</v>
      </c>
      <c r="D3178">
        <v>10</v>
      </c>
      <c r="E3178">
        <v>71</v>
      </c>
      <c r="F3178">
        <v>56</v>
      </c>
      <c r="G3178">
        <f t="shared" si="49"/>
        <v>63.5</v>
      </c>
    </row>
    <row r="3179" spans="2:7" x14ac:dyDescent="0.25">
      <c r="B3179">
        <v>1998</v>
      </c>
      <c r="C3179">
        <v>9</v>
      </c>
      <c r="D3179">
        <v>11</v>
      </c>
      <c r="E3179">
        <v>78</v>
      </c>
      <c r="F3179">
        <v>57</v>
      </c>
      <c r="G3179">
        <f t="shared" si="49"/>
        <v>67.5</v>
      </c>
    </row>
    <row r="3180" spans="2:7" x14ac:dyDescent="0.25">
      <c r="B3180">
        <v>1998</v>
      </c>
      <c r="C3180">
        <v>9</v>
      </c>
      <c r="D3180">
        <v>12</v>
      </c>
      <c r="E3180">
        <v>87</v>
      </c>
      <c r="F3180">
        <v>65</v>
      </c>
      <c r="G3180">
        <f t="shared" si="49"/>
        <v>76</v>
      </c>
    </row>
    <row r="3181" spans="2:7" x14ac:dyDescent="0.25">
      <c r="B3181">
        <v>1998</v>
      </c>
      <c r="C3181">
        <v>9</v>
      </c>
      <c r="D3181">
        <v>13</v>
      </c>
      <c r="E3181">
        <v>81</v>
      </c>
      <c r="F3181">
        <v>68</v>
      </c>
      <c r="G3181">
        <f t="shared" si="49"/>
        <v>74.5</v>
      </c>
    </row>
    <row r="3182" spans="2:7" x14ac:dyDescent="0.25">
      <c r="B3182">
        <v>1998</v>
      </c>
      <c r="C3182">
        <v>9</v>
      </c>
      <c r="D3182">
        <v>14</v>
      </c>
      <c r="E3182">
        <v>78</v>
      </c>
      <c r="F3182">
        <v>67</v>
      </c>
      <c r="G3182">
        <f t="shared" si="49"/>
        <v>72.5</v>
      </c>
    </row>
    <row r="3183" spans="2:7" x14ac:dyDescent="0.25">
      <c r="B3183">
        <v>1998</v>
      </c>
      <c r="C3183">
        <v>9</v>
      </c>
      <c r="D3183">
        <v>15</v>
      </c>
      <c r="E3183">
        <v>83</v>
      </c>
      <c r="F3183">
        <v>70</v>
      </c>
      <c r="G3183">
        <f t="shared" si="49"/>
        <v>76.5</v>
      </c>
    </row>
    <row r="3184" spans="2:7" x14ac:dyDescent="0.25">
      <c r="B3184">
        <v>1998</v>
      </c>
      <c r="C3184">
        <v>9</v>
      </c>
      <c r="D3184">
        <v>16</v>
      </c>
      <c r="E3184">
        <v>86</v>
      </c>
      <c r="F3184">
        <v>71</v>
      </c>
      <c r="G3184">
        <f t="shared" si="49"/>
        <v>78.5</v>
      </c>
    </row>
    <row r="3185" spans="2:7" x14ac:dyDescent="0.25">
      <c r="B3185">
        <v>1998</v>
      </c>
      <c r="C3185">
        <v>9</v>
      </c>
      <c r="D3185">
        <v>17</v>
      </c>
      <c r="E3185">
        <v>77</v>
      </c>
      <c r="F3185">
        <v>67</v>
      </c>
      <c r="G3185">
        <f t="shared" si="49"/>
        <v>72</v>
      </c>
    </row>
    <row r="3186" spans="2:7" x14ac:dyDescent="0.25">
      <c r="B3186">
        <v>1998</v>
      </c>
      <c r="C3186">
        <v>9</v>
      </c>
      <c r="D3186">
        <v>18</v>
      </c>
      <c r="E3186">
        <v>73</v>
      </c>
      <c r="F3186">
        <v>63</v>
      </c>
      <c r="G3186">
        <f t="shared" si="49"/>
        <v>68</v>
      </c>
    </row>
    <row r="3187" spans="2:7" x14ac:dyDescent="0.25">
      <c r="B3187">
        <v>1998</v>
      </c>
      <c r="C3187">
        <v>9</v>
      </c>
      <c r="D3187">
        <v>19</v>
      </c>
      <c r="E3187">
        <v>78</v>
      </c>
      <c r="F3187">
        <v>62</v>
      </c>
      <c r="G3187">
        <f t="shared" si="49"/>
        <v>70</v>
      </c>
    </row>
    <row r="3188" spans="2:7" x14ac:dyDescent="0.25">
      <c r="B3188">
        <v>1998</v>
      </c>
      <c r="C3188">
        <v>9</v>
      </c>
      <c r="D3188">
        <v>20</v>
      </c>
      <c r="E3188">
        <v>81</v>
      </c>
      <c r="F3188">
        <v>65</v>
      </c>
      <c r="G3188">
        <f t="shared" si="49"/>
        <v>73</v>
      </c>
    </row>
    <row r="3189" spans="2:7" x14ac:dyDescent="0.25">
      <c r="B3189">
        <v>1998</v>
      </c>
      <c r="C3189">
        <v>9</v>
      </c>
      <c r="D3189">
        <v>21</v>
      </c>
      <c r="E3189">
        <v>84</v>
      </c>
      <c r="F3189">
        <v>69</v>
      </c>
      <c r="G3189">
        <f t="shared" si="49"/>
        <v>76.5</v>
      </c>
    </row>
    <row r="3190" spans="2:7" x14ac:dyDescent="0.25">
      <c r="B3190">
        <v>1998</v>
      </c>
      <c r="C3190">
        <v>9</v>
      </c>
      <c r="D3190">
        <v>22</v>
      </c>
      <c r="E3190">
        <v>75</v>
      </c>
      <c r="F3190">
        <v>62</v>
      </c>
      <c r="G3190">
        <f t="shared" si="49"/>
        <v>68.5</v>
      </c>
    </row>
    <row r="3191" spans="2:7" x14ac:dyDescent="0.25">
      <c r="B3191">
        <v>1998</v>
      </c>
      <c r="C3191">
        <v>9</v>
      </c>
      <c r="D3191">
        <v>23</v>
      </c>
      <c r="E3191">
        <v>66</v>
      </c>
      <c r="F3191">
        <v>52</v>
      </c>
      <c r="G3191">
        <f t="shared" si="49"/>
        <v>59</v>
      </c>
    </row>
    <row r="3192" spans="2:7" x14ac:dyDescent="0.25">
      <c r="B3192">
        <v>1998</v>
      </c>
      <c r="C3192">
        <v>9</v>
      </c>
      <c r="D3192">
        <v>24</v>
      </c>
      <c r="E3192">
        <v>68</v>
      </c>
      <c r="F3192">
        <v>49</v>
      </c>
      <c r="G3192">
        <f t="shared" si="49"/>
        <v>58.5</v>
      </c>
    </row>
    <row r="3193" spans="2:7" x14ac:dyDescent="0.25">
      <c r="B3193">
        <v>1998</v>
      </c>
      <c r="C3193">
        <v>9</v>
      </c>
      <c r="D3193">
        <v>25</v>
      </c>
      <c r="E3193">
        <v>71</v>
      </c>
      <c r="F3193">
        <v>60</v>
      </c>
      <c r="G3193">
        <f t="shared" si="49"/>
        <v>65.5</v>
      </c>
    </row>
    <row r="3194" spans="2:7" x14ac:dyDescent="0.25">
      <c r="B3194">
        <v>1998</v>
      </c>
      <c r="C3194">
        <v>9</v>
      </c>
      <c r="D3194">
        <v>26</v>
      </c>
      <c r="E3194">
        <v>79</v>
      </c>
      <c r="F3194">
        <v>62</v>
      </c>
      <c r="G3194">
        <f t="shared" si="49"/>
        <v>70.5</v>
      </c>
    </row>
    <row r="3195" spans="2:7" x14ac:dyDescent="0.25">
      <c r="B3195">
        <v>1998</v>
      </c>
      <c r="C3195">
        <v>9</v>
      </c>
      <c r="D3195">
        <v>27</v>
      </c>
      <c r="E3195">
        <v>89</v>
      </c>
      <c r="F3195">
        <v>69</v>
      </c>
      <c r="G3195">
        <f t="shared" si="49"/>
        <v>79</v>
      </c>
    </row>
    <row r="3196" spans="2:7" x14ac:dyDescent="0.25">
      <c r="B3196">
        <v>1998</v>
      </c>
      <c r="C3196">
        <v>9</v>
      </c>
      <c r="D3196">
        <v>28</v>
      </c>
      <c r="E3196">
        <v>75</v>
      </c>
      <c r="F3196">
        <v>59</v>
      </c>
      <c r="G3196">
        <f t="shared" si="49"/>
        <v>67</v>
      </c>
    </row>
    <row r="3197" spans="2:7" x14ac:dyDescent="0.25">
      <c r="B3197">
        <v>1998</v>
      </c>
      <c r="C3197">
        <v>9</v>
      </c>
      <c r="D3197">
        <v>29</v>
      </c>
      <c r="E3197">
        <v>71</v>
      </c>
      <c r="F3197">
        <v>53</v>
      </c>
      <c r="G3197">
        <f t="shared" si="49"/>
        <v>62</v>
      </c>
    </row>
    <row r="3198" spans="2:7" x14ac:dyDescent="0.25">
      <c r="B3198">
        <v>1998</v>
      </c>
      <c r="C3198">
        <v>9</v>
      </c>
      <c r="D3198">
        <v>30</v>
      </c>
      <c r="E3198">
        <v>73</v>
      </c>
      <c r="F3198">
        <v>60</v>
      </c>
      <c r="G3198">
        <f t="shared" si="49"/>
        <v>66.5</v>
      </c>
    </row>
    <row r="3199" spans="2:7" x14ac:dyDescent="0.25">
      <c r="B3199">
        <v>1998</v>
      </c>
      <c r="C3199">
        <v>10</v>
      </c>
      <c r="D3199">
        <v>1</v>
      </c>
      <c r="E3199">
        <v>74</v>
      </c>
      <c r="F3199">
        <v>53</v>
      </c>
      <c r="G3199">
        <f t="shared" si="49"/>
        <v>63.5</v>
      </c>
    </row>
    <row r="3200" spans="2:7" x14ac:dyDescent="0.25">
      <c r="B3200">
        <v>1998</v>
      </c>
      <c r="C3200">
        <v>10</v>
      </c>
      <c r="D3200">
        <v>2</v>
      </c>
      <c r="E3200">
        <v>66</v>
      </c>
      <c r="F3200">
        <v>48</v>
      </c>
      <c r="G3200">
        <f t="shared" si="49"/>
        <v>57</v>
      </c>
    </row>
    <row r="3201" spans="2:7" x14ac:dyDescent="0.25">
      <c r="B3201">
        <v>1998</v>
      </c>
      <c r="C3201">
        <v>10</v>
      </c>
      <c r="D3201">
        <v>3</v>
      </c>
      <c r="E3201">
        <v>60</v>
      </c>
      <c r="F3201">
        <v>50</v>
      </c>
      <c r="G3201">
        <f t="shared" si="49"/>
        <v>55</v>
      </c>
    </row>
    <row r="3202" spans="2:7" x14ac:dyDescent="0.25">
      <c r="B3202">
        <v>1998</v>
      </c>
      <c r="C3202">
        <v>10</v>
      </c>
      <c r="D3202">
        <v>4</v>
      </c>
      <c r="E3202">
        <v>57</v>
      </c>
      <c r="F3202">
        <v>48</v>
      </c>
      <c r="G3202">
        <f t="shared" si="49"/>
        <v>52.5</v>
      </c>
    </row>
    <row r="3203" spans="2:7" x14ac:dyDescent="0.25">
      <c r="B3203">
        <v>1998</v>
      </c>
      <c r="C3203">
        <v>10</v>
      </c>
      <c r="D3203">
        <v>5</v>
      </c>
      <c r="E3203">
        <v>68</v>
      </c>
      <c r="F3203">
        <v>55</v>
      </c>
      <c r="G3203">
        <f t="shared" si="49"/>
        <v>61.5</v>
      </c>
    </row>
    <row r="3204" spans="2:7" x14ac:dyDescent="0.25">
      <c r="B3204">
        <v>1998</v>
      </c>
      <c r="C3204">
        <v>10</v>
      </c>
      <c r="D3204">
        <v>6</v>
      </c>
      <c r="E3204">
        <v>58</v>
      </c>
      <c r="F3204">
        <v>48</v>
      </c>
      <c r="G3204">
        <f t="shared" si="49"/>
        <v>53</v>
      </c>
    </row>
    <row r="3205" spans="2:7" x14ac:dyDescent="0.25">
      <c r="B3205">
        <v>1998</v>
      </c>
      <c r="C3205">
        <v>10</v>
      </c>
      <c r="D3205">
        <v>7</v>
      </c>
      <c r="E3205">
        <v>62</v>
      </c>
      <c r="F3205">
        <v>50</v>
      </c>
      <c r="G3205">
        <f t="shared" ref="G3205:G3268" si="50">+(E3205+F3205)/2</f>
        <v>56</v>
      </c>
    </row>
    <row r="3206" spans="2:7" x14ac:dyDescent="0.25">
      <c r="B3206">
        <v>1998</v>
      </c>
      <c r="C3206">
        <v>10</v>
      </c>
      <c r="D3206">
        <v>8</v>
      </c>
      <c r="E3206">
        <v>70</v>
      </c>
      <c r="F3206">
        <v>61</v>
      </c>
      <c r="G3206">
        <f t="shared" si="50"/>
        <v>65.5</v>
      </c>
    </row>
    <row r="3207" spans="2:7" x14ac:dyDescent="0.25">
      <c r="B3207">
        <v>1998</v>
      </c>
      <c r="C3207">
        <v>10</v>
      </c>
      <c r="D3207">
        <v>9</v>
      </c>
      <c r="E3207">
        <v>64</v>
      </c>
      <c r="F3207">
        <v>57</v>
      </c>
      <c r="G3207">
        <f t="shared" si="50"/>
        <v>60.5</v>
      </c>
    </row>
    <row r="3208" spans="2:7" x14ac:dyDescent="0.25">
      <c r="B3208">
        <v>1998</v>
      </c>
      <c r="C3208">
        <v>10</v>
      </c>
      <c r="D3208">
        <v>10</v>
      </c>
      <c r="E3208">
        <v>63</v>
      </c>
      <c r="F3208">
        <v>57</v>
      </c>
      <c r="G3208">
        <f t="shared" si="50"/>
        <v>60</v>
      </c>
    </row>
    <row r="3209" spans="2:7" x14ac:dyDescent="0.25">
      <c r="B3209">
        <v>1998</v>
      </c>
      <c r="C3209">
        <v>10</v>
      </c>
      <c r="D3209">
        <v>11</v>
      </c>
      <c r="E3209">
        <v>72</v>
      </c>
      <c r="F3209">
        <v>58</v>
      </c>
      <c r="G3209">
        <f t="shared" si="50"/>
        <v>65</v>
      </c>
    </row>
    <row r="3210" spans="2:7" x14ac:dyDescent="0.25">
      <c r="B3210">
        <v>1998</v>
      </c>
      <c r="C3210">
        <v>10</v>
      </c>
      <c r="D3210">
        <v>12</v>
      </c>
      <c r="E3210">
        <v>64</v>
      </c>
      <c r="F3210">
        <v>56</v>
      </c>
      <c r="G3210">
        <f t="shared" si="50"/>
        <v>60</v>
      </c>
    </row>
    <row r="3211" spans="2:7" x14ac:dyDescent="0.25">
      <c r="B3211">
        <v>1998</v>
      </c>
      <c r="C3211">
        <v>10</v>
      </c>
      <c r="D3211">
        <v>13</v>
      </c>
      <c r="E3211">
        <v>61</v>
      </c>
      <c r="F3211">
        <v>56</v>
      </c>
      <c r="G3211">
        <f t="shared" si="50"/>
        <v>58.5</v>
      </c>
    </row>
    <row r="3212" spans="2:7" x14ac:dyDescent="0.25">
      <c r="B3212">
        <v>1998</v>
      </c>
      <c r="C3212">
        <v>10</v>
      </c>
      <c r="D3212">
        <v>14</v>
      </c>
      <c r="E3212">
        <v>66</v>
      </c>
      <c r="F3212">
        <v>53</v>
      </c>
      <c r="G3212">
        <f t="shared" si="50"/>
        <v>59.5</v>
      </c>
    </row>
    <row r="3213" spans="2:7" x14ac:dyDescent="0.25">
      <c r="B3213">
        <v>1998</v>
      </c>
      <c r="C3213">
        <v>10</v>
      </c>
      <c r="D3213">
        <v>15</v>
      </c>
      <c r="E3213">
        <v>62</v>
      </c>
      <c r="F3213">
        <v>50</v>
      </c>
      <c r="G3213">
        <f t="shared" si="50"/>
        <v>56</v>
      </c>
    </row>
    <row r="3214" spans="2:7" x14ac:dyDescent="0.25">
      <c r="B3214">
        <v>1998</v>
      </c>
      <c r="C3214">
        <v>10</v>
      </c>
      <c r="D3214">
        <v>16</v>
      </c>
      <c r="E3214">
        <v>64</v>
      </c>
      <c r="F3214">
        <v>49</v>
      </c>
      <c r="G3214">
        <f t="shared" si="50"/>
        <v>56.5</v>
      </c>
    </row>
    <row r="3215" spans="2:7" x14ac:dyDescent="0.25">
      <c r="B3215">
        <v>1998</v>
      </c>
      <c r="C3215">
        <v>10</v>
      </c>
      <c r="D3215">
        <v>17</v>
      </c>
      <c r="E3215">
        <v>65</v>
      </c>
      <c r="F3215">
        <v>50</v>
      </c>
      <c r="G3215">
        <f t="shared" si="50"/>
        <v>57.5</v>
      </c>
    </row>
    <row r="3216" spans="2:7" x14ac:dyDescent="0.25">
      <c r="B3216">
        <v>1998</v>
      </c>
      <c r="C3216">
        <v>10</v>
      </c>
      <c r="D3216">
        <v>18</v>
      </c>
      <c r="E3216">
        <v>74</v>
      </c>
      <c r="F3216">
        <v>55</v>
      </c>
      <c r="G3216">
        <f t="shared" si="50"/>
        <v>64.5</v>
      </c>
    </row>
    <row r="3217" spans="2:7" x14ac:dyDescent="0.25">
      <c r="B3217">
        <v>1998</v>
      </c>
      <c r="C3217">
        <v>10</v>
      </c>
      <c r="D3217">
        <v>19</v>
      </c>
      <c r="E3217">
        <v>73</v>
      </c>
      <c r="F3217">
        <v>56</v>
      </c>
      <c r="G3217">
        <f t="shared" si="50"/>
        <v>64.5</v>
      </c>
    </row>
    <row r="3218" spans="2:7" x14ac:dyDescent="0.25">
      <c r="B3218">
        <v>1998</v>
      </c>
      <c r="C3218">
        <v>10</v>
      </c>
      <c r="D3218">
        <v>20</v>
      </c>
      <c r="E3218">
        <v>66</v>
      </c>
      <c r="F3218">
        <v>52</v>
      </c>
      <c r="G3218">
        <f t="shared" si="50"/>
        <v>59</v>
      </c>
    </row>
    <row r="3219" spans="2:7" x14ac:dyDescent="0.25">
      <c r="B3219">
        <v>1998</v>
      </c>
      <c r="C3219">
        <v>10</v>
      </c>
      <c r="D3219">
        <v>21</v>
      </c>
      <c r="E3219">
        <v>57</v>
      </c>
      <c r="F3219">
        <v>46</v>
      </c>
      <c r="G3219">
        <f t="shared" si="50"/>
        <v>51.5</v>
      </c>
    </row>
    <row r="3220" spans="2:7" x14ac:dyDescent="0.25">
      <c r="B3220">
        <v>1998</v>
      </c>
      <c r="C3220">
        <v>10</v>
      </c>
      <c r="D3220">
        <v>22</v>
      </c>
      <c r="E3220">
        <v>54</v>
      </c>
      <c r="F3220">
        <v>42</v>
      </c>
      <c r="G3220">
        <f t="shared" si="50"/>
        <v>48</v>
      </c>
    </row>
    <row r="3221" spans="2:7" x14ac:dyDescent="0.25">
      <c r="B3221">
        <v>1998</v>
      </c>
      <c r="C3221">
        <v>10</v>
      </c>
      <c r="D3221">
        <v>23</v>
      </c>
      <c r="E3221">
        <v>62</v>
      </c>
      <c r="F3221">
        <v>43</v>
      </c>
      <c r="G3221">
        <f t="shared" si="50"/>
        <v>52.5</v>
      </c>
    </row>
    <row r="3222" spans="2:7" x14ac:dyDescent="0.25">
      <c r="B3222">
        <v>1998</v>
      </c>
      <c r="C3222">
        <v>10</v>
      </c>
      <c r="D3222">
        <v>24</v>
      </c>
      <c r="E3222">
        <v>72</v>
      </c>
      <c r="F3222">
        <v>51</v>
      </c>
      <c r="G3222">
        <f t="shared" si="50"/>
        <v>61.5</v>
      </c>
    </row>
    <row r="3223" spans="2:7" x14ac:dyDescent="0.25">
      <c r="B3223">
        <v>1998</v>
      </c>
      <c r="C3223">
        <v>10</v>
      </c>
      <c r="D3223">
        <v>25</v>
      </c>
      <c r="E3223">
        <v>72</v>
      </c>
      <c r="F3223">
        <v>55</v>
      </c>
      <c r="G3223">
        <f t="shared" si="50"/>
        <v>63.5</v>
      </c>
    </row>
    <row r="3224" spans="2:7" x14ac:dyDescent="0.25">
      <c r="B3224">
        <v>1998</v>
      </c>
      <c r="C3224">
        <v>10</v>
      </c>
      <c r="D3224">
        <v>26</v>
      </c>
      <c r="E3224">
        <v>61</v>
      </c>
      <c r="F3224">
        <v>54</v>
      </c>
      <c r="G3224">
        <f t="shared" si="50"/>
        <v>57.5</v>
      </c>
    </row>
    <row r="3225" spans="2:7" x14ac:dyDescent="0.25">
      <c r="B3225">
        <v>1998</v>
      </c>
      <c r="C3225">
        <v>10</v>
      </c>
      <c r="D3225">
        <v>27</v>
      </c>
      <c r="E3225">
        <v>59</v>
      </c>
      <c r="F3225">
        <v>50</v>
      </c>
      <c r="G3225">
        <f t="shared" si="50"/>
        <v>54.5</v>
      </c>
    </row>
    <row r="3226" spans="2:7" x14ac:dyDescent="0.25">
      <c r="B3226">
        <v>1998</v>
      </c>
      <c r="C3226">
        <v>10</v>
      </c>
      <c r="D3226">
        <v>28</v>
      </c>
      <c r="E3226">
        <v>63</v>
      </c>
      <c r="F3226">
        <v>50</v>
      </c>
      <c r="G3226">
        <f t="shared" si="50"/>
        <v>56.5</v>
      </c>
    </row>
    <row r="3227" spans="2:7" x14ac:dyDescent="0.25">
      <c r="B3227">
        <v>1998</v>
      </c>
      <c r="C3227">
        <v>10</v>
      </c>
      <c r="D3227">
        <v>29</v>
      </c>
      <c r="E3227">
        <v>56</v>
      </c>
      <c r="F3227">
        <v>47</v>
      </c>
      <c r="G3227">
        <f t="shared" si="50"/>
        <v>51.5</v>
      </c>
    </row>
    <row r="3228" spans="2:7" x14ac:dyDescent="0.25">
      <c r="B3228">
        <v>1998</v>
      </c>
      <c r="C3228">
        <v>10</v>
      </c>
      <c r="D3228">
        <v>30</v>
      </c>
      <c r="E3228">
        <v>57</v>
      </c>
      <c r="F3228">
        <v>44</v>
      </c>
      <c r="G3228">
        <f t="shared" si="50"/>
        <v>50.5</v>
      </c>
    </row>
    <row r="3229" spans="2:7" x14ac:dyDescent="0.25">
      <c r="B3229">
        <v>1998</v>
      </c>
      <c r="C3229">
        <v>10</v>
      </c>
      <c r="D3229">
        <v>31</v>
      </c>
      <c r="E3229">
        <v>58</v>
      </c>
      <c r="F3229">
        <v>43</v>
      </c>
      <c r="G3229">
        <f t="shared" si="50"/>
        <v>50.5</v>
      </c>
    </row>
    <row r="3230" spans="2:7" x14ac:dyDescent="0.25">
      <c r="B3230">
        <v>1998</v>
      </c>
      <c r="C3230">
        <v>11</v>
      </c>
      <c r="D3230">
        <v>1</v>
      </c>
      <c r="E3230">
        <v>56</v>
      </c>
      <c r="F3230">
        <v>43</v>
      </c>
      <c r="G3230">
        <f t="shared" si="50"/>
        <v>49.5</v>
      </c>
    </row>
    <row r="3231" spans="2:7" x14ac:dyDescent="0.25">
      <c r="B3231">
        <v>1998</v>
      </c>
      <c r="C3231">
        <v>11</v>
      </c>
      <c r="D3231">
        <v>2</v>
      </c>
      <c r="E3231">
        <v>55</v>
      </c>
      <c r="F3231">
        <v>43</v>
      </c>
      <c r="G3231">
        <f t="shared" si="50"/>
        <v>49</v>
      </c>
    </row>
    <row r="3232" spans="2:7" x14ac:dyDescent="0.25">
      <c r="B3232">
        <v>1998</v>
      </c>
      <c r="C3232">
        <v>11</v>
      </c>
      <c r="D3232">
        <v>3</v>
      </c>
      <c r="E3232">
        <v>51</v>
      </c>
      <c r="F3232">
        <v>38</v>
      </c>
      <c r="G3232">
        <f t="shared" si="50"/>
        <v>44.5</v>
      </c>
    </row>
    <row r="3233" spans="2:7" x14ac:dyDescent="0.25">
      <c r="B3233">
        <v>1998</v>
      </c>
      <c r="C3233">
        <v>11</v>
      </c>
      <c r="D3233">
        <v>4</v>
      </c>
      <c r="E3233">
        <v>49</v>
      </c>
      <c r="F3233">
        <v>38</v>
      </c>
      <c r="G3233">
        <f t="shared" si="50"/>
        <v>43.5</v>
      </c>
    </row>
    <row r="3234" spans="2:7" x14ac:dyDescent="0.25">
      <c r="B3234">
        <v>1998</v>
      </c>
      <c r="C3234">
        <v>11</v>
      </c>
      <c r="D3234">
        <v>5</v>
      </c>
      <c r="E3234">
        <v>50</v>
      </c>
      <c r="F3234">
        <v>36</v>
      </c>
      <c r="G3234">
        <f t="shared" si="50"/>
        <v>43</v>
      </c>
    </row>
    <row r="3235" spans="2:7" x14ac:dyDescent="0.25">
      <c r="B3235">
        <v>1998</v>
      </c>
      <c r="C3235">
        <v>11</v>
      </c>
      <c r="D3235">
        <v>6</v>
      </c>
      <c r="E3235">
        <v>47</v>
      </c>
      <c r="F3235">
        <v>36</v>
      </c>
      <c r="G3235">
        <f t="shared" si="50"/>
        <v>41.5</v>
      </c>
    </row>
    <row r="3236" spans="2:7" x14ac:dyDescent="0.25">
      <c r="B3236">
        <v>1998</v>
      </c>
      <c r="C3236">
        <v>11</v>
      </c>
      <c r="D3236">
        <v>7</v>
      </c>
      <c r="E3236">
        <v>52</v>
      </c>
      <c r="F3236">
        <v>37</v>
      </c>
      <c r="G3236">
        <f t="shared" si="50"/>
        <v>44.5</v>
      </c>
    </row>
    <row r="3237" spans="2:7" x14ac:dyDescent="0.25">
      <c r="B3237">
        <v>1998</v>
      </c>
      <c r="C3237">
        <v>11</v>
      </c>
      <c r="D3237">
        <v>8</v>
      </c>
      <c r="E3237">
        <v>49</v>
      </c>
      <c r="F3237">
        <v>43</v>
      </c>
      <c r="G3237">
        <f t="shared" si="50"/>
        <v>46</v>
      </c>
    </row>
    <row r="3238" spans="2:7" x14ac:dyDescent="0.25">
      <c r="B3238">
        <v>1998</v>
      </c>
      <c r="C3238">
        <v>11</v>
      </c>
      <c r="D3238">
        <v>9</v>
      </c>
      <c r="E3238">
        <v>54</v>
      </c>
      <c r="F3238">
        <v>44</v>
      </c>
      <c r="G3238">
        <f t="shared" si="50"/>
        <v>49</v>
      </c>
    </row>
    <row r="3239" spans="2:7" x14ac:dyDescent="0.25">
      <c r="B3239">
        <v>1998</v>
      </c>
      <c r="C3239">
        <v>11</v>
      </c>
      <c r="D3239">
        <v>10</v>
      </c>
      <c r="E3239">
        <v>57</v>
      </c>
      <c r="F3239">
        <v>40</v>
      </c>
      <c r="G3239">
        <f t="shared" si="50"/>
        <v>48.5</v>
      </c>
    </row>
    <row r="3240" spans="2:7" x14ac:dyDescent="0.25">
      <c r="B3240">
        <v>1998</v>
      </c>
      <c r="C3240">
        <v>11</v>
      </c>
      <c r="D3240">
        <v>11</v>
      </c>
      <c r="E3240">
        <v>63</v>
      </c>
      <c r="F3240">
        <v>48</v>
      </c>
      <c r="G3240">
        <f t="shared" si="50"/>
        <v>55.5</v>
      </c>
    </row>
    <row r="3241" spans="2:7" x14ac:dyDescent="0.25">
      <c r="B3241">
        <v>1998</v>
      </c>
      <c r="C3241">
        <v>11</v>
      </c>
      <c r="D3241">
        <v>12</v>
      </c>
      <c r="E3241">
        <v>55</v>
      </c>
      <c r="F3241">
        <v>43</v>
      </c>
      <c r="G3241">
        <f t="shared" si="50"/>
        <v>49</v>
      </c>
    </row>
    <row r="3242" spans="2:7" x14ac:dyDescent="0.25">
      <c r="B3242">
        <v>1998</v>
      </c>
      <c r="C3242">
        <v>11</v>
      </c>
      <c r="D3242">
        <v>13</v>
      </c>
      <c r="E3242">
        <v>55</v>
      </c>
      <c r="F3242">
        <v>43</v>
      </c>
      <c r="G3242">
        <f t="shared" si="50"/>
        <v>49</v>
      </c>
    </row>
    <row r="3243" spans="2:7" x14ac:dyDescent="0.25">
      <c r="B3243">
        <v>1998</v>
      </c>
      <c r="C3243">
        <v>11</v>
      </c>
      <c r="D3243">
        <v>14</v>
      </c>
      <c r="E3243">
        <v>58</v>
      </c>
      <c r="F3243">
        <v>45</v>
      </c>
      <c r="G3243">
        <f t="shared" si="50"/>
        <v>51.5</v>
      </c>
    </row>
    <row r="3244" spans="2:7" x14ac:dyDescent="0.25">
      <c r="B3244">
        <v>1998</v>
      </c>
      <c r="C3244">
        <v>11</v>
      </c>
      <c r="D3244">
        <v>15</v>
      </c>
      <c r="E3244">
        <v>61</v>
      </c>
      <c r="F3244">
        <v>46</v>
      </c>
      <c r="G3244">
        <f t="shared" si="50"/>
        <v>53.5</v>
      </c>
    </row>
    <row r="3245" spans="2:7" x14ac:dyDescent="0.25">
      <c r="B3245">
        <v>1998</v>
      </c>
      <c r="C3245">
        <v>11</v>
      </c>
      <c r="D3245">
        <v>16</v>
      </c>
      <c r="E3245">
        <v>53</v>
      </c>
      <c r="F3245">
        <v>42</v>
      </c>
      <c r="G3245">
        <f t="shared" si="50"/>
        <v>47.5</v>
      </c>
    </row>
    <row r="3246" spans="2:7" x14ac:dyDescent="0.25">
      <c r="B3246">
        <v>1998</v>
      </c>
      <c r="C3246">
        <v>11</v>
      </c>
      <c r="D3246">
        <v>17</v>
      </c>
      <c r="E3246">
        <v>51</v>
      </c>
      <c r="F3246">
        <v>44</v>
      </c>
      <c r="G3246">
        <f t="shared" si="50"/>
        <v>47.5</v>
      </c>
    </row>
    <row r="3247" spans="2:7" x14ac:dyDescent="0.25">
      <c r="B3247">
        <v>1998</v>
      </c>
      <c r="C3247">
        <v>11</v>
      </c>
      <c r="D3247">
        <v>18</v>
      </c>
      <c r="E3247">
        <v>49</v>
      </c>
      <c r="F3247">
        <v>40</v>
      </c>
      <c r="G3247">
        <f t="shared" si="50"/>
        <v>44.5</v>
      </c>
    </row>
    <row r="3248" spans="2:7" x14ac:dyDescent="0.25">
      <c r="B3248">
        <v>1998</v>
      </c>
      <c r="C3248">
        <v>11</v>
      </c>
      <c r="D3248">
        <v>19</v>
      </c>
      <c r="E3248">
        <v>53</v>
      </c>
      <c r="F3248">
        <v>37</v>
      </c>
      <c r="G3248">
        <f t="shared" si="50"/>
        <v>45</v>
      </c>
    </row>
    <row r="3249" spans="2:7" x14ac:dyDescent="0.25">
      <c r="B3249">
        <v>1998</v>
      </c>
      <c r="C3249">
        <v>11</v>
      </c>
      <c r="D3249">
        <v>20</v>
      </c>
      <c r="E3249">
        <v>60</v>
      </c>
      <c r="F3249">
        <v>48</v>
      </c>
      <c r="G3249">
        <f t="shared" si="50"/>
        <v>54</v>
      </c>
    </row>
    <row r="3250" spans="2:7" x14ac:dyDescent="0.25">
      <c r="B3250">
        <v>1998</v>
      </c>
      <c r="C3250">
        <v>11</v>
      </c>
      <c r="D3250">
        <v>21</v>
      </c>
      <c r="E3250">
        <v>50</v>
      </c>
      <c r="F3250">
        <v>40</v>
      </c>
      <c r="G3250">
        <f t="shared" si="50"/>
        <v>45</v>
      </c>
    </row>
    <row r="3251" spans="2:7" x14ac:dyDescent="0.25">
      <c r="B3251">
        <v>1998</v>
      </c>
      <c r="C3251">
        <v>11</v>
      </c>
      <c r="D3251">
        <v>22</v>
      </c>
      <c r="E3251">
        <v>48</v>
      </c>
      <c r="F3251">
        <v>37</v>
      </c>
      <c r="G3251">
        <f t="shared" si="50"/>
        <v>42.5</v>
      </c>
    </row>
    <row r="3252" spans="2:7" x14ac:dyDescent="0.25">
      <c r="B3252">
        <v>1998</v>
      </c>
      <c r="C3252">
        <v>11</v>
      </c>
      <c r="D3252">
        <v>23</v>
      </c>
      <c r="E3252">
        <v>58</v>
      </c>
      <c r="F3252">
        <v>40</v>
      </c>
      <c r="G3252">
        <f t="shared" si="50"/>
        <v>49</v>
      </c>
    </row>
    <row r="3253" spans="2:7" x14ac:dyDescent="0.25">
      <c r="B3253">
        <v>1998</v>
      </c>
      <c r="C3253">
        <v>11</v>
      </c>
      <c r="D3253">
        <v>24</v>
      </c>
      <c r="E3253">
        <v>58</v>
      </c>
      <c r="F3253">
        <v>44</v>
      </c>
      <c r="G3253">
        <f t="shared" si="50"/>
        <v>51</v>
      </c>
    </row>
    <row r="3254" spans="2:7" x14ac:dyDescent="0.25">
      <c r="B3254">
        <v>1998</v>
      </c>
      <c r="C3254">
        <v>11</v>
      </c>
      <c r="D3254">
        <v>25</v>
      </c>
      <c r="E3254">
        <v>50</v>
      </c>
      <c r="F3254">
        <v>39</v>
      </c>
      <c r="G3254">
        <f t="shared" si="50"/>
        <v>44.5</v>
      </c>
    </row>
    <row r="3255" spans="2:7" x14ac:dyDescent="0.25">
      <c r="B3255">
        <v>1998</v>
      </c>
      <c r="C3255">
        <v>11</v>
      </c>
      <c r="D3255">
        <v>26</v>
      </c>
      <c r="E3255">
        <v>53</v>
      </c>
      <c r="F3255">
        <v>45</v>
      </c>
      <c r="G3255">
        <f t="shared" si="50"/>
        <v>49</v>
      </c>
    </row>
    <row r="3256" spans="2:7" x14ac:dyDescent="0.25">
      <c r="B3256">
        <v>1998</v>
      </c>
      <c r="C3256">
        <v>11</v>
      </c>
      <c r="D3256">
        <v>27</v>
      </c>
      <c r="E3256">
        <v>49</v>
      </c>
      <c r="F3256">
        <v>41</v>
      </c>
      <c r="G3256">
        <f t="shared" si="50"/>
        <v>45</v>
      </c>
    </row>
    <row r="3257" spans="2:7" x14ac:dyDescent="0.25">
      <c r="B3257">
        <v>1998</v>
      </c>
      <c r="C3257">
        <v>11</v>
      </c>
      <c r="D3257">
        <v>28</v>
      </c>
      <c r="E3257">
        <v>63</v>
      </c>
      <c r="F3257">
        <v>40</v>
      </c>
      <c r="G3257">
        <f t="shared" si="50"/>
        <v>51.5</v>
      </c>
    </row>
    <row r="3258" spans="2:7" x14ac:dyDescent="0.25">
      <c r="B3258">
        <v>1998</v>
      </c>
      <c r="C3258">
        <v>11</v>
      </c>
      <c r="D3258">
        <v>29</v>
      </c>
      <c r="E3258">
        <v>60</v>
      </c>
      <c r="F3258">
        <v>49</v>
      </c>
      <c r="G3258">
        <f t="shared" si="50"/>
        <v>54.5</v>
      </c>
    </row>
    <row r="3259" spans="2:7" x14ac:dyDescent="0.25">
      <c r="B3259">
        <v>1998</v>
      </c>
      <c r="C3259">
        <v>11</v>
      </c>
      <c r="D3259">
        <v>30</v>
      </c>
      <c r="E3259">
        <v>60</v>
      </c>
      <c r="F3259">
        <v>50</v>
      </c>
      <c r="G3259">
        <f t="shared" si="50"/>
        <v>55</v>
      </c>
    </row>
    <row r="3260" spans="2:7" x14ac:dyDescent="0.25">
      <c r="B3260">
        <v>1998</v>
      </c>
      <c r="C3260">
        <v>12</v>
      </c>
      <c r="D3260">
        <v>1</v>
      </c>
      <c r="E3260">
        <v>60</v>
      </c>
      <c r="F3260">
        <v>49</v>
      </c>
      <c r="G3260">
        <f t="shared" si="50"/>
        <v>54.5</v>
      </c>
    </row>
    <row r="3261" spans="2:7" x14ac:dyDescent="0.25">
      <c r="B3261">
        <v>1998</v>
      </c>
      <c r="C3261">
        <v>12</v>
      </c>
      <c r="D3261">
        <v>2</v>
      </c>
      <c r="E3261">
        <v>64</v>
      </c>
      <c r="F3261">
        <v>45</v>
      </c>
      <c r="G3261">
        <f t="shared" si="50"/>
        <v>54.5</v>
      </c>
    </row>
    <row r="3262" spans="2:7" x14ac:dyDescent="0.25">
      <c r="B3262">
        <v>1998</v>
      </c>
      <c r="C3262">
        <v>12</v>
      </c>
      <c r="D3262">
        <v>3</v>
      </c>
      <c r="E3262">
        <v>69</v>
      </c>
      <c r="F3262">
        <v>53</v>
      </c>
      <c r="G3262">
        <f t="shared" si="50"/>
        <v>61</v>
      </c>
    </row>
    <row r="3263" spans="2:7" x14ac:dyDescent="0.25">
      <c r="B3263">
        <v>1998</v>
      </c>
      <c r="C3263">
        <v>12</v>
      </c>
      <c r="D3263">
        <v>4</v>
      </c>
      <c r="E3263">
        <v>74</v>
      </c>
      <c r="F3263">
        <v>59</v>
      </c>
      <c r="G3263">
        <f t="shared" si="50"/>
        <v>66.5</v>
      </c>
    </row>
    <row r="3264" spans="2:7" x14ac:dyDescent="0.25">
      <c r="B3264">
        <v>1998</v>
      </c>
      <c r="C3264">
        <v>12</v>
      </c>
      <c r="D3264">
        <v>5</v>
      </c>
      <c r="E3264">
        <v>63</v>
      </c>
      <c r="F3264">
        <v>52</v>
      </c>
      <c r="G3264">
        <f t="shared" si="50"/>
        <v>57.5</v>
      </c>
    </row>
    <row r="3265" spans="2:7" x14ac:dyDescent="0.25">
      <c r="B3265">
        <v>1998</v>
      </c>
      <c r="C3265">
        <v>12</v>
      </c>
      <c r="D3265">
        <v>6</v>
      </c>
      <c r="E3265">
        <v>66</v>
      </c>
      <c r="F3265">
        <v>50</v>
      </c>
      <c r="G3265">
        <f t="shared" si="50"/>
        <v>58</v>
      </c>
    </row>
    <row r="3266" spans="2:7" x14ac:dyDescent="0.25">
      <c r="B3266">
        <v>1998</v>
      </c>
      <c r="C3266">
        <v>12</v>
      </c>
      <c r="D3266">
        <v>7</v>
      </c>
      <c r="E3266">
        <v>75</v>
      </c>
      <c r="F3266">
        <v>50</v>
      </c>
      <c r="G3266">
        <f t="shared" si="50"/>
        <v>62.5</v>
      </c>
    </row>
    <row r="3267" spans="2:7" x14ac:dyDescent="0.25">
      <c r="B3267">
        <v>1998</v>
      </c>
      <c r="C3267">
        <v>12</v>
      </c>
      <c r="D3267">
        <v>8</v>
      </c>
      <c r="E3267">
        <v>50</v>
      </c>
      <c r="F3267">
        <v>45</v>
      </c>
      <c r="G3267">
        <f t="shared" si="50"/>
        <v>47.5</v>
      </c>
    </row>
    <row r="3268" spans="2:7" x14ac:dyDescent="0.25">
      <c r="B3268">
        <v>1998</v>
      </c>
      <c r="C3268">
        <v>12</v>
      </c>
      <c r="D3268">
        <v>9</v>
      </c>
      <c r="E3268">
        <v>48</v>
      </c>
      <c r="F3268">
        <v>39</v>
      </c>
      <c r="G3268">
        <f t="shared" si="50"/>
        <v>43.5</v>
      </c>
    </row>
    <row r="3269" spans="2:7" x14ac:dyDescent="0.25">
      <c r="B3269">
        <v>1998</v>
      </c>
      <c r="C3269">
        <v>12</v>
      </c>
      <c r="D3269">
        <v>10</v>
      </c>
      <c r="E3269">
        <v>49</v>
      </c>
      <c r="F3269">
        <v>40</v>
      </c>
      <c r="G3269">
        <f t="shared" ref="G3269:G3332" si="51">+(E3269+F3269)/2</f>
        <v>44.5</v>
      </c>
    </row>
    <row r="3270" spans="2:7" x14ac:dyDescent="0.25">
      <c r="B3270">
        <v>1998</v>
      </c>
      <c r="C3270">
        <v>12</v>
      </c>
      <c r="D3270">
        <v>11</v>
      </c>
      <c r="E3270">
        <v>47</v>
      </c>
      <c r="F3270">
        <v>38</v>
      </c>
      <c r="G3270">
        <f t="shared" si="51"/>
        <v>42.5</v>
      </c>
    </row>
    <row r="3271" spans="2:7" x14ac:dyDescent="0.25">
      <c r="B3271">
        <v>1998</v>
      </c>
      <c r="C3271">
        <v>12</v>
      </c>
      <c r="D3271">
        <v>12</v>
      </c>
      <c r="E3271">
        <v>47</v>
      </c>
      <c r="F3271">
        <v>37</v>
      </c>
      <c r="G3271">
        <f t="shared" si="51"/>
        <v>42</v>
      </c>
    </row>
    <row r="3272" spans="2:7" x14ac:dyDescent="0.25">
      <c r="B3272">
        <v>1998</v>
      </c>
      <c r="C3272">
        <v>12</v>
      </c>
      <c r="D3272">
        <v>13</v>
      </c>
      <c r="E3272">
        <v>46</v>
      </c>
      <c r="F3272">
        <v>41</v>
      </c>
      <c r="G3272">
        <f t="shared" si="51"/>
        <v>43.5</v>
      </c>
    </row>
    <row r="3273" spans="2:7" x14ac:dyDescent="0.25">
      <c r="B3273">
        <v>1998</v>
      </c>
      <c r="C3273">
        <v>12</v>
      </c>
      <c r="D3273">
        <v>14</v>
      </c>
      <c r="E3273">
        <v>43</v>
      </c>
      <c r="F3273">
        <v>35</v>
      </c>
      <c r="G3273">
        <f t="shared" si="51"/>
        <v>39</v>
      </c>
    </row>
    <row r="3274" spans="2:7" x14ac:dyDescent="0.25">
      <c r="B3274">
        <v>1998</v>
      </c>
      <c r="C3274">
        <v>12</v>
      </c>
      <c r="D3274">
        <v>15</v>
      </c>
      <c r="E3274">
        <v>50</v>
      </c>
      <c r="F3274">
        <v>34</v>
      </c>
      <c r="G3274">
        <f t="shared" si="51"/>
        <v>42</v>
      </c>
    </row>
    <row r="3275" spans="2:7" x14ac:dyDescent="0.25">
      <c r="B3275">
        <v>1998</v>
      </c>
      <c r="C3275">
        <v>12</v>
      </c>
      <c r="D3275">
        <v>16</v>
      </c>
      <c r="E3275">
        <v>49</v>
      </c>
      <c r="F3275">
        <v>42</v>
      </c>
      <c r="G3275">
        <f t="shared" si="51"/>
        <v>45.5</v>
      </c>
    </row>
    <row r="3276" spans="2:7" x14ac:dyDescent="0.25">
      <c r="B3276">
        <v>1998</v>
      </c>
      <c r="C3276">
        <v>12</v>
      </c>
      <c r="D3276">
        <v>17</v>
      </c>
      <c r="E3276">
        <v>45</v>
      </c>
      <c r="F3276">
        <v>38</v>
      </c>
      <c r="G3276">
        <f t="shared" si="51"/>
        <v>41.5</v>
      </c>
    </row>
    <row r="3277" spans="2:7" x14ac:dyDescent="0.25">
      <c r="B3277">
        <v>1998</v>
      </c>
      <c r="C3277">
        <v>12</v>
      </c>
      <c r="D3277">
        <v>18</v>
      </c>
      <c r="E3277">
        <v>39</v>
      </c>
      <c r="F3277">
        <v>33</v>
      </c>
      <c r="G3277">
        <f t="shared" si="51"/>
        <v>36</v>
      </c>
    </row>
    <row r="3278" spans="2:7" x14ac:dyDescent="0.25">
      <c r="B3278">
        <v>1998</v>
      </c>
      <c r="C3278">
        <v>12</v>
      </c>
      <c r="D3278">
        <v>19</v>
      </c>
      <c r="E3278">
        <v>51</v>
      </c>
      <c r="F3278">
        <v>37</v>
      </c>
      <c r="G3278">
        <f t="shared" si="51"/>
        <v>44</v>
      </c>
    </row>
    <row r="3279" spans="2:7" x14ac:dyDescent="0.25">
      <c r="B3279">
        <v>1998</v>
      </c>
      <c r="C3279">
        <v>12</v>
      </c>
      <c r="D3279">
        <v>20</v>
      </c>
      <c r="E3279">
        <v>50</v>
      </c>
      <c r="F3279">
        <v>46</v>
      </c>
      <c r="G3279">
        <f t="shared" si="51"/>
        <v>48</v>
      </c>
    </row>
    <row r="3280" spans="2:7" x14ac:dyDescent="0.25">
      <c r="B3280">
        <v>1998</v>
      </c>
      <c r="C3280">
        <v>12</v>
      </c>
      <c r="D3280">
        <v>21</v>
      </c>
      <c r="E3280">
        <v>52</v>
      </c>
      <c r="F3280">
        <v>46</v>
      </c>
      <c r="G3280">
        <f t="shared" si="51"/>
        <v>49</v>
      </c>
    </row>
    <row r="3281" spans="2:7" x14ac:dyDescent="0.25">
      <c r="B3281">
        <v>1998</v>
      </c>
      <c r="C3281">
        <v>12</v>
      </c>
      <c r="D3281">
        <v>22</v>
      </c>
      <c r="E3281">
        <v>63</v>
      </c>
      <c r="F3281">
        <v>22</v>
      </c>
      <c r="G3281">
        <f t="shared" si="51"/>
        <v>42.5</v>
      </c>
    </row>
    <row r="3282" spans="2:7" x14ac:dyDescent="0.25">
      <c r="B3282">
        <v>1998</v>
      </c>
      <c r="C3282">
        <v>12</v>
      </c>
      <c r="D3282">
        <v>23</v>
      </c>
      <c r="E3282">
        <v>29</v>
      </c>
      <c r="F3282">
        <v>18</v>
      </c>
      <c r="G3282">
        <f t="shared" si="51"/>
        <v>23.5</v>
      </c>
    </row>
    <row r="3283" spans="2:7" x14ac:dyDescent="0.25">
      <c r="B3283">
        <v>1998</v>
      </c>
      <c r="C3283">
        <v>12</v>
      </c>
      <c r="D3283">
        <v>24</v>
      </c>
      <c r="E3283">
        <v>32</v>
      </c>
      <c r="F3283">
        <v>23</v>
      </c>
      <c r="G3283">
        <f t="shared" si="51"/>
        <v>27.5</v>
      </c>
    </row>
    <row r="3284" spans="2:7" x14ac:dyDescent="0.25">
      <c r="B3284">
        <v>1998</v>
      </c>
      <c r="C3284">
        <v>12</v>
      </c>
      <c r="D3284">
        <v>25</v>
      </c>
      <c r="E3284">
        <v>33</v>
      </c>
      <c r="F3284">
        <v>24</v>
      </c>
      <c r="G3284">
        <f t="shared" si="51"/>
        <v>28.5</v>
      </c>
    </row>
    <row r="3285" spans="2:7" x14ac:dyDescent="0.25">
      <c r="B3285">
        <v>1998</v>
      </c>
      <c r="C3285">
        <v>12</v>
      </c>
      <c r="D3285">
        <v>26</v>
      </c>
      <c r="E3285">
        <v>33</v>
      </c>
      <c r="F3285">
        <v>26</v>
      </c>
      <c r="G3285">
        <f t="shared" si="51"/>
        <v>29.5</v>
      </c>
    </row>
    <row r="3286" spans="2:7" x14ac:dyDescent="0.25">
      <c r="B3286">
        <v>1998</v>
      </c>
      <c r="C3286">
        <v>12</v>
      </c>
      <c r="D3286">
        <v>27</v>
      </c>
      <c r="E3286">
        <v>40</v>
      </c>
      <c r="F3286">
        <v>28</v>
      </c>
      <c r="G3286">
        <f t="shared" si="51"/>
        <v>34</v>
      </c>
    </row>
    <row r="3287" spans="2:7" x14ac:dyDescent="0.25">
      <c r="B3287">
        <v>1998</v>
      </c>
      <c r="C3287">
        <v>12</v>
      </c>
      <c r="D3287">
        <v>28</v>
      </c>
      <c r="E3287">
        <v>45</v>
      </c>
      <c r="F3287">
        <v>38</v>
      </c>
      <c r="G3287">
        <f t="shared" si="51"/>
        <v>41.5</v>
      </c>
    </row>
    <row r="3288" spans="2:7" x14ac:dyDescent="0.25">
      <c r="B3288">
        <v>1998</v>
      </c>
      <c r="C3288">
        <v>12</v>
      </c>
      <c r="D3288">
        <v>29</v>
      </c>
      <c r="E3288">
        <v>40</v>
      </c>
      <c r="F3288">
        <v>37</v>
      </c>
      <c r="G3288">
        <f t="shared" si="51"/>
        <v>38.5</v>
      </c>
    </row>
    <row r="3289" spans="2:7" x14ac:dyDescent="0.25">
      <c r="B3289">
        <v>1998</v>
      </c>
      <c r="C3289">
        <v>12</v>
      </c>
      <c r="D3289">
        <v>30</v>
      </c>
      <c r="E3289">
        <v>39</v>
      </c>
      <c r="F3289">
        <v>17</v>
      </c>
      <c r="G3289">
        <f t="shared" si="51"/>
        <v>28</v>
      </c>
    </row>
    <row r="3290" spans="2:7" x14ac:dyDescent="0.25">
      <c r="B3290">
        <v>1998</v>
      </c>
      <c r="C3290">
        <v>12</v>
      </c>
      <c r="D3290">
        <v>31</v>
      </c>
      <c r="E3290">
        <v>25</v>
      </c>
      <c r="F3290">
        <v>17</v>
      </c>
      <c r="G3290">
        <f t="shared" si="51"/>
        <v>21</v>
      </c>
    </row>
    <row r="3291" spans="2:7" x14ac:dyDescent="0.25">
      <c r="B3291">
        <v>1999</v>
      </c>
      <c r="C3291">
        <v>1</v>
      </c>
      <c r="D3291">
        <v>1</v>
      </c>
      <c r="E3291">
        <v>28</v>
      </c>
      <c r="F3291">
        <v>11</v>
      </c>
      <c r="G3291">
        <f t="shared" si="51"/>
        <v>19.5</v>
      </c>
    </row>
    <row r="3292" spans="2:7" x14ac:dyDescent="0.25">
      <c r="B3292">
        <v>1999</v>
      </c>
      <c r="C3292">
        <v>1</v>
      </c>
      <c r="D3292">
        <v>2</v>
      </c>
      <c r="E3292">
        <v>25</v>
      </c>
      <c r="F3292">
        <v>9</v>
      </c>
      <c r="G3292">
        <f t="shared" si="51"/>
        <v>17</v>
      </c>
    </row>
    <row r="3293" spans="2:7" x14ac:dyDescent="0.25">
      <c r="B3293">
        <v>1999</v>
      </c>
      <c r="C3293">
        <v>1</v>
      </c>
      <c r="D3293">
        <v>3</v>
      </c>
      <c r="E3293">
        <v>51</v>
      </c>
      <c r="F3293">
        <v>24</v>
      </c>
      <c r="G3293">
        <f t="shared" si="51"/>
        <v>37.5</v>
      </c>
    </row>
    <row r="3294" spans="2:7" x14ac:dyDescent="0.25">
      <c r="B3294">
        <v>1999</v>
      </c>
      <c r="C3294">
        <v>1</v>
      </c>
      <c r="D3294">
        <v>4</v>
      </c>
      <c r="E3294">
        <v>32</v>
      </c>
      <c r="F3294">
        <v>20</v>
      </c>
      <c r="G3294">
        <f t="shared" si="51"/>
        <v>26</v>
      </c>
    </row>
    <row r="3295" spans="2:7" x14ac:dyDescent="0.25">
      <c r="B3295">
        <v>1999</v>
      </c>
      <c r="C3295">
        <v>1</v>
      </c>
      <c r="D3295">
        <v>5</v>
      </c>
      <c r="E3295">
        <v>28</v>
      </c>
      <c r="F3295">
        <v>17</v>
      </c>
      <c r="G3295">
        <f t="shared" si="51"/>
        <v>22.5</v>
      </c>
    </row>
    <row r="3296" spans="2:7" x14ac:dyDescent="0.25">
      <c r="B3296">
        <v>1999</v>
      </c>
      <c r="C3296">
        <v>1</v>
      </c>
      <c r="D3296">
        <v>6</v>
      </c>
      <c r="E3296">
        <v>32</v>
      </c>
      <c r="F3296">
        <v>19</v>
      </c>
      <c r="G3296">
        <f t="shared" si="51"/>
        <v>25.5</v>
      </c>
    </row>
    <row r="3297" spans="2:7" x14ac:dyDescent="0.25">
      <c r="B3297">
        <v>1999</v>
      </c>
      <c r="C3297">
        <v>1</v>
      </c>
      <c r="D3297">
        <v>7</v>
      </c>
      <c r="E3297">
        <v>34</v>
      </c>
      <c r="F3297">
        <v>23</v>
      </c>
      <c r="G3297">
        <f t="shared" si="51"/>
        <v>28.5</v>
      </c>
    </row>
    <row r="3298" spans="2:7" x14ac:dyDescent="0.25">
      <c r="B3298">
        <v>1999</v>
      </c>
      <c r="C3298">
        <v>1</v>
      </c>
      <c r="D3298">
        <v>8</v>
      </c>
      <c r="E3298">
        <v>38</v>
      </c>
      <c r="F3298">
        <v>21</v>
      </c>
      <c r="G3298">
        <f t="shared" si="51"/>
        <v>29.5</v>
      </c>
    </row>
    <row r="3299" spans="2:7" x14ac:dyDescent="0.25">
      <c r="B3299">
        <v>1999</v>
      </c>
      <c r="C3299">
        <v>1</v>
      </c>
      <c r="D3299">
        <v>9</v>
      </c>
      <c r="E3299">
        <v>44</v>
      </c>
      <c r="F3299">
        <v>28</v>
      </c>
      <c r="G3299">
        <f t="shared" si="51"/>
        <v>36</v>
      </c>
    </row>
    <row r="3300" spans="2:7" x14ac:dyDescent="0.25">
      <c r="B3300">
        <v>1999</v>
      </c>
      <c r="C3300">
        <v>1</v>
      </c>
      <c r="D3300">
        <v>10</v>
      </c>
      <c r="E3300">
        <v>29</v>
      </c>
      <c r="F3300">
        <v>23</v>
      </c>
      <c r="G3300">
        <f t="shared" si="51"/>
        <v>26</v>
      </c>
    </row>
    <row r="3301" spans="2:7" x14ac:dyDescent="0.25">
      <c r="B3301">
        <v>1999</v>
      </c>
      <c r="C3301">
        <v>1</v>
      </c>
      <c r="D3301">
        <v>11</v>
      </c>
      <c r="E3301">
        <v>25</v>
      </c>
      <c r="F3301">
        <v>20</v>
      </c>
      <c r="G3301">
        <f t="shared" si="51"/>
        <v>22.5</v>
      </c>
    </row>
    <row r="3302" spans="2:7" x14ac:dyDescent="0.25">
      <c r="B3302">
        <v>1999</v>
      </c>
      <c r="C3302">
        <v>1</v>
      </c>
      <c r="D3302">
        <v>12</v>
      </c>
      <c r="E3302">
        <v>50</v>
      </c>
      <c r="F3302">
        <v>25</v>
      </c>
      <c r="G3302">
        <f t="shared" si="51"/>
        <v>37.5</v>
      </c>
    </row>
    <row r="3303" spans="2:7" x14ac:dyDescent="0.25">
      <c r="B3303">
        <v>1999</v>
      </c>
      <c r="C3303">
        <v>1</v>
      </c>
      <c r="D3303">
        <v>13</v>
      </c>
      <c r="E3303">
        <v>51</v>
      </c>
      <c r="F3303">
        <v>21</v>
      </c>
      <c r="G3303">
        <f t="shared" si="51"/>
        <v>36</v>
      </c>
    </row>
    <row r="3304" spans="2:7" x14ac:dyDescent="0.25">
      <c r="B3304">
        <v>1999</v>
      </c>
      <c r="C3304">
        <v>1</v>
      </c>
      <c r="D3304">
        <v>14</v>
      </c>
      <c r="E3304">
        <v>22</v>
      </c>
      <c r="F3304">
        <v>15</v>
      </c>
      <c r="G3304">
        <f t="shared" si="51"/>
        <v>18.5</v>
      </c>
    </row>
    <row r="3305" spans="2:7" x14ac:dyDescent="0.25">
      <c r="B3305">
        <v>1999</v>
      </c>
      <c r="C3305">
        <v>1</v>
      </c>
      <c r="D3305">
        <v>15</v>
      </c>
      <c r="E3305">
        <v>37</v>
      </c>
      <c r="F3305">
        <v>22</v>
      </c>
      <c r="G3305">
        <f t="shared" si="51"/>
        <v>29.5</v>
      </c>
    </row>
    <row r="3306" spans="2:7" x14ac:dyDescent="0.25">
      <c r="B3306">
        <v>1999</v>
      </c>
      <c r="C3306">
        <v>1</v>
      </c>
      <c r="D3306">
        <v>16</v>
      </c>
      <c r="E3306">
        <v>45</v>
      </c>
      <c r="F3306">
        <v>22</v>
      </c>
      <c r="G3306">
        <f t="shared" si="51"/>
        <v>33.5</v>
      </c>
    </row>
    <row r="3307" spans="2:7" x14ac:dyDescent="0.25">
      <c r="B3307">
        <v>1999</v>
      </c>
      <c r="C3307">
        <v>1</v>
      </c>
      <c r="D3307">
        <v>17</v>
      </c>
      <c r="E3307">
        <v>53</v>
      </c>
      <c r="F3307">
        <v>39</v>
      </c>
      <c r="G3307">
        <f t="shared" si="51"/>
        <v>46</v>
      </c>
    </row>
    <row r="3308" spans="2:7" x14ac:dyDescent="0.25">
      <c r="B3308">
        <v>1999</v>
      </c>
      <c r="C3308">
        <v>1</v>
      </c>
      <c r="D3308">
        <v>18</v>
      </c>
      <c r="E3308">
        <v>55</v>
      </c>
      <c r="F3308">
        <v>38</v>
      </c>
      <c r="G3308">
        <f t="shared" si="51"/>
        <v>46.5</v>
      </c>
    </row>
    <row r="3309" spans="2:7" x14ac:dyDescent="0.25">
      <c r="B3309">
        <v>1999</v>
      </c>
      <c r="C3309">
        <v>1</v>
      </c>
      <c r="D3309">
        <v>19</v>
      </c>
      <c r="E3309">
        <v>49</v>
      </c>
      <c r="F3309">
        <v>39</v>
      </c>
      <c r="G3309">
        <f t="shared" si="51"/>
        <v>44</v>
      </c>
    </row>
    <row r="3310" spans="2:7" x14ac:dyDescent="0.25">
      <c r="B3310">
        <v>1999</v>
      </c>
      <c r="C3310">
        <v>1</v>
      </c>
      <c r="D3310">
        <v>20</v>
      </c>
      <c r="E3310">
        <v>47</v>
      </c>
      <c r="F3310">
        <v>37</v>
      </c>
      <c r="G3310">
        <f t="shared" si="51"/>
        <v>42</v>
      </c>
    </row>
    <row r="3311" spans="2:7" x14ac:dyDescent="0.25">
      <c r="B3311">
        <v>1999</v>
      </c>
      <c r="C3311">
        <v>1</v>
      </c>
      <c r="D3311">
        <v>21</v>
      </c>
      <c r="E3311">
        <v>47</v>
      </c>
      <c r="F3311">
        <v>35</v>
      </c>
      <c r="G3311">
        <f t="shared" si="51"/>
        <v>41</v>
      </c>
    </row>
    <row r="3312" spans="2:7" x14ac:dyDescent="0.25">
      <c r="B3312">
        <v>1999</v>
      </c>
      <c r="C3312">
        <v>1</v>
      </c>
      <c r="D3312">
        <v>22</v>
      </c>
      <c r="E3312">
        <v>42</v>
      </c>
      <c r="F3312">
        <v>39</v>
      </c>
      <c r="G3312">
        <f t="shared" si="51"/>
        <v>40.5</v>
      </c>
    </row>
    <row r="3313" spans="2:7" x14ac:dyDescent="0.25">
      <c r="B3313">
        <v>1999</v>
      </c>
      <c r="C3313">
        <v>1</v>
      </c>
      <c r="D3313">
        <v>23</v>
      </c>
      <c r="E3313">
        <v>56</v>
      </c>
      <c r="F3313">
        <v>39</v>
      </c>
      <c r="G3313">
        <f t="shared" si="51"/>
        <v>47.5</v>
      </c>
    </row>
    <row r="3314" spans="2:7" x14ac:dyDescent="0.25">
      <c r="B3314">
        <v>1999</v>
      </c>
      <c r="C3314">
        <v>1</v>
      </c>
      <c r="D3314">
        <v>24</v>
      </c>
      <c r="E3314">
        <v>60</v>
      </c>
      <c r="F3314">
        <v>41</v>
      </c>
      <c r="G3314">
        <f t="shared" si="51"/>
        <v>50.5</v>
      </c>
    </row>
    <row r="3315" spans="2:7" x14ac:dyDescent="0.25">
      <c r="B3315">
        <v>1999</v>
      </c>
      <c r="C3315">
        <v>1</v>
      </c>
      <c r="D3315">
        <v>25</v>
      </c>
      <c r="E3315">
        <v>41</v>
      </c>
      <c r="F3315">
        <v>34</v>
      </c>
      <c r="G3315">
        <f t="shared" si="51"/>
        <v>37.5</v>
      </c>
    </row>
    <row r="3316" spans="2:7" x14ac:dyDescent="0.25">
      <c r="B3316">
        <v>1999</v>
      </c>
      <c r="C3316">
        <v>1</v>
      </c>
      <c r="D3316">
        <v>26</v>
      </c>
      <c r="E3316">
        <v>42</v>
      </c>
      <c r="F3316">
        <v>31</v>
      </c>
      <c r="G3316">
        <f t="shared" si="51"/>
        <v>36.5</v>
      </c>
    </row>
    <row r="3317" spans="2:7" x14ac:dyDescent="0.25">
      <c r="B3317">
        <v>1999</v>
      </c>
      <c r="C3317">
        <v>1</v>
      </c>
      <c r="D3317">
        <v>27</v>
      </c>
      <c r="E3317">
        <v>49</v>
      </c>
      <c r="F3317">
        <v>35</v>
      </c>
      <c r="G3317">
        <f t="shared" si="51"/>
        <v>42</v>
      </c>
    </row>
    <row r="3318" spans="2:7" x14ac:dyDescent="0.25">
      <c r="B3318">
        <v>1999</v>
      </c>
      <c r="C3318">
        <v>1</v>
      </c>
      <c r="D3318">
        <v>28</v>
      </c>
      <c r="E3318">
        <v>42</v>
      </c>
      <c r="F3318">
        <v>37</v>
      </c>
      <c r="G3318">
        <f t="shared" si="51"/>
        <v>39.5</v>
      </c>
    </row>
    <row r="3319" spans="2:7" x14ac:dyDescent="0.25">
      <c r="B3319">
        <v>1999</v>
      </c>
      <c r="C3319">
        <v>1</v>
      </c>
      <c r="D3319">
        <v>29</v>
      </c>
      <c r="E3319">
        <v>40</v>
      </c>
      <c r="F3319">
        <v>30</v>
      </c>
      <c r="G3319">
        <f t="shared" si="51"/>
        <v>35</v>
      </c>
    </row>
    <row r="3320" spans="2:7" x14ac:dyDescent="0.25">
      <c r="B3320">
        <v>1999</v>
      </c>
      <c r="C3320">
        <v>1</v>
      </c>
      <c r="D3320">
        <v>30</v>
      </c>
      <c r="E3320">
        <v>39</v>
      </c>
      <c r="F3320">
        <v>25</v>
      </c>
      <c r="G3320">
        <f t="shared" si="51"/>
        <v>32</v>
      </c>
    </row>
    <row r="3321" spans="2:7" x14ac:dyDescent="0.25">
      <c r="B3321">
        <v>1999</v>
      </c>
      <c r="C3321">
        <v>1</v>
      </c>
      <c r="D3321">
        <v>31</v>
      </c>
      <c r="E3321">
        <v>32</v>
      </c>
      <c r="F3321">
        <v>18</v>
      </c>
      <c r="G3321">
        <f t="shared" si="51"/>
        <v>25</v>
      </c>
    </row>
    <row r="3322" spans="2:7" x14ac:dyDescent="0.25">
      <c r="B3322">
        <v>1999</v>
      </c>
      <c r="C3322">
        <v>2</v>
      </c>
      <c r="D3322">
        <v>1</v>
      </c>
      <c r="E3322">
        <v>44</v>
      </c>
      <c r="F3322">
        <v>26</v>
      </c>
      <c r="G3322">
        <f t="shared" si="51"/>
        <v>35</v>
      </c>
    </row>
    <row r="3323" spans="2:7" x14ac:dyDescent="0.25">
      <c r="B3323">
        <v>1999</v>
      </c>
      <c r="C3323">
        <v>2</v>
      </c>
      <c r="D3323">
        <v>2</v>
      </c>
      <c r="E3323">
        <v>56</v>
      </c>
      <c r="F3323">
        <v>40</v>
      </c>
      <c r="G3323">
        <f t="shared" si="51"/>
        <v>48</v>
      </c>
    </row>
    <row r="3324" spans="2:7" x14ac:dyDescent="0.25">
      <c r="B3324">
        <v>1999</v>
      </c>
      <c r="C3324">
        <v>2</v>
      </c>
      <c r="D3324">
        <v>3</v>
      </c>
      <c r="E3324">
        <v>55</v>
      </c>
      <c r="F3324">
        <v>46</v>
      </c>
      <c r="G3324">
        <f t="shared" si="51"/>
        <v>50.5</v>
      </c>
    </row>
    <row r="3325" spans="2:7" x14ac:dyDescent="0.25">
      <c r="B3325">
        <v>1999</v>
      </c>
      <c r="C3325">
        <v>2</v>
      </c>
      <c r="D3325">
        <v>4</v>
      </c>
      <c r="E3325">
        <v>50</v>
      </c>
      <c r="F3325">
        <v>40</v>
      </c>
      <c r="G3325">
        <f t="shared" si="51"/>
        <v>45</v>
      </c>
    </row>
    <row r="3326" spans="2:7" x14ac:dyDescent="0.25">
      <c r="B3326">
        <v>1999</v>
      </c>
      <c r="C3326">
        <v>2</v>
      </c>
      <c r="D3326">
        <v>5</v>
      </c>
      <c r="E3326">
        <v>47</v>
      </c>
      <c r="F3326">
        <v>34</v>
      </c>
      <c r="G3326">
        <f t="shared" si="51"/>
        <v>40.5</v>
      </c>
    </row>
    <row r="3327" spans="2:7" x14ac:dyDescent="0.25">
      <c r="B3327">
        <v>1999</v>
      </c>
      <c r="C3327">
        <v>2</v>
      </c>
      <c r="D3327">
        <v>6</v>
      </c>
      <c r="E3327">
        <v>45</v>
      </c>
      <c r="F3327">
        <v>35</v>
      </c>
      <c r="G3327">
        <f t="shared" si="51"/>
        <v>40</v>
      </c>
    </row>
    <row r="3328" spans="2:7" x14ac:dyDescent="0.25">
      <c r="B3328">
        <v>1999</v>
      </c>
      <c r="C3328">
        <v>2</v>
      </c>
      <c r="D3328">
        <v>7</v>
      </c>
      <c r="E3328">
        <v>45</v>
      </c>
      <c r="F3328">
        <v>35</v>
      </c>
      <c r="G3328">
        <f t="shared" si="51"/>
        <v>40</v>
      </c>
    </row>
    <row r="3329" spans="2:7" x14ac:dyDescent="0.25">
      <c r="B3329">
        <v>1999</v>
      </c>
      <c r="C3329">
        <v>2</v>
      </c>
      <c r="D3329">
        <v>8</v>
      </c>
      <c r="E3329">
        <v>39</v>
      </c>
      <c r="F3329">
        <v>32</v>
      </c>
      <c r="G3329">
        <f t="shared" si="51"/>
        <v>35.5</v>
      </c>
    </row>
    <row r="3330" spans="2:7" x14ac:dyDescent="0.25">
      <c r="B3330">
        <v>1999</v>
      </c>
      <c r="C3330">
        <v>2</v>
      </c>
      <c r="D3330">
        <v>9</v>
      </c>
      <c r="E3330">
        <v>46</v>
      </c>
      <c r="F3330">
        <v>32</v>
      </c>
      <c r="G3330">
        <f t="shared" si="51"/>
        <v>39</v>
      </c>
    </row>
    <row r="3331" spans="2:7" x14ac:dyDescent="0.25">
      <c r="B3331">
        <v>1999</v>
      </c>
      <c r="C3331">
        <v>2</v>
      </c>
      <c r="D3331">
        <v>10</v>
      </c>
      <c r="E3331">
        <v>52</v>
      </c>
      <c r="F3331">
        <v>43</v>
      </c>
      <c r="G3331">
        <f t="shared" si="51"/>
        <v>47.5</v>
      </c>
    </row>
    <row r="3332" spans="2:7" x14ac:dyDescent="0.25">
      <c r="B3332">
        <v>1999</v>
      </c>
      <c r="C3332">
        <v>2</v>
      </c>
      <c r="D3332">
        <v>11</v>
      </c>
      <c r="E3332">
        <v>53</v>
      </c>
      <c r="F3332">
        <v>38</v>
      </c>
      <c r="G3332">
        <f t="shared" si="51"/>
        <v>45.5</v>
      </c>
    </row>
    <row r="3333" spans="2:7" x14ac:dyDescent="0.25">
      <c r="B3333">
        <v>1999</v>
      </c>
      <c r="C3333">
        <v>2</v>
      </c>
      <c r="D3333">
        <v>12</v>
      </c>
      <c r="E3333">
        <v>62</v>
      </c>
      <c r="F3333">
        <v>39</v>
      </c>
      <c r="G3333">
        <f t="shared" ref="G3333:G3396" si="52">+(E3333+F3333)/2</f>
        <v>50.5</v>
      </c>
    </row>
    <row r="3334" spans="2:7" x14ac:dyDescent="0.25">
      <c r="B3334">
        <v>1999</v>
      </c>
      <c r="C3334">
        <v>2</v>
      </c>
      <c r="D3334">
        <v>13</v>
      </c>
      <c r="E3334">
        <v>44</v>
      </c>
      <c r="F3334">
        <v>30</v>
      </c>
      <c r="G3334">
        <f t="shared" si="52"/>
        <v>37</v>
      </c>
    </row>
    <row r="3335" spans="2:7" x14ac:dyDescent="0.25">
      <c r="B3335">
        <v>1999</v>
      </c>
      <c r="C3335">
        <v>2</v>
      </c>
      <c r="D3335">
        <v>14</v>
      </c>
      <c r="E3335" s="214">
        <v>45.5</v>
      </c>
      <c r="F3335" s="214">
        <v>27.5</v>
      </c>
      <c r="G3335">
        <f t="shared" si="52"/>
        <v>36.5</v>
      </c>
    </row>
    <row r="3336" spans="2:7" x14ac:dyDescent="0.25">
      <c r="B3336">
        <v>1999</v>
      </c>
      <c r="C3336">
        <v>2</v>
      </c>
      <c r="D3336">
        <v>15</v>
      </c>
      <c r="E3336">
        <v>47</v>
      </c>
      <c r="F3336">
        <v>25</v>
      </c>
      <c r="G3336">
        <f t="shared" si="52"/>
        <v>36</v>
      </c>
    </row>
    <row r="3337" spans="2:7" x14ac:dyDescent="0.25">
      <c r="B3337">
        <v>1999</v>
      </c>
      <c r="C3337">
        <v>2</v>
      </c>
      <c r="D3337">
        <v>16</v>
      </c>
      <c r="E3337" s="214">
        <v>46</v>
      </c>
      <c r="F3337" s="214">
        <v>29</v>
      </c>
      <c r="G3337">
        <f t="shared" si="52"/>
        <v>37.5</v>
      </c>
    </row>
    <row r="3338" spans="2:7" x14ac:dyDescent="0.25">
      <c r="B3338">
        <v>1999</v>
      </c>
      <c r="C3338">
        <v>2</v>
      </c>
      <c r="D3338">
        <v>17</v>
      </c>
      <c r="E3338" s="214">
        <v>45</v>
      </c>
      <c r="F3338" s="214">
        <v>33</v>
      </c>
      <c r="G3338">
        <f t="shared" si="52"/>
        <v>39</v>
      </c>
    </row>
    <row r="3339" spans="2:7" x14ac:dyDescent="0.25">
      <c r="B3339">
        <v>1999</v>
      </c>
      <c r="C3339">
        <v>2</v>
      </c>
      <c r="D3339">
        <v>18</v>
      </c>
      <c r="E3339">
        <v>44</v>
      </c>
      <c r="F3339">
        <v>37</v>
      </c>
      <c r="G3339">
        <f t="shared" si="52"/>
        <v>40.5</v>
      </c>
    </row>
    <row r="3340" spans="2:7" x14ac:dyDescent="0.25">
      <c r="B3340">
        <v>1999</v>
      </c>
      <c r="C3340">
        <v>2</v>
      </c>
      <c r="D3340">
        <v>19</v>
      </c>
      <c r="E3340">
        <v>43</v>
      </c>
      <c r="F3340">
        <v>33</v>
      </c>
      <c r="G3340">
        <f t="shared" si="52"/>
        <v>38</v>
      </c>
    </row>
    <row r="3341" spans="2:7" x14ac:dyDescent="0.25">
      <c r="B3341">
        <v>1999</v>
      </c>
      <c r="C3341">
        <v>2</v>
      </c>
      <c r="D3341">
        <v>20</v>
      </c>
      <c r="E3341">
        <v>41</v>
      </c>
      <c r="F3341">
        <v>31</v>
      </c>
      <c r="G3341">
        <f t="shared" si="52"/>
        <v>36</v>
      </c>
    </row>
    <row r="3342" spans="2:7" x14ac:dyDescent="0.25">
      <c r="B3342">
        <v>1999</v>
      </c>
      <c r="C3342">
        <v>2</v>
      </c>
      <c r="D3342">
        <v>21</v>
      </c>
      <c r="E3342">
        <v>36</v>
      </c>
      <c r="F3342">
        <v>25</v>
      </c>
      <c r="G3342">
        <f t="shared" si="52"/>
        <v>30.5</v>
      </c>
    </row>
    <row r="3343" spans="2:7" x14ac:dyDescent="0.25">
      <c r="B3343">
        <v>1999</v>
      </c>
      <c r="C3343">
        <v>2</v>
      </c>
      <c r="D3343">
        <v>22</v>
      </c>
      <c r="E3343">
        <v>27</v>
      </c>
      <c r="F3343">
        <v>16</v>
      </c>
      <c r="G3343">
        <f t="shared" si="52"/>
        <v>21.5</v>
      </c>
    </row>
    <row r="3344" spans="2:7" x14ac:dyDescent="0.25">
      <c r="B3344">
        <v>1999</v>
      </c>
      <c r="C3344">
        <v>2</v>
      </c>
      <c r="D3344">
        <v>23</v>
      </c>
      <c r="E3344">
        <v>29</v>
      </c>
      <c r="F3344">
        <v>14</v>
      </c>
      <c r="G3344">
        <f t="shared" si="52"/>
        <v>21.5</v>
      </c>
    </row>
    <row r="3345" spans="2:7" x14ac:dyDescent="0.25">
      <c r="B3345">
        <v>1999</v>
      </c>
      <c r="C3345">
        <v>2</v>
      </c>
      <c r="D3345">
        <v>24</v>
      </c>
      <c r="E3345">
        <v>35</v>
      </c>
      <c r="F3345">
        <v>26</v>
      </c>
      <c r="G3345">
        <f t="shared" si="52"/>
        <v>30.5</v>
      </c>
    </row>
    <row r="3346" spans="2:7" x14ac:dyDescent="0.25">
      <c r="B3346">
        <v>1999</v>
      </c>
      <c r="C3346">
        <v>2</v>
      </c>
      <c r="D3346">
        <v>25</v>
      </c>
      <c r="E3346">
        <v>40</v>
      </c>
      <c r="F3346">
        <v>27</v>
      </c>
      <c r="G3346">
        <f t="shared" si="52"/>
        <v>33.5</v>
      </c>
    </row>
    <row r="3347" spans="2:7" x14ac:dyDescent="0.25">
      <c r="B3347">
        <v>1999</v>
      </c>
      <c r="C3347">
        <v>2</v>
      </c>
      <c r="D3347">
        <v>26</v>
      </c>
      <c r="E3347">
        <v>47</v>
      </c>
      <c r="F3347">
        <v>30</v>
      </c>
      <c r="G3347">
        <f t="shared" si="52"/>
        <v>38.5</v>
      </c>
    </row>
    <row r="3348" spans="2:7" x14ac:dyDescent="0.25">
      <c r="B3348">
        <v>1999</v>
      </c>
      <c r="C3348">
        <v>2</v>
      </c>
      <c r="D3348">
        <v>27</v>
      </c>
      <c r="E3348">
        <v>50</v>
      </c>
      <c r="F3348">
        <v>33</v>
      </c>
      <c r="G3348">
        <f t="shared" si="52"/>
        <v>41.5</v>
      </c>
    </row>
    <row r="3349" spans="2:7" x14ac:dyDescent="0.25">
      <c r="B3349">
        <v>1999</v>
      </c>
      <c r="C3349">
        <v>2</v>
      </c>
      <c r="D3349">
        <v>28</v>
      </c>
      <c r="E3349">
        <v>50</v>
      </c>
      <c r="F3349">
        <v>41</v>
      </c>
      <c r="G3349">
        <f t="shared" si="52"/>
        <v>45.5</v>
      </c>
    </row>
    <row r="3350" spans="2:7" x14ac:dyDescent="0.25">
      <c r="B3350">
        <v>1999</v>
      </c>
      <c r="C3350">
        <v>3</v>
      </c>
      <c r="D3350">
        <v>1</v>
      </c>
      <c r="E3350">
        <v>46</v>
      </c>
      <c r="F3350">
        <v>37</v>
      </c>
      <c r="G3350">
        <f t="shared" si="52"/>
        <v>41.5</v>
      </c>
    </row>
    <row r="3351" spans="2:7" x14ac:dyDescent="0.25">
      <c r="B3351">
        <v>1999</v>
      </c>
      <c r="C3351">
        <v>3</v>
      </c>
      <c r="D3351">
        <v>2</v>
      </c>
      <c r="E3351">
        <v>49</v>
      </c>
      <c r="F3351">
        <v>34</v>
      </c>
      <c r="G3351">
        <f t="shared" si="52"/>
        <v>41.5</v>
      </c>
    </row>
    <row r="3352" spans="2:7" x14ac:dyDescent="0.25">
      <c r="B3352">
        <v>1999</v>
      </c>
      <c r="C3352">
        <v>3</v>
      </c>
      <c r="D3352">
        <v>3</v>
      </c>
      <c r="E3352">
        <v>56</v>
      </c>
      <c r="F3352">
        <v>42</v>
      </c>
      <c r="G3352">
        <f t="shared" si="52"/>
        <v>49</v>
      </c>
    </row>
    <row r="3353" spans="2:7" x14ac:dyDescent="0.25">
      <c r="B3353">
        <v>1999</v>
      </c>
      <c r="C3353">
        <v>3</v>
      </c>
      <c r="D3353">
        <v>4</v>
      </c>
      <c r="E3353">
        <v>53</v>
      </c>
      <c r="F3353">
        <v>33</v>
      </c>
      <c r="G3353">
        <f t="shared" si="52"/>
        <v>43</v>
      </c>
    </row>
    <row r="3354" spans="2:7" x14ac:dyDescent="0.25">
      <c r="B3354">
        <v>1999</v>
      </c>
      <c r="C3354">
        <v>3</v>
      </c>
      <c r="D3354">
        <v>5</v>
      </c>
      <c r="E3354">
        <v>43</v>
      </c>
      <c r="F3354">
        <v>29</v>
      </c>
      <c r="G3354">
        <f t="shared" si="52"/>
        <v>36</v>
      </c>
    </row>
    <row r="3355" spans="2:7" x14ac:dyDescent="0.25">
      <c r="B3355">
        <v>1999</v>
      </c>
      <c r="C3355">
        <v>3</v>
      </c>
      <c r="D3355">
        <v>6</v>
      </c>
      <c r="E3355">
        <v>48</v>
      </c>
      <c r="F3355">
        <v>35</v>
      </c>
      <c r="G3355">
        <f t="shared" si="52"/>
        <v>41.5</v>
      </c>
    </row>
    <row r="3356" spans="2:7" x14ac:dyDescent="0.25">
      <c r="B3356">
        <v>1999</v>
      </c>
      <c r="C3356">
        <v>3</v>
      </c>
      <c r="D3356">
        <v>7</v>
      </c>
      <c r="E3356">
        <v>40</v>
      </c>
      <c r="F3356">
        <v>19</v>
      </c>
      <c r="G3356">
        <f t="shared" si="52"/>
        <v>29.5</v>
      </c>
    </row>
    <row r="3357" spans="2:7" x14ac:dyDescent="0.25">
      <c r="B3357">
        <v>1999</v>
      </c>
      <c r="C3357">
        <v>3</v>
      </c>
      <c r="D3357">
        <v>8</v>
      </c>
      <c r="E3357">
        <v>35</v>
      </c>
      <c r="F3357">
        <v>17</v>
      </c>
      <c r="G3357">
        <f t="shared" si="52"/>
        <v>26</v>
      </c>
    </row>
    <row r="3358" spans="2:7" x14ac:dyDescent="0.25">
      <c r="B3358">
        <v>1999</v>
      </c>
      <c r="C3358">
        <v>3</v>
      </c>
      <c r="D3358">
        <v>9</v>
      </c>
      <c r="E3358">
        <v>35</v>
      </c>
      <c r="F3358">
        <v>20</v>
      </c>
      <c r="G3358">
        <f t="shared" si="52"/>
        <v>27.5</v>
      </c>
    </row>
    <row r="3359" spans="2:7" x14ac:dyDescent="0.25">
      <c r="B3359">
        <v>1999</v>
      </c>
      <c r="C3359">
        <v>3</v>
      </c>
      <c r="D3359">
        <v>10</v>
      </c>
      <c r="E3359">
        <v>42</v>
      </c>
      <c r="F3359">
        <v>27</v>
      </c>
      <c r="G3359">
        <f t="shared" si="52"/>
        <v>34.5</v>
      </c>
    </row>
    <row r="3360" spans="2:7" x14ac:dyDescent="0.25">
      <c r="B3360">
        <v>1999</v>
      </c>
      <c r="C3360">
        <v>3</v>
      </c>
      <c r="D3360">
        <v>11</v>
      </c>
      <c r="E3360">
        <v>40</v>
      </c>
      <c r="F3360">
        <v>26</v>
      </c>
      <c r="G3360">
        <f t="shared" si="52"/>
        <v>33</v>
      </c>
    </row>
    <row r="3361" spans="2:7" x14ac:dyDescent="0.25">
      <c r="B3361">
        <v>1999</v>
      </c>
      <c r="C3361">
        <v>3</v>
      </c>
      <c r="D3361">
        <v>12</v>
      </c>
      <c r="E3361">
        <v>39</v>
      </c>
      <c r="F3361">
        <v>24</v>
      </c>
      <c r="G3361">
        <f t="shared" si="52"/>
        <v>31.5</v>
      </c>
    </row>
    <row r="3362" spans="2:7" x14ac:dyDescent="0.25">
      <c r="B3362">
        <v>1999</v>
      </c>
      <c r="C3362">
        <v>3</v>
      </c>
      <c r="D3362">
        <v>13</v>
      </c>
      <c r="E3362">
        <v>50</v>
      </c>
      <c r="F3362">
        <v>27</v>
      </c>
      <c r="G3362">
        <f t="shared" si="52"/>
        <v>38.5</v>
      </c>
    </row>
    <row r="3363" spans="2:7" x14ac:dyDescent="0.25">
      <c r="B3363">
        <v>1999</v>
      </c>
      <c r="C3363">
        <v>3</v>
      </c>
      <c r="D3363">
        <v>14</v>
      </c>
      <c r="E3363">
        <v>44</v>
      </c>
      <c r="F3363">
        <v>32</v>
      </c>
      <c r="G3363">
        <f t="shared" si="52"/>
        <v>38</v>
      </c>
    </row>
    <row r="3364" spans="2:7" x14ac:dyDescent="0.25">
      <c r="B3364">
        <v>1999</v>
      </c>
      <c r="C3364">
        <v>3</v>
      </c>
      <c r="D3364">
        <v>15</v>
      </c>
      <c r="E3364">
        <v>41</v>
      </c>
      <c r="F3364">
        <v>32</v>
      </c>
      <c r="G3364">
        <f t="shared" si="52"/>
        <v>36.5</v>
      </c>
    </row>
    <row r="3365" spans="2:7" x14ac:dyDescent="0.25">
      <c r="B3365">
        <v>1999</v>
      </c>
      <c r="C3365">
        <v>3</v>
      </c>
      <c r="D3365">
        <v>16</v>
      </c>
      <c r="E3365">
        <v>50</v>
      </c>
      <c r="F3365">
        <v>32</v>
      </c>
      <c r="G3365">
        <f t="shared" si="52"/>
        <v>41</v>
      </c>
    </row>
    <row r="3366" spans="2:7" x14ac:dyDescent="0.25">
      <c r="B3366">
        <v>1999</v>
      </c>
      <c r="C3366">
        <v>3</v>
      </c>
      <c r="D3366">
        <v>17</v>
      </c>
      <c r="E3366">
        <v>65</v>
      </c>
      <c r="F3366">
        <v>42</v>
      </c>
      <c r="G3366">
        <f t="shared" si="52"/>
        <v>53.5</v>
      </c>
    </row>
    <row r="3367" spans="2:7" x14ac:dyDescent="0.25">
      <c r="B3367">
        <v>1999</v>
      </c>
      <c r="C3367">
        <v>3</v>
      </c>
      <c r="D3367">
        <v>18</v>
      </c>
      <c r="E3367">
        <v>70</v>
      </c>
      <c r="F3367">
        <v>44</v>
      </c>
      <c r="G3367">
        <f t="shared" si="52"/>
        <v>57</v>
      </c>
    </row>
    <row r="3368" spans="2:7" x14ac:dyDescent="0.25">
      <c r="B3368">
        <v>1999</v>
      </c>
      <c r="C3368">
        <v>3</v>
      </c>
      <c r="D3368">
        <v>19</v>
      </c>
      <c r="E3368">
        <v>47</v>
      </c>
      <c r="F3368">
        <v>38</v>
      </c>
      <c r="G3368">
        <f t="shared" si="52"/>
        <v>42.5</v>
      </c>
    </row>
    <row r="3369" spans="2:7" x14ac:dyDescent="0.25">
      <c r="B3369">
        <v>1999</v>
      </c>
      <c r="C3369">
        <v>3</v>
      </c>
      <c r="D3369">
        <v>20</v>
      </c>
      <c r="E3369">
        <v>52</v>
      </c>
      <c r="F3369">
        <v>34</v>
      </c>
      <c r="G3369">
        <f t="shared" si="52"/>
        <v>43</v>
      </c>
    </row>
    <row r="3370" spans="2:7" x14ac:dyDescent="0.25">
      <c r="B3370">
        <v>1999</v>
      </c>
      <c r="C3370">
        <v>3</v>
      </c>
      <c r="D3370">
        <v>21</v>
      </c>
      <c r="E3370">
        <v>50</v>
      </c>
      <c r="F3370">
        <v>36</v>
      </c>
      <c r="G3370">
        <f t="shared" si="52"/>
        <v>43</v>
      </c>
    </row>
    <row r="3371" spans="2:7" x14ac:dyDescent="0.25">
      <c r="B3371">
        <v>1999</v>
      </c>
      <c r="C3371">
        <v>3</v>
      </c>
      <c r="D3371">
        <v>22</v>
      </c>
      <c r="E3371">
        <v>52</v>
      </c>
      <c r="F3371">
        <v>37</v>
      </c>
      <c r="G3371">
        <f t="shared" si="52"/>
        <v>44.5</v>
      </c>
    </row>
    <row r="3372" spans="2:7" x14ac:dyDescent="0.25">
      <c r="B3372">
        <v>1999</v>
      </c>
      <c r="C3372">
        <v>3</v>
      </c>
      <c r="D3372">
        <v>23</v>
      </c>
      <c r="E3372">
        <v>52</v>
      </c>
      <c r="F3372">
        <v>36</v>
      </c>
      <c r="G3372">
        <f t="shared" si="52"/>
        <v>44</v>
      </c>
    </row>
    <row r="3373" spans="2:7" x14ac:dyDescent="0.25">
      <c r="B3373">
        <v>1999</v>
      </c>
      <c r="C3373">
        <v>3</v>
      </c>
      <c r="D3373">
        <v>24</v>
      </c>
      <c r="E3373">
        <v>58</v>
      </c>
      <c r="F3373">
        <v>45</v>
      </c>
      <c r="G3373">
        <f t="shared" si="52"/>
        <v>51.5</v>
      </c>
    </row>
    <row r="3374" spans="2:7" x14ac:dyDescent="0.25">
      <c r="B3374">
        <v>1999</v>
      </c>
      <c r="C3374">
        <v>3</v>
      </c>
      <c r="D3374">
        <v>25</v>
      </c>
      <c r="E3374">
        <v>52</v>
      </c>
      <c r="F3374">
        <v>37</v>
      </c>
      <c r="G3374">
        <f t="shared" si="52"/>
        <v>44.5</v>
      </c>
    </row>
    <row r="3375" spans="2:7" x14ac:dyDescent="0.25">
      <c r="B3375">
        <v>1999</v>
      </c>
      <c r="C3375">
        <v>3</v>
      </c>
      <c r="D3375">
        <v>26</v>
      </c>
      <c r="E3375">
        <v>52</v>
      </c>
      <c r="F3375">
        <v>33</v>
      </c>
      <c r="G3375">
        <f t="shared" si="52"/>
        <v>42.5</v>
      </c>
    </row>
    <row r="3376" spans="2:7" x14ac:dyDescent="0.25">
      <c r="B3376">
        <v>1999</v>
      </c>
      <c r="C3376">
        <v>3</v>
      </c>
      <c r="D3376">
        <v>27</v>
      </c>
      <c r="E3376">
        <v>54</v>
      </c>
      <c r="F3376">
        <v>37</v>
      </c>
      <c r="G3376">
        <f t="shared" si="52"/>
        <v>45.5</v>
      </c>
    </row>
    <row r="3377" spans="2:7" x14ac:dyDescent="0.25">
      <c r="B3377">
        <v>1999</v>
      </c>
      <c r="C3377">
        <v>3</v>
      </c>
      <c r="D3377">
        <v>28</v>
      </c>
      <c r="E3377">
        <v>52</v>
      </c>
      <c r="F3377">
        <v>39</v>
      </c>
      <c r="G3377">
        <f t="shared" si="52"/>
        <v>45.5</v>
      </c>
    </row>
    <row r="3378" spans="2:7" x14ac:dyDescent="0.25">
      <c r="B3378">
        <v>1999</v>
      </c>
      <c r="C3378">
        <v>3</v>
      </c>
      <c r="D3378">
        <v>29</v>
      </c>
      <c r="E3378">
        <v>68</v>
      </c>
      <c r="F3378">
        <v>45</v>
      </c>
      <c r="G3378">
        <f t="shared" si="52"/>
        <v>56.5</v>
      </c>
    </row>
    <row r="3379" spans="2:7" x14ac:dyDescent="0.25">
      <c r="B3379">
        <v>1999</v>
      </c>
      <c r="C3379">
        <v>3</v>
      </c>
      <c r="D3379">
        <v>30</v>
      </c>
      <c r="E3379">
        <v>61</v>
      </c>
      <c r="F3379">
        <v>48</v>
      </c>
      <c r="G3379">
        <f t="shared" si="52"/>
        <v>54.5</v>
      </c>
    </row>
    <row r="3380" spans="2:7" x14ac:dyDescent="0.25">
      <c r="B3380">
        <v>1999</v>
      </c>
      <c r="C3380">
        <v>3</v>
      </c>
      <c r="D3380">
        <v>31</v>
      </c>
      <c r="E3380">
        <v>74</v>
      </c>
      <c r="F3380">
        <v>49</v>
      </c>
      <c r="G3380">
        <f t="shared" si="52"/>
        <v>61.5</v>
      </c>
    </row>
    <row r="3381" spans="2:7" x14ac:dyDescent="0.25">
      <c r="B3381">
        <v>1999</v>
      </c>
      <c r="C3381">
        <v>4</v>
      </c>
      <c r="D3381">
        <v>1</v>
      </c>
      <c r="E3381">
        <v>64</v>
      </c>
      <c r="F3381">
        <v>52</v>
      </c>
      <c r="G3381">
        <f t="shared" si="52"/>
        <v>58</v>
      </c>
    </row>
    <row r="3382" spans="2:7" x14ac:dyDescent="0.25">
      <c r="B3382">
        <v>1999</v>
      </c>
      <c r="C3382">
        <v>4</v>
      </c>
      <c r="D3382">
        <v>2</v>
      </c>
      <c r="E3382">
        <v>64</v>
      </c>
      <c r="F3382">
        <v>49</v>
      </c>
      <c r="G3382">
        <f t="shared" si="52"/>
        <v>56.5</v>
      </c>
    </row>
    <row r="3383" spans="2:7" x14ac:dyDescent="0.25">
      <c r="B3383">
        <v>1999</v>
      </c>
      <c r="C3383">
        <v>4</v>
      </c>
      <c r="D3383">
        <v>3</v>
      </c>
      <c r="E3383">
        <v>54</v>
      </c>
      <c r="F3383">
        <v>47</v>
      </c>
      <c r="G3383">
        <f t="shared" si="52"/>
        <v>50.5</v>
      </c>
    </row>
    <row r="3384" spans="2:7" x14ac:dyDescent="0.25">
      <c r="B3384">
        <v>1999</v>
      </c>
      <c r="C3384">
        <v>4</v>
      </c>
      <c r="D3384">
        <v>4</v>
      </c>
      <c r="E3384">
        <v>64</v>
      </c>
      <c r="F3384">
        <v>43</v>
      </c>
      <c r="G3384">
        <f t="shared" si="52"/>
        <v>53.5</v>
      </c>
    </row>
    <row r="3385" spans="2:7" x14ac:dyDescent="0.25">
      <c r="B3385">
        <v>1999</v>
      </c>
      <c r="C3385">
        <v>4</v>
      </c>
      <c r="D3385">
        <v>5</v>
      </c>
      <c r="E3385">
        <v>58</v>
      </c>
      <c r="F3385">
        <v>35</v>
      </c>
      <c r="G3385">
        <f t="shared" si="52"/>
        <v>46.5</v>
      </c>
    </row>
    <row r="3386" spans="2:7" x14ac:dyDescent="0.25">
      <c r="B3386">
        <v>1999</v>
      </c>
      <c r="C3386">
        <v>4</v>
      </c>
      <c r="D3386">
        <v>6</v>
      </c>
      <c r="E3386">
        <v>63</v>
      </c>
      <c r="F3386">
        <v>44</v>
      </c>
      <c r="G3386">
        <f t="shared" si="52"/>
        <v>53.5</v>
      </c>
    </row>
    <row r="3387" spans="2:7" x14ac:dyDescent="0.25">
      <c r="B3387">
        <v>1999</v>
      </c>
      <c r="C3387">
        <v>4</v>
      </c>
      <c r="D3387">
        <v>7</v>
      </c>
      <c r="E3387">
        <v>73</v>
      </c>
      <c r="F3387">
        <v>48</v>
      </c>
      <c r="G3387">
        <f t="shared" si="52"/>
        <v>60.5</v>
      </c>
    </row>
    <row r="3388" spans="2:7" x14ac:dyDescent="0.25">
      <c r="B3388">
        <v>1999</v>
      </c>
      <c r="C3388">
        <v>4</v>
      </c>
      <c r="D3388">
        <v>8</v>
      </c>
      <c r="E3388">
        <v>80</v>
      </c>
      <c r="F3388">
        <v>56</v>
      </c>
      <c r="G3388">
        <f t="shared" si="52"/>
        <v>68</v>
      </c>
    </row>
    <row r="3389" spans="2:7" x14ac:dyDescent="0.25">
      <c r="B3389">
        <v>1999</v>
      </c>
      <c r="C3389">
        <v>4</v>
      </c>
      <c r="D3389">
        <v>9</v>
      </c>
      <c r="E3389">
        <v>64</v>
      </c>
      <c r="F3389">
        <v>42</v>
      </c>
      <c r="G3389">
        <f t="shared" si="52"/>
        <v>53</v>
      </c>
    </row>
    <row r="3390" spans="2:7" x14ac:dyDescent="0.25">
      <c r="B3390">
        <v>1999</v>
      </c>
      <c r="C3390">
        <v>4</v>
      </c>
      <c r="D3390">
        <v>10</v>
      </c>
      <c r="E3390">
        <v>60</v>
      </c>
      <c r="F3390">
        <v>42</v>
      </c>
      <c r="G3390">
        <f t="shared" si="52"/>
        <v>51</v>
      </c>
    </row>
    <row r="3391" spans="2:7" x14ac:dyDescent="0.25">
      <c r="B3391">
        <v>1999</v>
      </c>
      <c r="C3391">
        <v>4</v>
      </c>
      <c r="D3391">
        <v>11</v>
      </c>
      <c r="E3391">
        <v>46</v>
      </c>
      <c r="F3391">
        <v>38</v>
      </c>
      <c r="G3391">
        <f t="shared" si="52"/>
        <v>42</v>
      </c>
    </row>
    <row r="3392" spans="2:7" x14ac:dyDescent="0.25">
      <c r="B3392">
        <v>1999</v>
      </c>
      <c r="C3392">
        <v>4</v>
      </c>
      <c r="D3392">
        <v>12</v>
      </c>
      <c r="E3392">
        <v>56</v>
      </c>
      <c r="F3392">
        <v>37</v>
      </c>
      <c r="G3392">
        <f t="shared" si="52"/>
        <v>46.5</v>
      </c>
    </row>
    <row r="3393" spans="2:7" x14ac:dyDescent="0.25">
      <c r="B3393">
        <v>1999</v>
      </c>
      <c r="C3393">
        <v>4</v>
      </c>
      <c r="D3393">
        <v>13</v>
      </c>
      <c r="E3393">
        <v>60</v>
      </c>
      <c r="F3393">
        <v>41</v>
      </c>
      <c r="G3393">
        <f t="shared" si="52"/>
        <v>50.5</v>
      </c>
    </row>
    <row r="3394" spans="2:7" x14ac:dyDescent="0.25">
      <c r="B3394">
        <v>1999</v>
      </c>
      <c r="C3394">
        <v>4</v>
      </c>
      <c r="D3394">
        <v>14</v>
      </c>
      <c r="E3394">
        <v>65</v>
      </c>
      <c r="F3394">
        <v>45</v>
      </c>
      <c r="G3394">
        <f t="shared" si="52"/>
        <v>55</v>
      </c>
    </row>
    <row r="3395" spans="2:7" x14ac:dyDescent="0.25">
      <c r="B3395">
        <v>1999</v>
      </c>
      <c r="C3395">
        <v>4</v>
      </c>
      <c r="D3395">
        <v>15</v>
      </c>
      <c r="E3395">
        <v>68</v>
      </c>
      <c r="F3395">
        <v>48</v>
      </c>
      <c r="G3395">
        <f t="shared" si="52"/>
        <v>58</v>
      </c>
    </row>
    <row r="3396" spans="2:7" x14ac:dyDescent="0.25">
      <c r="B3396">
        <v>1999</v>
      </c>
      <c r="C3396">
        <v>4</v>
      </c>
      <c r="D3396">
        <v>16</v>
      </c>
      <c r="E3396">
        <v>55</v>
      </c>
      <c r="F3396">
        <v>45</v>
      </c>
      <c r="G3396">
        <f t="shared" si="52"/>
        <v>50</v>
      </c>
    </row>
    <row r="3397" spans="2:7" x14ac:dyDescent="0.25">
      <c r="B3397">
        <v>1999</v>
      </c>
      <c r="C3397">
        <v>4</v>
      </c>
      <c r="D3397">
        <v>17</v>
      </c>
      <c r="E3397">
        <v>58</v>
      </c>
      <c r="F3397">
        <v>44</v>
      </c>
      <c r="G3397">
        <f t="shared" ref="G3397:G3460" si="53">+(E3397+F3397)/2</f>
        <v>51</v>
      </c>
    </row>
    <row r="3398" spans="2:7" x14ac:dyDescent="0.25">
      <c r="B3398">
        <v>1999</v>
      </c>
      <c r="C3398">
        <v>4</v>
      </c>
      <c r="D3398">
        <v>18</v>
      </c>
      <c r="E3398" s="214">
        <v>57.5</v>
      </c>
      <c r="F3398" s="214">
        <v>44.5</v>
      </c>
      <c r="G3398">
        <f t="shared" si="53"/>
        <v>51</v>
      </c>
    </row>
    <row r="3399" spans="2:7" x14ac:dyDescent="0.25">
      <c r="B3399">
        <v>1999</v>
      </c>
      <c r="C3399">
        <v>4</v>
      </c>
      <c r="D3399">
        <v>19</v>
      </c>
      <c r="E3399">
        <v>57</v>
      </c>
      <c r="F3399">
        <v>45</v>
      </c>
      <c r="G3399">
        <f t="shared" si="53"/>
        <v>51</v>
      </c>
    </row>
    <row r="3400" spans="2:7" x14ac:dyDescent="0.25">
      <c r="B3400">
        <v>1999</v>
      </c>
      <c r="C3400">
        <v>4</v>
      </c>
      <c r="D3400">
        <v>20</v>
      </c>
      <c r="E3400">
        <v>51</v>
      </c>
      <c r="F3400">
        <v>44</v>
      </c>
      <c r="G3400">
        <f t="shared" si="53"/>
        <v>47.5</v>
      </c>
    </row>
    <row r="3401" spans="2:7" x14ac:dyDescent="0.25">
      <c r="B3401">
        <v>1999</v>
      </c>
      <c r="C3401">
        <v>4</v>
      </c>
      <c r="D3401">
        <v>21</v>
      </c>
      <c r="E3401" s="214">
        <v>56</v>
      </c>
      <c r="F3401" s="214">
        <v>46</v>
      </c>
      <c r="G3401">
        <f t="shared" si="53"/>
        <v>51</v>
      </c>
    </row>
    <row r="3402" spans="2:7" x14ac:dyDescent="0.25">
      <c r="B3402">
        <v>1999</v>
      </c>
      <c r="C3402">
        <v>4</v>
      </c>
      <c r="D3402">
        <v>22</v>
      </c>
      <c r="E3402">
        <v>61</v>
      </c>
      <c r="F3402">
        <v>48</v>
      </c>
      <c r="G3402">
        <f t="shared" si="53"/>
        <v>54.5</v>
      </c>
    </row>
    <row r="3403" spans="2:7" x14ac:dyDescent="0.25">
      <c r="B3403">
        <v>1999</v>
      </c>
      <c r="C3403">
        <v>4</v>
      </c>
      <c r="D3403">
        <v>23</v>
      </c>
      <c r="E3403">
        <v>56</v>
      </c>
      <c r="F3403">
        <v>44</v>
      </c>
      <c r="G3403">
        <f t="shared" si="53"/>
        <v>50</v>
      </c>
    </row>
    <row r="3404" spans="2:7" x14ac:dyDescent="0.25">
      <c r="B3404">
        <v>1999</v>
      </c>
      <c r="C3404">
        <v>4</v>
      </c>
      <c r="D3404">
        <v>24</v>
      </c>
      <c r="E3404">
        <v>61</v>
      </c>
      <c r="F3404">
        <v>39</v>
      </c>
      <c r="G3404">
        <f t="shared" si="53"/>
        <v>50</v>
      </c>
    </row>
    <row r="3405" spans="2:7" x14ac:dyDescent="0.25">
      <c r="B3405">
        <v>1999</v>
      </c>
      <c r="C3405">
        <v>4</v>
      </c>
      <c r="D3405">
        <v>25</v>
      </c>
      <c r="E3405">
        <v>64</v>
      </c>
      <c r="F3405">
        <v>41</v>
      </c>
      <c r="G3405">
        <f t="shared" si="53"/>
        <v>52.5</v>
      </c>
    </row>
    <row r="3406" spans="2:7" x14ac:dyDescent="0.25">
      <c r="B3406">
        <v>1999</v>
      </c>
      <c r="C3406">
        <v>4</v>
      </c>
      <c r="D3406">
        <v>26</v>
      </c>
      <c r="E3406">
        <v>76</v>
      </c>
      <c r="F3406">
        <v>49</v>
      </c>
      <c r="G3406">
        <f t="shared" si="53"/>
        <v>62.5</v>
      </c>
    </row>
    <row r="3407" spans="2:7" x14ac:dyDescent="0.25">
      <c r="B3407">
        <v>1999</v>
      </c>
      <c r="C3407">
        <v>4</v>
      </c>
      <c r="D3407">
        <v>27</v>
      </c>
      <c r="E3407">
        <v>65</v>
      </c>
      <c r="F3407">
        <v>45</v>
      </c>
      <c r="G3407">
        <f t="shared" si="53"/>
        <v>55</v>
      </c>
    </row>
    <row r="3408" spans="2:7" x14ac:dyDescent="0.25">
      <c r="B3408">
        <v>1999</v>
      </c>
      <c r="C3408">
        <v>4</v>
      </c>
      <c r="D3408">
        <v>28</v>
      </c>
      <c r="E3408">
        <v>66</v>
      </c>
      <c r="F3408">
        <v>47</v>
      </c>
      <c r="G3408">
        <f t="shared" si="53"/>
        <v>56.5</v>
      </c>
    </row>
    <row r="3409" spans="2:7" x14ac:dyDescent="0.25">
      <c r="B3409">
        <v>1999</v>
      </c>
      <c r="C3409">
        <v>4</v>
      </c>
      <c r="D3409">
        <v>29</v>
      </c>
      <c r="E3409">
        <v>70</v>
      </c>
      <c r="F3409">
        <v>47</v>
      </c>
      <c r="G3409">
        <f t="shared" si="53"/>
        <v>58.5</v>
      </c>
    </row>
    <row r="3410" spans="2:7" x14ac:dyDescent="0.25">
      <c r="B3410">
        <v>1999</v>
      </c>
      <c r="C3410">
        <v>4</v>
      </c>
      <c r="D3410">
        <v>30</v>
      </c>
      <c r="E3410">
        <v>65</v>
      </c>
      <c r="F3410">
        <v>45</v>
      </c>
      <c r="G3410">
        <f t="shared" si="53"/>
        <v>55</v>
      </c>
    </row>
    <row r="3411" spans="2:7" x14ac:dyDescent="0.25">
      <c r="B3411">
        <v>1999</v>
      </c>
      <c r="C3411">
        <v>5</v>
      </c>
      <c r="D3411">
        <v>1</v>
      </c>
      <c r="E3411">
        <v>67</v>
      </c>
      <c r="F3411">
        <v>46</v>
      </c>
      <c r="G3411">
        <f t="shared" si="53"/>
        <v>56.5</v>
      </c>
    </row>
    <row r="3412" spans="2:7" x14ac:dyDescent="0.25">
      <c r="B3412">
        <v>1999</v>
      </c>
      <c r="C3412">
        <v>5</v>
      </c>
      <c r="D3412">
        <v>2</v>
      </c>
      <c r="E3412">
        <v>68</v>
      </c>
      <c r="F3412">
        <v>49</v>
      </c>
      <c r="G3412">
        <f t="shared" si="53"/>
        <v>58.5</v>
      </c>
    </row>
    <row r="3413" spans="2:7" x14ac:dyDescent="0.25">
      <c r="B3413">
        <v>1999</v>
      </c>
      <c r="C3413">
        <v>5</v>
      </c>
      <c r="D3413">
        <v>3</v>
      </c>
      <c r="E3413">
        <v>60</v>
      </c>
      <c r="F3413">
        <v>53</v>
      </c>
      <c r="G3413">
        <f t="shared" si="53"/>
        <v>56.5</v>
      </c>
    </row>
    <row r="3414" spans="2:7" x14ac:dyDescent="0.25">
      <c r="B3414">
        <v>1999</v>
      </c>
      <c r="C3414">
        <v>5</v>
      </c>
      <c r="D3414">
        <v>4</v>
      </c>
      <c r="E3414">
        <v>62</v>
      </c>
      <c r="F3414">
        <v>51</v>
      </c>
      <c r="G3414">
        <f t="shared" si="53"/>
        <v>56.5</v>
      </c>
    </row>
    <row r="3415" spans="2:7" x14ac:dyDescent="0.25">
      <c r="B3415">
        <v>1999</v>
      </c>
      <c r="C3415">
        <v>5</v>
      </c>
      <c r="D3415">
        <v>5</v>
      </c>
      <c r="E3415">
        <v>72</v>
      </c>
      <c r="F3415">
        <v>56</v>
      </c>
      <c r="G3415">
        <f t="shared" si="53"/>
        <v>64</v>
      </c>
    </row>
    <row r="3416" spans="2:7" x14ac:dyDescent="0.25">
      <c r="B3416">
        <v>1999</v>
      </c>
      <c r="C3416">
        <v>5</v>
      </c>
      <c r="D3416">
        <v>6</v>
      </c>
      <c r="E3416">
        <v>66</v>
      </c>
      <c r="F3416">
        <v>56</v>
      </c>
      <c r="G3416">
        <f t="shared" si="53"/>
        <v>61</v>
      </c>
    </row>
    <row r="3417" spans="2:7" x14ac:dyDescent="0.25">
      <c r="B3417">
        <v>1999</v>
      </c>
      <c r="C3417">
        <v>5</v>
      </c>
      <c r="D3417">
        <v>7</v>
      </c>
      <c r="E3417">
        <v>58</v>
      </c>
      <c r="F3417">
        <v>55</v>
      </c>
      <c r="G3417">
        <f t="shared" si="53"/>
        <v>56.5</v>
      </c>
    </row>
    <row r="3418" spans="2:7" x14ac:dyDescent="0.25">
      <c r="B3418">
        <v>1999</v>
      </c>
      <c r="C3418">
        <v>5</v>
      </c>
      <c r="D3418">
        <v>8</v>
      </c>
      <c r="E3418">
        <v>63</v>
      </c>
      <c r="F3418">
        <v>54</v>
      </c>
      <c r="G3418">
        <f t="shared" si="53"/>
        <v>58.5</v>
      </c>
    </row>
    <row r="3419" spans="2:7" x14ac:dyDescent="0.25">
      <c r="B3419">
        <v>1999</v>
      </c>
      <c r="C3419">
        <v>5</v>
      </c>
      <c r="D3419">
        <v>9</v>
      </c>
      <c r="E3419">
        <v>73</v>
      </c>
      <c r="F3419">
        <v>56</v>
      </c>
      <c r="G3419">
        <f t="shared" si="53"/>
        <v>64.5</v>
      </c>
    </row>
    <row r="3420" spans="2:7" x14ac:dyDescent="0.25">
      <c r="B3420">
        <v>1999</v>
      </c>
      <c r="C3420">
        <v>5</v>
      </c>
      <c r="D3420">
        <v>10</v>
      </c>
      <c r="E3420">
        <v>73</v>
      </c>
      <c r="F3420">
        <v>54</v>
      </c>
      <c r="G3420">
        <f t="shared" si="53"/>
        <v>63.5</v>
      </c>
    </row>
    <row r="3421" spans="2:7" x14ac:dyDescent="0.25">
      <c r="B3421">
        <v>1999</v>
      </c>
      <c r="C3421">
        <v>5</v>
      </c>
      <c r="D3421">
        <v>11</v>
      </c>
      <c r="E3421">
        <v>69</v>
      </c>
      <c r="F3421">
        <v>54</v>
      </c>
      <c r="G3421">
        <f t="shared" si="53"/>
        <v>61.5</v>
      </c>
    </row>
    <row r="3422" spans="2:7" x14ac:dyDescent="0.25">
      <c r="B3422">
        <v>1999</v>
      </c>
      <c r="C3422">
        <v>5</v>
      </c>
      <c r="D3422">
        <v>12</v>
      </c>
      <c r="E3422">
        <v>75</v>
      </c>
      <c r="F3422">
        <v>52</v>
      </c>
      <c r="G3422">
        <f t="shared" si="53"/>
        <v>63.5</v>
      </c>
    </row>
    <row r="3423" spans="2:7" x14ac:dyDescent="0.25">
      <c r="B3423">
        <v>1999</v>
      </c>
      <c r="C3423">
        <v>5</v>
      </c>
      <c r="D3423">
        <v>13</v>
      </c>
      <c r="E3423">
        <v>71</v>
      </c>
      <c r="F3423">
        <v>51</v>
      </c>
      <c r="G3423">
        <f t="shared" si="53"/>
        <v>61</v>
      </c>
    </row>
    <row r="3424" spans="2:7" x14ac:dyDescent="0.25">
      <c r="B3424">
        <v>1999</v>
      </c>
      <c r="C3424">
        <v>5</v>
      </c>
      <c r="D3424">
        <v>14</v>
      </c>
      <c r="E3424">
        <v>66</v>
      </c>
      <c r="F3424">
        <v>50</v>
      </c>
      <c r="G3424">
        <f t="shared" si="53"/>
        <v>58</v>
      </c>
    </row>
    <row r="3425" spans="2:7" x14ac:dyDescent="0.25">
      <c r="B3425">
        <v>1999</v>
      </c>
      <c r="C3425">
        <v>5</v>
      </c>
      <c r="D3425">
        <v>15</v>
      </c>
      <c r="E3425">
        <v>70</v>
      </c>
      <c r="F3425">
        <v>50</v>
      </c>
      <c r="G3425">
        <f t="shared" si="53"/>
        <v>60</v>
      </c>
    </row>
    <row r="3426" spans="2:7" x14ac:dyDescent="0.25">
      <c r="B3426">
        <v>1999</v>
      </c>
      <c r="C3426">
        <v>5</v>
      </c>
      <c r="D3426">
        <v>16</v>
      </c>
      <c r="E3426">
        <v>68</v>
      </c>
      <c r="F3426">
        <v>49</v>
      </c>
      <c r="G3426">
        <f t="shared" si="53"/>
        <v>58.5</v>
      </c>
    </row>
    <row r="3427" spans="2:7" x14ac:dyDescent="0.25">
      <c r="B3427">
        <v>1999</v>
      </c>
      <c r="C3427">
        <v>5</v>
      </c>
      <c r="D3427">
        <v>17</v>
      </c>
      <c r="E3427">
        <v>72</v>
      </c>
      <c r="F3427">
        <v>50</v>
      </c>
      <c r="G3427">
        <f t="shared" si="53"/>
        <v>61</v>
      </c>
    </row>
    <row r="3428" spans="2:7" x14ac:dyDescent="0.25">
      <c r="B3428">
        <v>1999</v>
      </c>
      <c r="C3428">
        <v>5</v>
      </c>
      <c r="D3428">
        <v>18</v>
      </c>
      <c r="E3428">
        <v>66</v>
      </c>
      <c r="F3428">
        <v>54</v>
      </c>
      <c r="G3428">
        <f t="shared" si="53"/>
        <v>60</v>
      </c>
    </row>
    <row r="3429" spans="2:7" x14ac:dyDescent="0.25">
      <c r="B3429">
        <v>1999</v>
      </c>
      <c r="C3429">
        <v>5</v>
      </c>
      <c r="D3429">
        <v>19</v>
      </c>
      <c r="E3429">
        <v>65</v>
      </c>
      <c r="F3429">
        <v>60</v>
      </c>
      <c r="G3429">
        <f t="shared" si="53"/>
        <v>62.5</v>
      </c>
    </row>
    <row r="3430" spans="2:7" x14ac:dyDescent="0.25">
      <c r="B3430">
        <v>1999</v>
      </c>
      <c r="C3430">
        <v>5</v>
      </c>
      <c r="D3430">
        <v>20</v>
      </c>
      <c r="E3430">
        <v>74</v>
      </c>
      <c r="F3430">
        <v>55</v>
      </c>
      <c r="G3430">
        <f t="shared" si="53"/>
        <v>64.5</v>
      </c>
    </row>
    <row r="3431" spans="2:7" x14ac:dyDescent="0.25">
      <c r="B3431">
        <v>1999</v>
      </c>
      <c r="C3431">
        <v>5</v>
      </c>
      <c r="D3431">
        <v>21</v>
      </c>
      <c r="E3431">
        <v>78</v>
      </c>
      <c r="F3431">
        <v>52</v>
      </c>
      <c r="G3431">
        <f t="shared" si="53"/>
        <v>65</v>
      </c>
    </row>
    <row r="3432" spans="2:7" x14ac:dyDescent="0.25">
      <c r="B3432">
        <v>1999</v>
      </c>
      <c r="C3432">
        <v>5</v>
      </c>
      <c r="D3432">
        <v>22</v>
      </c>
      <c r="E3432">
        <v>78</v>
      </c>
      <c r="F3432">
        <v>59</v>
      </c>
      <c r="G3432">
        <f t="shared" si="53"/>
        <v>68.5</v>
      </c>
    </row>
    <row r="3433" spans="2:7" x14ac:dyDescent="0.25">
      <c r="B3433">
        <v>1999</v>
      </c>
      <c r="C3433">
        <v>5</v>
      </c>
      <c r="D3433">
        <v>23</v>
      </c>
      <c r="E3433">
        <v>64</v>
      </c>
      <c r="F3433">
        <v>60</v>
      </c>
      <c r="G3433">
        <f t="shared" si="53"/>
        <v>62</v>
      </c>
    </row>
    <row r="3434" spans="2:7" x14ac:dyDescent="0.25">
      <c r="B3434">
        <v>1999</v>
      </c>
      <c r="C3434">
        <v>5</v>
      </c>
      <c r="D3434">
        <v>24</v>
      </c>
      <c r="E3434">
        <v>64</v>
      </c>
      <c r="F3434">
        <v>57</v>
      </c>
      <c r="G3434">
        <f t="shared" si="53"/>
        <v>60.5</v>
      </c>
    </row>
    <row r="3435" spans="2:7" x14ac:dyDescent="0.25">
      <c r="B3435">
        <v>1999</v>
      </c>
      <c r="C3435">
        <v>5</v>
      </c>
      <c r="D3435">
        <v>25</v>
      </c>
      <c r="E3435">
        <v>70</v>
      </c>
      <c r="F3435">
        <v>53</v>
      </c>
      <c r="G3435">
        <f t="shared" si="53"/>
        <v>61.5</v>
      </c>
    </row>
    <row r="3436" spans="2:7" x14ac:dyDescent="0.25">
      <c r="B3436">
        <v>1999</v>
      </c>
      <c r="C3436">
        <v>5</v>
      </c>
      <c r="D3436">
        <v>26</v>
      </c>
      <c r="E3436">
        <v>73</v>
      </c>
      <c r="F3436">
        <v>58</v>
      </c>
      <c r="G3436">
        <f t="shared" si="53"/>
        <v>65.5</v>
      </c>
    </row>
    <row r="3437" spans="2:7" x14ac:dyDescent="0.25">
      <c r="B3437">
        <v>1999</v>
      </c>
      <c r="C3437">
        <v>5</v>
      </c>
      <c r="D3437">
        <v>27</v>
      </c>
      <c r="E3437">
        <v>73</v>
      </c>
      <c r="F3437">
        <v>55</v>
      </c>
      <c r="G3437">
        <f t="shared" si="53"/>
        <v>64</v>
      </c>
    </row>
    <row r="3438" spans="2:7" x14ac:dyDescent="0.25">
      <c r="B3438">
        <v>1999</v>
      </c>
      <c r="C3438">
        <v>5</v>
      </c>
      <c r="D3438">
        <v>28</v>
      </c>
      <c r="E3438">
        <v>81</v>
      </c>
      <c r="F3438">
        <v>57</v>
      </c>
      <c r="G3438">
        <f t="shared" si="53"/>
        <v>69</v>
      </c>
    </row>
    <row r="3439" spans="2:7" x14ac:dyDescent="0.25">
      <c r="B3439">
        <v>1999</v>
      </c>
      <c r="C3439">
        <v>5</v>
      </c>
      <c r="D3439">
        <v>29</v>
      </c>
      <c r="E3439">
        <v>87</v>
      </c>
      <c r="F3439">
        <v>65</v>
      </c>
      <c r="G3439">
        <f t="shared" si="53"/>
        <v>76</v>
      </c>
    </row>
    <row r="3440" spans="2:7" x14ac:dyDescent="0.25">
      <c r="B3440">
        <v>1999</v>
      </c>
      <c r="C3440">
        <v>5</v>
      </c>
      <c r="D3440">
        <v>30</v>
      </c>
      <c r="E3440">
        <v>88</v>
      </c>
      <c r="F3440">
        <v>66</v>
      </c>
      <c r="G3440">
        <f t="shared" si="53"/>
        <v>77</v>
      </c>
    </row>
    <row r="3441" spans="2:7" x14ac:dyDescent="0.25">
      <c r="B3441">
        <v>1999</v>
      </c>
      <c r="C3441">
        <v>5</v>
      </c>
      <c r="D3441">
        <v>31</v>
      </c>
      <c r="E3441">
        <v>89</v>
      </c>
      <c r="F3441">
        <v>68</v>
      </c>
      <c r="G3441">
        <f t="shared" si="53"/>
        <v>78.5</v>
      </c>
    </row>
    <row r="3442" spans="2:7" x14ac:dyDescent="0.25">
      <c r="B3442">
        <v>1999</v>
      </c>
      <c r="C3442">
        <v>6</v>
      </c>
      <c r="D3442">
        <v>1</v>
      </c>
      <c r="E3442">
        <v>86</v>
      </c>
      <c r="F3442">
        <v>67</v>
      </c>
      <c r="G3442">
        <f t="shared" si="53"/>
        <v>76.5</v>
      </c>
    </row>
    <row r="3443" spans="2:7" x14ac:dyDescent="0.25">
      <c r="B3443">
        <v>1999</v>
      </c>
      <c r="C3443">
        <v>6</v>
      </c>
      <c r="D3443">
        <v>2</v>
      </c>
      <c r="E3443">
        <v>85</v>
      </c>
      <c r="F3443">
        <v>74</v>
      </c>
      <c r="G3443">
        <f t="shared" si="53"/>
        <v>79.5</v>
      </c>
    </row>
    <row r="3444" spans="2:7" x14ac:dyDescent="0.25">
      <c r="B3444">
        <v>1999</v>
      </c>
      <c r="C3444">
        <v>6</v>
      </c>
      <c r="D3444">
        <v>3</v>
      </c>
      <c r="E3444">
        <v>83</v>
      </c>
      <c r="F3444">
        <v>67</v>
      </c>
      <c r="G3444">
        <f t="shared" si="53"/>
        <v>75</v>
      </c>
    </row>
    <row r="3445" spans="2:7" x14ac:dyDescent="0.25">
      <c r="B3445">
        <v>1999</v>
      </c>
      <c r="C3445">
        <v>6</v>
      </c>
      <c r="D3445">
        <v>4</v>
      </c>
      <c r="E3445">
        <v>78</v>
      </c>
      <c r="F3445">
        <v>61</v>
      </c>
      <c r="G3445">
        <f t="shared" si="53"/>
        <v>69.5</v>
      </c>
    </row>
    <row r="3446" spans="2:7" x14ac:dyDescent="0.25">
      <c r="B3446">
        <v>1999</v>
      </c>
      <c r="C3446">
        <v>6</v>
      </c>
      <c r="D3446">
        <v>5</v>
      </c>
      <c r="E3446">
        <v>78</v>
      </c>
      <c r="F3446">
        <v>60</v>
      </c>
      <c r="G3446">
        <f t="shared" si="53"/>
        <v>69</v>
      </c>
    </row>
    <row r="3447" spans="2:7" x14ac:dyDescent="0.25">
      <c r="B3447">
        <v>1999</v>
      </c>
      <c r="C3447">
        <v>6</v>
      </c>
      <c r="D3447">
        <v>6</v>
      </c>
      <c r="E3447">
        <v>78</v>
      </c>
      <c r="F3447">
        <v>60</v>
      </c>
      <c r="G3447">
        <f t="shared" si="53"/>
        <v>69</v>
      </c>
    </row>
    <row r="3448" spans="2:7" x14ac:dyDescent="0.25">
      <c r="B3448">
        <v>1999</v>
      </c>
      <c r="C3448">
        <v>6</v>
      </c>
      <c r="D3448">
        <v>7</v>
      </c>
      <c r="E3448">
        <v>94</v>
      </c>
      <c r="F3448">
        <v>70</v>
      </c>
      <c r="G3448">
        <f t="shared" si="53"/>
        <v>82</v>
      </c>
    </row>
    <row r="3449" spans="2:7" x14ac:dyDescent="0.25">
      <c r="B3449">
        <v>1999</v>
      </c>
      <c r="C3449">
        <v>6</v>
      </c>
      <c r="D3449">
        <v>8</v>
      </c>
      <c r="E3449">
        <v>93</v>
      </c>
      <c r="F3449">
        <v>76</v>
      </c>
      <c r="G3449">
        <f t="shared" si="53"/>
        <v>84.5</v>
      </c>
    </row>
    <row r="3450" spans="2:7" x14ac:dyDescent="0.25">
      <c r="B3450">
        <v>1999</v>
      </c>
      <c r="C3450">
        <v>6</v>
      </c>
      <c r="D3450">
        <v>9</v>
      </c>
      <c r="E3450">
        <v>87</v>
      </c>
      <c r="F3450">
        <v>64</v>
      </c>
      <c r="G3450">
        <f t="shared" si="53"/>
        <v>75.5</v>
      </c>
    </row>
    <row r="3451" spans="2:7" x14ac:dyDescent="0.25">
      <c r="B3451">
        <v>1999</v>
      </c>
      <c r="C3451">
        <v>6</v>
      </c>
      <c r="D3451">
        <v>10</v>
      </c>
      <c r="E3451">
        <v>73</v>
      </c>
      <c r="F3451">
        <v>60</v>
      </c>
      <c r="G3451">
        <f t="shared" si="53"/>
        <v>66.5</v>
      </c>
    </row>
    <row r="3452" spans="2:7" x14ac:dyDescent="0.25">
      <c r="B3452">
        <v>1999</v>
      </c>
      <c r="C3452">
        <v>6</v>
      </c>
      <c r="D3452">
        <v>11</v>
      </c>
      <c r="E3452">
        <v>74</v>
      </c>
      <c r="F3452">
        <v>57</v>
      </c>
      <c r="G3452">
        <f t="shared" si="53"/>
        <v>65.5</v>
      </c>
    </row>
    <row r="3453" spans="2:7" x14ac:dyDescent="0.25">
      <c r="B3453">
        <v>1999</v>
      </c>
      <c r="C3453">
        <v>6</v>
      </c>
      <c r="D3453">
        <v>12</v>
      </c>
      <c r="E3453">
        <v>75</v>
      </c>
      <c r="F3453">
        <v>59</v>
      </c>
      <c r="G3453">
        <f t="shared" si="53"/>
        <v>67</v>
      </c>
    </row>
    <row r="3454" spans="2:7" x14ac:dyDescent="0.25">
      <c r="B3454">
        <v>1999</v>
      </c>
      <c r="C3454">
        <v>6</v>
      </c>
      <c r="D3454">
        <v>13</v>
      </c>
      <c r="E3454">
        <v>78</v>
      </c>
      <c r="F3454">
        <v>65</v>
      </c>
      <c r="G3454">
        <f t="shared" si="53"/>
        <v>71.5</v>
      </c>
    </row>
    <row r="3455" spans="2:7" x14ac:dyDescent="0.25">
      <c r="B3455">
        <v>1999</v>
      </c>
      <c r="C3455">
        <v>6</v>
      </c>
      <c r="D3455">
        <v>14</v>
      </c>
      <c r="E3455">
        <v>79</v>
      </c>
      <c r="F3455">
        <v>67</v>
      </c>
      <c r="G3455">
        <f t="shared" si="53"/>
        <v>73</v>
      </c>
    </row>
    <row r="3456" spans="2:7" x14ac:dyDescent="0.25">
      <c r="B3456">
        <v>1999</v>
      </c>
      <c r="C3456">
        <v>6</v>
      </c>
      <c r="D3456">
        <v>15</v>
      </c>
      <c r="E3456">
        <v>82</v>
      </c>
      <c r="F3456">
        <v>65</v>
      </c>
      <c r="G3456">
        <f t="shared" si="53"/>
        <v>73.5</v>
      </c>
    </row>
    <row r="3457" spans="2:7" x14ac:dyDescent="0.25">
      <c r="B3457">
        <v>1999</v>
      </c>
      <c r="C3457">
        <v>6</v>
      </c>
      <c r="D3457">
        <v>16</v>
      </c>
      <c r="E3457">
        <v>73</v>
      </c>
      <c r="F3457">
        <v>58</v>
      </c>
      <c r="G3457">
        <f t="shared" si="53"/>
        <v>65.5</v>
      </c>
    </row>
    <row r="3458" spans="2:7" x14ac:dyDescent="0.25">
      <c r="B3458">
        <v>1999</v>
      </c>
      <c r="C3458">
        <v>6</v>
      </c>
      <c r="D3458">
        <v>17</v>
      </c>
      <c r="E3458">
        <v>66</v>
      </c>
      <c r="F3458">
        <v>58</v>
      </c>
      <c r="G3458">
        <f t="shared" si="53"/>
        <v>62</v>
      </c>
    </row>
    <row r="3459" spans="2:7" x14ac:dyDescent="0.25">
      <c r="B3459">
        <v>1999</v>
      </c>
      <c r="C3459">
        <v>6</v>
      </c>
      <c r="D3459">
        <v>18</v>
      </c>
      <c r="E3459">
        <v>73</v>
      </c>
      <c r="F3459">
        <v>58</v>
      </c>
      <c r="G3459">
        <f t="shared" si="53"/>
        <v>65.5</v>
      </c>
    </row>
    <row r="3460" spans="2:7" x14ac:dyDescent="0.25">
      <c r="B3460">
        <v>1999</v>
      </c>
      <c r="C3460">
        <v>6</v>
      </c>
      <c r="D3460">
        <v>19</v>
      </c>
      <c r="E3460">
        <v>79</v>
      </c>
      <c r="F3460">
        <v>59</v>
      </c>
      <c r="G3460">
        <f t="shared" si="53"/>
        <v>69</v>
      </c>
    </row>
    <row r="3461" spans="2:7" x14ac:dyDescent="0.25">
      <c r="B3461">
        <v>1999</v>
      </c>
      <c r="C3461">
        <v>6</v>
      </c>
      <c r="D3461">
        <v>20</v>
      </c>
      <c r="E3461">
        <v>74</v>
      </c>
      <c r="F3461">
        <v>60</v>
      </c>
      <c r="G3461">
        <f t="shared" ref="G3461:G3524" si="54">+(E3461+F3461)/2</f>
        <v>67</v>
      </c>
    </row>
    <row r="3462" spans="2:7" x14ac:dyDescent="0.25">
      <c r="B3462">
        <v>1999</v>
      </c>
      <c r="C3462">
        <v>6</v>
      </c>
      <c r="D3462">
        <v>21</v>
      </c>
      <c r="E3462">
        <v>68</v>
      </c>
      <c r="F3462">
        <v>59</v>
      </c>
      <c r="G3462">
        <f t="shared" si="54"/>
        <v>63.5</v>
      </c>
    </row>
    <row r="3463" spans="2:7" x14ac:dyDescent="0.25">
      <c r="B3463">
        <v>1999</v>
      </c>
      <c r="C3463">
        <v>6</v>
      </c>
      <c r="D3463">
        <v>22</v>
      </c>
      <c r="E3463">
        <v>83</v>
      </c>
      <c r="F3463">
        <v>58</v>
      </c>
      <c r="G3463">
        <f t="shared" si="54"/>
        <v>70.5</v>
      </c>
    </row>
    <row r="3464" spans="2:7" x14ac:dyDescent="0.25">
      <c r="B3464">
        <v>1999</v>
      </c>
      <c r="C3464">
        <v>6</v>
      </c>
      <c r="D3464">
        <v>23</v>
      </c>
      <c r="E3464">
        <v>88</v>
      </c>
      <c r="F3464">
        <v>67</v>
      </c>
      <c r="G3464">
        <f t="shared" si="54"/>
        <v>77.5</v>
      </c>
    </row>
    <row r="3465" spans="2:7" x14ac:dyDescent="0.25">
      <c r="B3465">
        <v>1999</v>
      </c>
      <c r="C3465">
        <v>6</v>
      </c>
      <c r="D3465">
        <v>24</v>
      </c>
      <c r="E3465">
        <v>86</v>
      </c>
      <c r="F3465">
        <v>69</v>
      </c>
      <c r="G3465">
        <f t="shared" si="54"/>
        <v>77.5</v>
      </c>
    </row>
    <row r="3466" spans="2:7" x14ac:dyDescent="0.25">
      <c r="B3466">
        <v>1999</v>
      </c>
      <c r="C3466">
        <v>6</v>
      </c>
      <c r="D3466">
        <v>25</v>
      </c>
      <c r="E3466">
        <v>83</v>
      </c>
      <c r="F3466">
        <v>66</v>
      </c>
      <c r="G3466">
        <f t="shared" si="54"/>
        <v>74.5</v>
      </c>
    </row>
    <row r="3467" spans="2:7" x14ac:dyDescent="0.25">
      <c r="B3467">
        <v>1999</v>
      </c>
      <c r="C3467">
        <v>6</v>
      </c>
      <c r="D3467">
        <v>26</v>
      </c>
      <c r="E3467">
        <v>91</v>
      </c>
      <c r="F3467">
        <v>73</v>
      </c>
      <c r="G3467">
        <f t="shared" si="54"/>
        <v>82</v>
      </c>
    </row>
    <row r="3468" spans="2:7" x14ac:dyDescent="0.25">
      <c r="B3468">
        <v>1999</v>
      </c>
      <c r="C3468">
        <v>6</v>
      </c>
      <c r="D3468">
        <v>27</v>
      </c>
      <c r="E3468">
        <v>90</v>
      </c>
      <c r="F3468">
        <v>75</v>
      </c>
      <c r="G3468">
        <f t="shared" si="54"/>
        <v>82.5</v>
      </c>
    </row>
    <row r="3469" spans="2:7" x14ac:dyDescent="0.25">
      <c r="B3469">
        <v>1999</v>
      </c>
      <c r="C3469">
        <v>6</v>
      </c>
      <c r="D3469">
        <v>28</v>
      </c>
      <c r="E3469">
        <v>91</v>
      </c>
      <c r="F3469">
        <v>75</v>
      </c>
      <c r="G3469">
        <f t="shared" si="54"/>
        <v>83</v>
      </c>
    </row>
    <row r="3470" spans="2:7" x14ac:dyDescent="0.25">
      <c r="B3470">
        <v>1999</v>
      </c>
      <c r="C3470">
        <v>6</v>
      </c>
      <c r="D3470">
        <v>29</v>
      </c>
      <c r="E3470">
        <v>90</v>
      </c>
      <c r="F3470">
        <v>76</v>
      </c>
      <c r="G3470">
        <f t="shared" si="54"/>
        <v>83</v>
      </c>
    </row>
    <row r="3471" spans="2:7" x14ac:dyDescent="0.25">
      <c r="B3471">
        <v>1999</v>
      </c>
      <c r="C3471">
        <v>6</v>
      </c>
      <c r="D3471">
        <v>30</v>
      </c>
      <c r="E3471">
        <v>80</v>
      </c>
      <c r="F3471">
        <v>69</v>
      </c>
      <c r="G3471">
        <f t="shared" si="54"/>
        <v>74.5</v>
      </c>
    </row>
    <row r="3472" spans="2:7" x14ac:dyDescent="0.25">
      <c r="B3472">
        <v>1999</v>
      </c>
      <c r="C3472">
        <v>7</v>
      </c>
      <c r="D3472">
        <v>1</v>
      </c>
      <c r="E3472">
        <v>76</v>
      </c>
      <c r="F3472">
        <v>71</v>
      </c>
      <c r="G3472">
        <f t="shared" si="54"/>
        <v>73.5</v>
      </c>
    </row>
    <row r="3473" spans="2:7" x14ac:dyDescent="0.25">
      <c r="B3473">
        <v>1999</v>
      </c>
      <c r="C3473">
        <v>7</v>
      </c>
      <c r="D3473">
        <v>2</v>
      </c>
      <c r="E3473">
        <v>86</v>
      </c>
      <c r="F3473">
        <v>75</v>
      </c>
      <c r="G3473">
        <f t="shared" si="54"/>
        <v>80.5</v>
      </c>
    </row>
    <row r="3474" spans="2:7" x14ac:dyDescent="0.25">
      <c r="B3474">
        <v>1999</v>
      </c>
      <c r="C3474">
        <v>7</v>
      </c>
      <c r="D3474">
        <v>3</v>
      </c>
      <c r="E3474">
        <v>87</v>
      </c>
      <c r="F3474">
        <v>74</v>
      </c>
      <c r="G3474">
        <f t="shared" si="54"/>
        <v>80.5</v>
      </c>
    </row>
    <row r="3475" spans="2:7" x14ac:dyDescent="0.25">
      <c r="B3475">
        <v>1999</v>
      </c>
      <c r="C3475">
        <v>7</v>
      </c>
      <c r="D3475">
        <v>4</v>
      </c>
      <c r="E3475">
        <v>96</v>
      </c>
      <c r="F3475">
        <v>79</v>
      </c>
      <c r="G3475">
        <f t="shared" si="54"/>
        <v>87.5</v>
      </c>
    </row>
    <row r="3476" spans="2:7" x14ac:dyDescent="0.25">
      <c r="B3476">
        <v>1999</v>
      </c>
      <c r="C3476">
        <v>7</v>
      </c>
      <c r="D3476">
        <v>5</v>
      </c>
      <c r="E3476">
        <v>101</v>
      </c>
      <c r="F3476">
        <v>82</v>
      </c>
      <c r="G3476">
        <f t="shared" si="54"/>
        <v>91.5</v>
      </c>
    </row>
    <row r="3477" spans="2:7" x14ac:dyDescent="0.25">
      <c r="B3477">
        <v>1999</v>
      </c>
      <c r="C3477">
        <v>7</v>
      </c>
      <c r="D3477">
        <v>6</v>
      </c>
      <c r="E3477">
        <v>101</v>
      </c>
      <c r="F3477">
        <v>83</v>
      </c>
      <c r="G3477">
        <f t="shared" si="54"/>
        <v>92</v>
      </c>
    </row>
    <row r="3478" spans="2:7" x14ac:dyDescent="0.25">
      <c r="B3478">
        <v>1999</v>
      </c>
      <c r="C3478">
        <v>7</v>
      </c>
      <c r="D3478">
        <v>7</v>
      </c>
      <c r="E3478">
        <v>93</v>
      </c>
      <c r="F3478">
        <v>77</v>
      </c>
      <c r="G3478">
        <f t="shared" si="54"/>
        <v>85</v>
      </c>
    </row>
    <row r="3479" spans="2:7" x14ac:dyDescent="0.25">
      <c r="B3479">
        <v>1999</v>
      </c>
      <c r="C3479">
        <v>7</v>
      </c>
      <c r="D3479">
        <v>8</v>
      </c>
      <c r="E3479">
        <v>87</v>
      </c>
      <c r="F3479">
        <v>72</v>
      </c>
      <c r="G3479">
        <f t="shared" si="54"/>
        <v>79.5</v>
      </c>
    </row>
    <row r="3480" spans="2:7" x14ac:dyDescent="0.25">
      <c r="B3480">
        <v>1999</v>
      </c>
      <c r="C3480">
        <v>7</v>
      </c>
      <c r="D3480">
        <v>9</v>
      </c>
      <c r="E3480">
        <v>84</v>
      </c>
      <c r="F3480">
        <v>71</v>
      </c>
      <c r="G3480">
        <f t="shared" si="54"/>
        <v>77.5</v>
      </c>
    </row>
    <row r="3481" spans="2:7" x14ac:dyDescent="0.25">
      <c r="B3481">
        <v>1999</v>
      </c>
      <c r="C3481">
        <v>7</v>
      </c>
      <c r="D3481">
        <v>10</v>
      </c>
      <c r="E3481">
        <v>86</v>
      </c>
      <c r="F3481">
        <v>66</v>
      </c>
      <c r="G3481">
        <f t="shared" si="54"/>
        <v>76</v>
      </c>
    </row>
    <row r="3482" spans="2:7" x14ac:dyDescent="0.25">
      <c r="B3482">
        <v>1999</v>
      </c>
      <c r="C3482">
        <v>7</v>
      </c>
      <c r="D3482">
        <v>11</v>
      </c>
      <c r="E3482">
        <v>83</v>
      </c>
      <c r="F3482">
        <v>61</v>
      </c>
      <c r="G3482">
        <f t="shared" si="54"/>
        <v>72</v>
      </c>
    </row>
    <row r="3483" spans="2:7" x14ac:dyDescent="0.25">
      <c r="B3483">
        <v>1999</v>
      </c>
      <c r="C3483">
        <v>7</v>
      </c>
      <c r="D3483">
        <v>12</v>
      </c>
      <c r="E3483">
        <v>80</v>
      </c>
      <c r="F3483">
        <v>62</v>
      </c>
      <c r="G3483">
        <f t="shared" si="54"/>
        <v>71</v>
      </c>
    </row>
    <row r="3484" spans="2:7" x14ac:dyDescent="0.25">
      <c r="B3484">
        <v>1999</v>
      </c>
      <c r="C3484">
        <v>7</v>
      </c>
      <c r="D3484">
        <v>13</v>
      </c>
      <c r="E3484">
        <v>78</v>
      </c>
      <c r="F3484">
        <v>63</v>
      </c>
      <c r="G3484">
        <f t="shared" si="54"/>
        <v>70.5</v>
      </c>
    </row>
    <row r="3485" spans="2:7" x14ac:dyDescent="0.25">
      <c r="B3485">
        <v>1999</v>
      </c>
      <c r="C3485">
        <v>7</v>
      </c>
      <c r="D3485">
        <v>14</v>
      </c>
      <c r="E3485">
        <v>76</v>
      </c>
      <c r="F3485">
        <v>64</v>
      </c>
      <c r="G3485">
        <f t="shared" si="54"/>
        <v>70</v>
      </c>
    </row>
    <row r="3486" spans="2:7" x14ac:dyDescent="0.25">
      <c r="B3486">
        <v>1999</v>
      </c>
      <c r="C3486">
        <v>7</v>
      </c>
      <c r="D3486">
        <v>15</v>
      </c>
      <c r="E3486">
        <v>90</v>
      </c>
      <c r="F3486">
        <v>63</v>
      </c>
      <c r="G3486">
        <f t="shared" si="54"/>
        <v>76.5</v>
      </c>
    </row>
    <row r="3487" spans="2:7" x14ac:dyDescent="0.25">
      <c r="B3487">
        <v>1999</v>
      </c>
      <c r="C3487">
        <v>7</v>
      </c>
      <c r="D3487">
        <v>16</v>
      </c>
      <c r="E3487">
        <v>97</v>
      </c>
      <c r="F3487">
        <v>73</v>
      </c>
      <c r="G3487">
        <f t="shared" si="54"/>
        <v>85</v>
      </c>
    </row>
    <row r="3488" spans="2:7" x14ac:dyDescent="0.25">
      <c r="B3488">
        <v>1999</v>
      </c>
      <c r="C3488">
        <v>7</v>
      </c>
      <c r="D3488">
        <v>17</v>
      </c>
      <c r="E3488">
        <v>98</v>
      </c>
      <c r="F3488">
        <v>77</v>
      </c>
      <c r="G3488">
        <f t="shared" si="54"/>
        <v>87.5</v>
      </c>
    </row>
    <row r="3489" spans="2:7" x14ac:dyDescent="0.25">
      <c r="B3489">
        <v>1999</v>
      </c>
      <c r="C3489">
        <v>7</v>
      </c>
      <c r="D3489">
        <v>18</v>
      </c>
      <c r="E3489">
        <v>98</v>
      </c>
      <c r="F3489">
        <v>79</v>
      </c>
      <c r="G3489">
        <f t="shared" si="54"/>
        <v>88.5</v>
      </c>
    </row>
    <row r="3490" spans="2:7" x14ac:dyDescent="0.25">
      <c r="B3490">
        <v>1999</v>
      </c>
      <c r="C3490">
        <v>7</v>
      </c>
      <c r="D3490">
        <v>19</v>
      </c>
      <c r="E3490">
        <v>101</v>
      </c>
      <c r="F3490">
        <v>77</v>
      </c>
      <c r="G3490">
        <f t="shared" si="54"/>
        <v>89</v>
      </c>
    </row>
    <row r="3491" spans="2:7" x14ac:dyDescent="0.25">
      <c r="B3491">
        <v>1999</v>
      </c>
      <c r="C3491">
        <v>7</v>
      </c>
      <c r="D3491">
        <v>20</v>
      </c>
      <c r="E3491">
        <v>87</v>
      </c>
      <c r="F3491">
        <v>68</v>
      </c>
      <c r="G3491">
        <f t="shared" si="54"/>
        <v>77.5</v>
      </c>
    </row>
    <row r="3492" spans="2:7" x14ac:dyDescent="0.25">
      <c r="B3492">
        <v>1999</v>
      </c>
      <c r="C3492">
        <v>7</v>
      </c>
      <c r="D3492">
        <v>21</v>
      </c>
      <c r="E3492">
        <v>82</v>
      </c>
      <c r="F3492">
        <v>71</v>
      </c>
      <c r="G3492">
        <f t="shared" si="54"/>
        <v>76.5</v>
      </c>
    </row>
    <row r="3493" spans="2:7" x14ac:dyDescent="0.25">
      <c r="B3493">
        <v>1999</v>
      </c>
      <c r="C3493">
        <v>7</v>
      </c>
      <c r="D3493">
        <v>22</v>
      </c>
      <c r="E3493">
        <v>83</v>
      </c>
      <c r="F3493">
        <v>73</v>
      </c>
      <c r="G3493">
        <f t="shared" si="54"/>
        <v>78</v>
      </c>
    </row>
    <row r="3494" spans="2:7" x14ac:dyDescent="0.25">
      <c r="B3494">
        <v>1999</v>
      </c>
      <c r="C3494">
        <v>7</v>
      </c>
      <c r="D3494">
        <v>23</v>
      </c>
      <c r="E3494">
        <v>92</v>
      </c>
      <c r="F3494">
        <v>72</v>
      </c>
      <c r="G3494">
        <f t="shared" si="54"/>
        <v>82</v>
      </c>
    </row>
    <row r="3495" spans="2:7" x14ac:dyDescent="0.25">
      <c r="B3495">
        <v>1999</v>
      </c>
      <c r="C3495">
        <v>7</v>
      </c>
      <c r="D3495">
        <v>24</v>
      </c>
      <c r="E3495">
        <v>97</v>
      </c>
      <c r="F3495">
        <v>79</v>
      </c>
      <c r="G3495">
        <f t="shared" si="54"/>
        <v>88</v>
      </c>
    </row>
    <row r="3496" spans="2:7" x14ac:dyDescent="0.25">
      <c r="B3496">
        <v>1999</v>
      </c>
      <c r="C3496">
        <v>7</v>
      </c>
      <c r="D3496">
        <v>25</v>
      </c>
      <c r="E3496">
        <v>97</v>
      </c>
      <c r="F3496">
        <v>77</v>
      </c>
      <c r="G3496">
        <f t="shared" si="54"/>
        <v>87</v>
      </c>
    </row>
    <row r="3497" spans="2:7" x14ac:dyDescent="0.25">
      <c r="B3497">
        <v>1999</v>
      </c>
      <c r="C3497">
        <v>7</v>
      </c>
      <c r="D3497">
        <v>26</v>
      </c>
      <c r="E3497">
        <v>93</v>
      </c>
      <c r="F3497">
        <v>75</v>
      </c>
      <c r="G3497">
        <f t="shared" si="54"/>
        <v>84</v>
      </c>
    </row>
    <row r="3498" spans="2:7" x14ac:dyDescent="0.25">
      <c r="B3498">
        <v>1999</v>
      </c>
      <c r="C3498">
        <v>7</v>
      </c>
      <c r="D3498">
        <v>27</v>
      </c>
      <c r="E3498">
        <v>96</v>
      </c>
      <c r="F3498">
        <v>74</v>
      </c>
      <c r="G3498">
        <f t="shared" si="54"/>
        <v>85</v>
      </c>
    </row>
    <row r="3499" spans="2:7" x14ac:dyDescent="0.25">
      <c r="B3499">
        <v>1999</v>
      </c>
      <c r="C3499">
        <v>7</v>
      </c>
      <c r="D3499">
        <v>28</v>
      </c>
      <c r="E3499">
        <v>97</v>
      </c>
      <c r="F3499">
        <v>71</v>
      </c>
      <c r="G3499">
        <f t="shared" si="54"/>
        <v>84</v>
      </c>
    </row>
    <row r="3500" spans="2:7" x14ac:dyDescent="0.25">
      <c r="B3500">
        <v>1999</v>
      </c>
      <c r="C3500">
        <v>7</v>
      </c>
      <c r="D3500">
        <v>29</v>
      </c>
      <c r="E3500">
        <v>93</v>
      </c>
      <c r="F3500">
        <v>74</v>
      </c>
      <c r="G3500">
        <f t="shared" si="54"/>
        <v>83.5</v>
      </c>
    </row>
    <row r="3501" spans="2:7" x14ac:dyDescent="0.25">
      <c r="B3501">
        <v>1999</v>
      </c>
      <c r="C3501">
        <v>7</v>
      </c>
      <c r="D3501">
        <v>30</v>
      </c>
      <c r="E3501">
        <v>92</v>
      </c>
      <c r="F3501">
        <v>73</v>
      </c>
      <c r="G3501">
        <f t="shared" si="54"/>
        <v>82.5</v>
      </c>
    </row>
    <row r="3502" spans="2:7" x14ac:dyDescent="0.25">
      <c r="B3502">
        <v>1999</v>
      </c>
      <c r="C3502">
        <v>7</v>
      </c>
      <c r="D3502">
        <v>31</v>
      </c>
      <c r="E3502">
        <v>90</v>
      </c>
      <c r="F3502">
        <v>75</v>
      </c>
      <c r="G3502">
        <f t="shared" si="54"/>
        <v>82.5</v>
      </c>
    </row>
    <row r="3503" spans="2:7" x14ac:dyDescent="0.25">
      <c r="B3503">
        <v>1999</v>
      </c>
      <c r="C3503">
        <v>8</v>
      </c>
      <c r="D3503">
        <v>1</v>
      </c>
      <c r="E3503">
        <v>98</v>
      </c>
      <c r="F3503">
        <v>79</v>
      </c>
      <c r="G3503">
        <f t="shared" si="54"/>
        <v>88.5</v>
      </c>
    </row>
    <row r="3504" spans="2:7" x14ac:dyDescent="0.25">
      <c r="B3504">
        <v>1999</v>
      </c>
      <c r="C3504">
        <v>8</v>
      </c>
      <c r="D3504">
        <v>2</v>
      </c>
      <c r="E3504">
        <v>90</v>
      </c>
      <c r="F3504">
        <v>71</v>
      </c>
      <c r="G3504">
        <f t="shared" si="54"/>
        <v>80.5</v>
      </c>
    </row>
    <row r="3505" spans="2:7" x14ac:dyDescent="0.25">
      <c r="B3505">
        <v>1999</v>
      </c>
      <c r="C3505">
        <v>8</v>
      </c>
      <c r="D3505">
        <v>3</v>
      </c>
      <c r="E3505">
        <v>87</v>
      </c>
      <c r="F3505">
        <v>69</v>
      </c>
      <c r="G3505">
        <f t="shared" si="54"/>
        <v>78</v>
      </c>
    </row>
    <row r="3506" spans="2:7" x14ac:dyDescent="0.25">
      <c r="B3506">
        <v>1999</v>
      </c>
      <c r="C3506">
        <v>8</v>
      </c>
      <c r="D3506">
        <v>4</v>
      </c>
      <c r="E3506">
        <v>88</v>
      </c>
      <c r="F3506">
        <v>70</v>
      </c>
      <c r="G3506">
        <f t="shared" si="54"/>
        <v>79</v>
      </c>
    </row>
    <row r="3507" spans="2:7" x14ac:dyDescent="0.25">
      <c r="B3507">
        <v>1999</v>
      </c>
      <c r="C3507">
        <v>8</v>
      </c>
      <c r="D3507">
        <v>5</v>
      </c>
      <c r="E3507">
        <v>90</v>
      </c>
      <c r="F3507">
        <v>68</v>
      </c>
      <c r="G3507">
        <f t="shared" si="54"/>
        <v>79</v>
      </c>
    </row>
    <row r="3508" spans="2:7" x14ac:dyDescent="0.25">
      <c r="B3508">
        <v>1999</v>
      </c>
      <c r="C3508">
        <v>8</v>
      </c>
      <c r="D3508">
        <v>6</v>
      </c>
      <c r="E3508">
        <v>88</v>
      </c>
      <c r="F3508">
        <v>68</v>
      </c>
      <c r="G3508">
        <f t="shared" si="54"/>
        <v>78</v>
      </c>
    </row>
    <row r="3509" spans="2:7" x14ac:dyDescent="0.25">
      <c r="B3509">
        <v>1999</v>
      </c>
      <c r="C3509">
        <v>8</v>
      </c>
      <c r="D3509">
        <v>7</v>
      </c>
      <c r="E3509">
        <v>88</v>
      </c>
      <c r="F3509">
        <v>68</v>
      </c>
      <c r="G3509">
        <f t="shared" si="54"/>
        <v>78</v>
      </c>
    </row>
    <row r="3510" spans="2:7" x14ac:dyDescent="0.25">
      <c r="B3510">
        <v>1999</v>
      </c>
      <c r="C3510">
        <v>8</v>
      </c>
      <c r="D3510">
        <v>8</v>
      </c>
      <c r="E3510">
        <v>81</v>
      </c>
      <c r="F3510">
        <v>73</v>
      </c>
      <c r="G3510">
        <f t="shared" si="54"/>
        <v>77</v>
      </c>
    </row>
    <row r="3511" spans="2:7" x14ac:dyDescent="0.25">
      <c r="B3511">
        <v>1999</v>
      </c>
      <c r="C3511">
        <v>8</v>
      </c>
      <c r="D3511">
        <v>9</v>
      </c>
      <c r="E3511">
        <v>82</v>
      </c>
      <c r="F3511">
        <v>65</v>
      </c>
      <c r="G3511">
        <f t="shared" si="54"/>
        <v>73.5</v>
      </c>
    </row>
    <row r="3512" spans="2:7" x14ac:dyDescent="0.25">
      <c r="B3512">
        <v>1999</v>
      </c>
      <c r="C3512">
        <v>8</v>
      </c>
      <c r="D3512">
        <v>10</v>
      </c>
      <c r="E3512">
        <v>80</v>
      </c>
      <c r="F3512">
        <v>62</v>
      </c>
      <c r="G3512">
        <f t="shared" si="54"/>
        <v>71</v>
      </c>
    </row>
    <row r="3513" spans="2:7" x14ac:dyDescent="0.25">
      <c r="B3513">
        <v>1999</v>
      </c>
      <c r="C3513">
        <v>8</v>
      </c>
      <c r="D3513">
        <v>11</v>
      </c>
      <c r="E3513">
        <v>84</v>
      </c>
      <c r="F3513">
        <v>69</v>
      </c>
      <c r="G3513">
        <f t="shared" si="54"/>
        <v>76.5</v>
      </c>
    </row>
    <row r="3514" spans="2:7" x14ac:dyDescent="0.25">
      <c r="B3514">
        <v>1999</v>
      </c>
      <c r="C3514">
        <v>8</v>
      </c>
      <c r="D3514">
        <v>12</v>
      </c>
      <c r="E3514">
        <v>88</v>
      </c>
      <c r="F3514">
        <v>73</v>
      </c>
      <c r="G3514">
        <f t="shared" si="54"/>
        <v>80.5</v>
      </c>
    </row>
    <row r="3515" spans="2:7" x14ac:dyDescent="0.25">
      <c r="B3515">
        <v>1999</v>
      </c>
      <c r="C3515">
        <v>8</v>
      </c>
      <c r="D3515">
        <v>13</v>
      </c>
      <c r="E3515">
        <v>88</v>
      </c>
      <c r="F3515">
        <v>74</v>
      </c>
      <c r="G3515">
        <f t="shared" si="54"/>
        <v>81</v>
      </c>
    </row>
    <row r="3516" spans="2:7" x14ac:dyDescent="0.25">
      <c r="B3516">
        <v>1999</v>
      </c>
      <c r="C3516">
        <v>8</v>
      </c>
      <c r="D3516">
        <v>14</v>
      </c>
      <c r="E3516">
        <v>86</v>
      </c>
      <c r="F3516">
        <v>69</v>
      </c>
      <c r="G3516">
        <f t="shared" si="54"/>
        <v>77.5</v>
      </c>
    </row>
    <row r="3517" spans="2:7" x14ac:dyDescent="0.25">
      <c r="B3517">
        <v>1999</v>
      </c>
      <c r="C3517">
        <v>8</v>
      </c>
      <c r="D3517">
        <v>15</v>
      </c>
      <c r="E3517">
        <v>82</v>
      </c>
      <c r="F3517">
        <v>68</v>
      </c>
      <c r="G3517">
        <f t="shared" si="54"/>
        <v>75</v>
      </c>
    </row>
    <row r="3518" spans="2:7" x14ac:dyDescent="0.25">
      <c r="B3518">
        <v>1999</v>
      </c>
      <c r="C3518">
        <v>8</v>
      </c>
      <c r="D3518">
        <v>16</v>
      </c>
      <c r="E3518">
        <v>86</v>
      </c>
      <c r="F3518">
        <v>67</v>
      </c>
      <c r="G3518">
        <f t="shared" si="54"/>
        <v>76.5</v>
      </c>
    </row>
    <row r="3519" spans="2:7" x14ac:dyDescent="0.25">
      <c r="B3519">
        <v>1999</v>
      </c>
      <c r="C3519">
        <v>8</v>
      </c>
      <c r="D3519">
        <v>17</v>
      </c>
      <c r="E3519">
        <v>86</v>
      </c>
      <c r="F3519">
        <v>72</v>
      </c>
      <c r="G3519">
        <f t="shared" si="54"/>
        <v>79</v>
      </c>
    </row>
    <row r="3520" spans="2:7" x14ac:dyDescent="0.25">
      <c r="B3520">
        <v>1999</v>
      </c>
      <c r="C3520">
        <v>8</v>
      </c>
      <c r="D3520">
        <v>18</v>
      </c>
      <c r="E3520">
        <v>88</v>
      </c>
      <c r="F3520">
        <v>73</v>
      </c>
      <c r="G3520">
        <f t="shared" si="54"/>
        <v>80.5</v>
      </c>
    </row>
    <row r="3521" spans="2:7" x14ac:dyDescent="0.25">
      <c r="B3521">
        <v>1999</v>
      </c>
      <c r="C3521">
        <v>8</v>
      </c>
      <c r="D3521">
        <v>19</v>
      </c>
      <c r="E3521">
        <v>82</v>
      </c>
      <c r="F3521">
        <v>69</v>
      </c>
      <c r="G3521">
        <f t="shared" si="54"/>
        <v>75.5</v>
      </c>
    </row>
    <row r="3522" spans="2:7" x14ac:dyDescent="0.25">
      <c r="B3522">
        <v>1999</v>
      </c>
      <c r="C3522">
        <v>8</v>
      </c>
      <c r="D3522">
        <v>20</v>
      </c>
      <c r="E3522">
        <v>74</v>
      </c>
      <c r="F3522">
        <v>60</v>
      </c>
      <c r="G3522">
        <f t="shared" si="54"/>
        <v>67</v>
      </c>
    </row>
    <row r="3523" spans="2:7" x14ac:dyDescent="0.25">
      <c r="B3523">
        <v>1999</v>
      </c>
      <c r="C3523">
        <v>8</v>
      </c>
      <c r="D3523">
        <v>21</v>
      </c>
      <c r="E3523">
        <v>64</v>
      </c>
      <c r="F3523">
        <v>59</v>
      </c>
      <c r="G3523">
        <f t="shared" si="54"/>
        <v>61.5</v>
      </c>
    </row>
    <row r="3524" spans="2:7" x14ac:dyDescent="0.25">
      <c r="B3524">
        <v>1999</v>
      </c>
      <c r="C3524">
        <v>8</v>
      </c>
      <c r="D3524">
        <v>22</v>
      </c>
      <c r="E3524">
        <v>72</v>
      </c>
      <c r="F3524">
        <v>60</v>
      </c>
      <c r="G3524">
        <f t="shared" si="54"/>
        <v>66</v>
      </c>
    </row>
    <row r="3525" spans="2:7" x14ac:dyDescent="0.25">
      <c r="B3525">
        <v>1999</v>
      </c>
      <c r="C3525">
        <v>8</v>
      </c>
      <c r="D3525">
        <v>23</v>
      </c>
      <c r="E3525">
        <v>86</v>
      </c>
      <c r="F3525">
        <v>61</v>
      </c>
      <c r="G3525">
        <f t="shared" ref="G3525:G3588" si="55">+(E3525+F3525)/2</f>
        <v>73.5</v>
      </c>
    </row>
    <row r="3526" spans="2:7" x14ac:dyDescent="0.25">
      <c r="B3526">
        <v>1999</v>
      </c>
      <c r="C3526">
        <v>8</v>
      </c>
      <c r="D3526">
        <v>24</v>
      </c>
      <c r="E3526">
        <v>87</v>
      </c>
      <c r="F3526">
        <v>68</v>
      </c>
      <c r="G3526">
        <f t="shared" si="55"/>
        <v>77.5</v>
      </c>
    </row>
    <row r="3527" spans="2:7" x14ac:dyDescent="0.25">
      <c r="B3527">
        <v>1999</v>
      </c>
      <c r="C3527">
        <v>8</v>
      </c>
      <c r="D3527">
        <v>25</v>
      </c>
      <c r="E3527">
        <v>81</v>
      </c>
      <c r="F3527">
        <v>69</v>
      </c>
      <c r="G3527">
        <f t="shared" si="55"/>
        <v>75</v>
      </c>
    </row>
    <row r="3528" spans="2:7" x14ac:dyDescent="0.25">
      <c r="B3528">
        <v>1999</v>
      </c>
      <c r="C3528">
        <v>8</v>
      </c>
      <c r="D3528">
        <v>26</v>
      </c>
      <c r="E3528">
        <v>76</v>
      </c>
      <c r="F3528">
        <v>69</v>
      </c>
      <c r="G3528">
        <f t="shared" si="55"/>
        <v>72.5</v>
      </c>
    </row>
    <row r="3529" spans="2:7" x14ac:dyDescent="0.25">
      <c r="B3529">
        <v>1999</v>
      </c>
      <c r="C3529">
        <v>8</v>
      </c>
      <c r="D3529">
        <v>27</v>
      </c>
      <c r="E3529">
        <v>82</v>
      </c>
      <c r="F3529">
        <v>68</v>
      </c>
      <c r="G3529">
        <f t="shared" si="55"/>
        <v>75</v>
      </c>
    </row>
    <row r="3530" spans="2:7" x14ac:dyDescent="0.25">
      <c r="B3530">
        <v>1999</v>
      </c>
      <c r="C3530">
        <v>8</v>
      </c>
      <c r="D3530">
        <v>28</v>
      </c>
      <c r="E3530">
        <v>87</v>
      </c>
      <c r="F3530">
        <v>70</v>
      </c>
      <c r="G3530">
        <f t="shared" si="55"/>
        <v>78.5</v>
      </c>
    </row>
    <row r="3531" spans="2:7" x14ac:dyDescent="0.25">
      <c r="B3531">
        <v>1999</v>
      </c>
      <c r="C3531">
        <v>8</v>
      </c>
      <c r="D3531">
        <v>29</v>
      </c>
      <c r="E3531">
        <v>89</v>
      </c>
      <c r="F3531">
        <v>65</v>
      </c>
      <c r="G3531">
        <f t="shared" si="55"/>
        <v>77</v>
      </c>
    </row>
    <row r="3532" spans="2:7" x14ac:dyDescent="0.25">
      <c r="B3532">
        <v>1999</v>
      </c>
      <c r="C3532">
        <v>8</v>
      </c>
      <c r="D3532">
        <v>30</v>
      </c>
      <c r="E3532">
        <v>71</v>
      </c>
      <c r="F3532">
        <v>59</v>
      </c>
      <c r="G3532">
        <f t="shared" si="55"/>
        <v>65</v>
      </c>
    </row>
    <row r="3533" spans="2:7" x14ac:dyDescent="0.25">
      <c r="B3533">
        <v>1999</v>
      </c>
      <c r="C3533">
        <v>8</v>
      </c>
      <c r="D3533">
        <v>31</v>
      </c>
      <c r="E3533">
        <v>75</v>
      </c>
      <c r="F3533">
        <v>60</v>
      </c>
      <c r="G3533">
        <f t="shared" si="55"/>
        <v>67.5</v>
      </c>
    </row>
    <row r="3534" spans="2:7" x14ac:dyDescent="0.25">
      <c r="B3534">
        <v>1999</v>
      </c>
      <c r="C3534">
        <v>9</v>
      </c>
      <c r="D3534">
        <v>1</v>
      </c>
      <c r="E3534">
        <v>77</v>
      </c>
      <c r="F3534">
        <v>62</v>
      </c>
      <c r="G3534">
        <f t="shared" si="55"/>
        <v>69.5</v>
      </c>
    </row>
    <row r="3535" spans="2:7" x14ac:dyDescent="0.25">
      <c r="B3535">
        <v>1999</v>
      </c>
      <c r="C3535">
        <v>9</v>
      </c>
      <c r="D3535">
        <v>2</v>
      </c>
      <c r="E3535">
        <v>83</v>
      </c>
      <c r="F3535">
        <v>63</v>
      </c>
      <c r="G3535">
        <f t="shared" si="55"/>
        <v>73</v>
      </c>
    </row>
    <row r="3536" spans="2:7" x14ac:dyDescent="0.25">
      <c r="B3536">
        <v>1999</v>
      </c>
      <c r="C3536">
        <v>9</v>
      </c>
      <c r="D3536">
        <v>3</v>
      </c>
      <c r="E3536">
        <v>83</v>
      </c>
      <c r="F3536">
        <v>63</v>
      </c>
      <c r="G3536">
        <f t="shared" si="55"/>
        <v>73</v>
      </c>
    </row>
    <row r="3537" spans="2:7" x14ac:dyDescent="0.25">
      <c r="B3537">
        <v>1999</v>
      </c>
      <c r="C3537">
        <v>9</v>
      </c>
      <c r="D3537">
        <v>4</v>
      </c>
      <c r="E3537">
        <v>81</v>
      </c>
      <c r="F3537">
        <v>68</v>
      </c>
      <c r="G3537">
        <f t="shared" si="55"/>
        <v>74.5</v>
      </c>
    </row>
    <row r="3538" spans="2:7" x14ac:dyDescent="0.25">
      <c r="B3538">
        <v>1999</v>
      </c>
      <c r="C3538">
        <v>9</v>
      </c>
      <c r="D3538">
        <v>5</v>
      </c>
      <c r="E3538">
        <v>76</v>
      </c>
      <c r="F3538">
        <v>71</v>
      </c>
      <c r="G3538">
        <f t="shared" si="55"/>
        <v>73.5</v>
      </c>
    </row>
    <row r="3539" spans="2:7" x14ac:dyDescent="0.25">
      <c r="B3539">
        <v>1999</v>
      </c>
      <c r="C3539">
        <v>9</v>
      </c>
      <c r="D3539">
        <v>6</v>
      </c>
      <c r="E3539">
        <v>83</v>
      </c>
      <c r="F3539">
        <v>74</v>
      </c>
      <c r="G3539">
        <f t="shared" si="55"/>
        <v>78.5</v>
      </c>
    </row>
    <row r="3540" spans="2:7" x14ac:dyDescent="0.25">
      <c r="B3540">
        <v>1999</v>
      </c>
      <c r="C3540">
        <v>9</v>
      </c>
      <c r="D3540">
        <v>7</v>
      </c>
      <c r="E3540">
        <v>79</v>
      </c>
      <c r="F3540">
        <v>73</v>
      </c>
      <c r="G3540">
        <f t="shared" si="55"/>
        <v>76</v>
      </c>
    </row>
    <row r="3541" spans="2:7" x14ac:dyDescent="0.25">
      <c r="B3541">
        <v>1999</v>
      </c>
      <c r="C3541">
        <v>9</v>
      </c>
      <c r="D3541">
        <v>8</v>
      </c>
      <c r="E3541">
        <v>81</v>
      </c>
      <c r="F3541">
        <v>72</v>
      </c>
      <c r="G3541">
        <f t="shared" si="55"/>
        <v>76.5</v>
      </c>
    </row>
    <row r="3542" spans="2:7" x14ac:dyDescent="0.25">
      <c r="B3542">
        <v>1999</v>
      </c>
      <c r="C3542">
        <v>9</v>
      </c>
      <c r="D3542">
        <v>9</v>
      </c>
      <c r="E3542">
        <v>82</v>
      </c>
      <c r="F3542">
        <v>71</v>
      </c>
      <c r="G3542">
        <f t="shared" si="55"/>
        <v>76.5</v>
      </c>
    </row>
    <row r="3543" spans="2:7" x14ac:dyDescent="0.25">
      <c r="B3543">
        <v>1999</v>
      </c>
      <c r="C3543">
        <v>9</v>
      </c>
      <c r="D3543">
        <v>10</v>
      </c>
      <c r="E3543">
        <v>75</v>
      </c>
      <c r="F3543">
        <v>68</v>
      </c>
      <c r="G3543">
        <f t="shared" si="55"/>
        <v>71.5</v>
      </c>
    </row>
    <row r="3544" spans="2:7" x14ac:dyDescent="0.25">
      <c r="B3544">
        <v>1999</v>
      </c>
      <c r="C3544">
        <v>9</v>
      </c>
      <c r="D3544">
        <v>11</v>
      </c>
      <c r="E3544">
        <v>79</v>
      </c>
      <c r="F3544">
        <v>63</v>
      </c>
      <c r="G3544">
        <f t="shared" si="55"/>
        <v>71</v>
      </c>
    </row>
    <row r="3545" spans="2:7" x14ac:dyDescent="0.25">
      <c r="B3545">
        <v>1999</v>
      </c>
      <c r="C3545">
        <v>9</v>
      </c>
      <c r="D3545">
        <v>12</v>
      </c>
      <c r="E3545">
        <v>81</v>
      </c>
      <c r="F3545">
        <v>61</v>
      </c>
      <c r="G3545">
        <f t="shared" si="55"/>
        <v>71</v>
      </c>
    </row>
    <row r="3546" spans="2:7" x14ac:dyDescent="0.25">
      <c r="B3546">
        <v>1999</v>
      </c>
      <c r="C3546">
        <v>9</v>
      </c>
      <c r="D3546">
        <v>13</v>
      </c>
      <c r="E3546" s="214">
        <v>84</v>
      </c>
      <c r="F3546" s="214">
        <v>63</v>
      </c>
      <c r="G3546">
        <f t="shared" si="55"/>
        <v>73.5</v>
      </c>
    </row>
    <row r="3547" spans="2:7" x14ac:dyDescent="0.25">
      <c r="B3547">
        <v>1999</v>
      </c>
      <c r="C3547">
        <v>9</v>
      </c>
      <c r="D3547">
        <v>14</v>
      </c>
      <c r="E3547" s="214">
        <v>88</v>
      </c>
      <c r="F3547" s="214">
        <v>65</v>
      </c>
      <c r="G3547">
        <f t="shared" si="55"/>
        <v>76.5</v>
      </c>
    </row>
    <row r="3548" spans="2:7" x14ac:dyDescent="0.25">
      <c r="B3548">
        <v>1999</v>
      </c>
      <c r="C3548">
        <v>9</v>
      </c>
      <c r="D3548">
        <v>15</v>
      </c>
      <c r="E3548">
        <v>71</v>
      </c>
      <c r="F3548">
        <v>67</v>
      </c>
      <c r="G3548">
        <f t="shared" si="55"/>
        <v>69</v>
      </c>
    </row>
    <row r="3549" spans="2:7" x14ac:dyDescent="0.25">
      <c r="B3549">
        <v>1999</v>
      </c>
      <c r="C3549">
        <v>9</v>
      </c>
      <c r="D3549">
        <v>16</v>
      </c>
      <c r="E3549">
        <v>75</v>
      </c>
      <c r="F3549">
        <v>58</v>
      </c>
      <c r="G3549">
        <f t="shared" si="55"/>
        <v>66.5</v>
      </c>
    </row>
    <row r="3550" spans="2:7" x14ac:dyDescent="0.25">
      <c r="B3550">
        <v>1999</v>
      </c>
      <c r="C3550">
        <v>9</v>
      </c>
      <c r="D3550">
        <v>17</v>
      </c>
      <c r="E3550">
        <v>72</v>
      </c>
      <c r="F3550">
        <v>59</v>
      </c>
      <c r="G3550">
        <f t="shared" si="55"/>
        <v>65.5</v>
      </c>
    </row>
    <row r="3551" spans="2:7" x14ac:dyDescent="0.25">
      <c r="B3551">
        <v>1999</v>
      </c>
      <c r="C3551">
        <v>9</v>
      </c>
      <c r="D3551">
        <v>18</v>
      </c>
      <c r="E3551">
        <v>75</v>
      </c>
      <c r="F3551">
        <v>55</v>
      </c>
      <c r="G3551">
        <f t="shared" si="55"/>
        <v>65</v>
      </c>
    </row>
    <row r="3552" spans="2:7" x14ac:dyDescent="0.25">
      <c r="B3552">
        <v>1999</v>
      </c>
      <c r="C3552">
        <v>9</v>
      </c>
      <c r="D3552">
        <v>19</v>
      </c>
      <c r="E3552">
        <v>75</v>
      </c>
      <c r="F3552">
        <v>58</v>
      </c>
      <c r="G3552">
        <f t="shared" si="55"/>
        <v>66.5</v>
      </c>
    </row>
    <row r="3553" spans="2:7" x14ac:dyDescent="0.25">
      <c r="B3553">
        <v>1999</v>
      </c>
      <c r="C3553">
        <v>9</v>
      </c>
      <c r="D3553">
        <v>20</v>
      </c>
      <c r="E3553">
        <v>74</v>
      </c>
      <c r="F3553">
        <v>61</v>
      </c>
      <c r="G3553">
        <f t="shared" si="55"/>
        <v>67.5</v>
      </c>
    </row>
    <row r="3554" spans="2:7" x14ac:dyDescent="0.25">
      <c r="B3554">
        <v>1999</v>
      </c>
      <c r="C3554">
        <v>9</v>
      </c>
      <c r="D3554">
        <v>21</v>
      </c>
      <c r="E3554">
        <v>67</v>
      </c>
      <c r="F3554">
        <v>55</v>
      </c>
      <c r="G3554">
        <f t="shared" si="55"/>
        <v>61</v>
      </c>
    </row>
    <row r="3555" spans="2:7" x14ac:dyDescent="0.25">
      <c r="B3555">
        <v>1999</v>
      </c>
      <c r="C3555">
        <v>9</v>
      </c>
      <c r="D3555">
        <v>22</v>
      </c>
      <c r="E3555">
        <v>58</v>
      </c>
      <c r="F3555">
        <v>50</v>
      </c>
      <c r="G3555">
        <f t="shared" si="55"/>
        <v>54</v>
      </c>
    </row>
    <row r="3556" spans="2:7" x14ac:dyDescent="0.25">
      <c r="B3556">
        <v>1999</v>
      </c>
      <c r="C3556">
        <v>9</v>
      </c>
      <c r="D3556">
        <v>23</v>
      </c>
      <c r="E3556">
        <v>71</v>
      </c>
      <c r="F3556">
        <v>50</v>
      </c>
      <c r="G3556">
        <f t="shared" si="55"/>
        <v>60.5</v>
      </c>
    </row>
    <row r="3557" spans="2:7" x14ac:dyDescent="0.25">
      <c r="B3557">
        <v>1999</v>
      </c>
      <c r="C3557">
        <v>9</v>
      </c>
      <c r="D3557">
        <v>24</v>
      </c>
      <c r="E3557">
        <v>77</v>
      </c>
      <c r="F3557">
        <v>59</v>
      </c>
      <c r="G3557">
        <f t="shared" si="55"/>
        <v>68</v>
      </c>
    </row>
    <row r="3558" spans="2:7" x14ac:dyDescent="0.25">
      <c r="B3558">
        <v>1999</v>
      </c>
      <c r="C3558">
        <v>9</v>
      </c>
      <c r="D3558">
        <v>25</v>
      </c>
      <c r="E3558">
        <v>78</v>
      </c>
      <c r="F3558">
        <v>58</v>
      </c>
      <c r="G3558">
        <f t="shared" si="55"/>
        <v>68</v>
      </c>
    </row>
    <row r="3559" spans="2:7" x14ac:dyDescent="0.25">
      <c r="B3559">
        <v>1999</v>
      </c>
      <c r="C3559">
        <v>9</v>
      </c>
      <c r="D3559">
        <v>26</v>
      </c>
      <c r="E3559">
        <v>71</v>
      </c>
      <c r="F3559">
        <v>53</v>
      </c>
      <c r="G3559">
        <f t="shared" si="55"/>
        <v>62</v>
      </c>
    </row>
    <row r="3560" spans="2:7" x14ac:dyDescent="0.25">
      <c r="B3560">
        <v>1999</v>
      </c>
      <c r="C3560">
        <v>9</v>
      </c>
      <c r="D3560">
        <v>27</v>
      </c>
      <c r="E3560">
        <v>73</v>
      </c>
      <c r="F3560">
        <v>59</v>
      </c>
      <c r="G3560">
        <f t="shared" si="55"/>
        <v>66</v>
      </c>
    </row>
    <row r="3561" spans="2:7" x14ac:dyDescent="0.25">
      <c r="B3561">
        <v>1999</v>
      </c>
      <c r="C3561">
        <v>9</v>
      </c>
      <c r="D3561">
        <v>28</v>
      </c>
      <c r="E3561">
        <v>78</v>
      </c>
      <c r="F3561">
        <v>66</v>
      </c>
      <c r="G3561">
        <f t="shared" si="55"/>
        <v>72</v>
      </c>
    </row>
    <row r="3562" spans="2:7" x14ac:dyDescent="0.25">
      <c r="B3562">
        <v>1999</v>
      </c>
      <c r="C3562">
        <v>9</v>
      </c>
      <c r="D3562">
        <v>29</v>
      </c>
      <c r="E3562">
        <v>74</v>
      </c>
      <c r="F3562">
        <v>68</v>
      </c>
      <c r="G3562">
        <f t="shared" si="55"/>
        <v>71</v>
      </c>
    </row>
    <row r="3563" spans="2:7" x14ac:dyDescent="0.25">
      <c r="B3563">
        <v>1999</v>
      </c>
      <c r="C3563">
        <v>9</v>
      </c>
      <c r="D3563">
        <v>30</v>
      </c>
      <c r="E3563">
        <v>70</v>
      </c>
      <c r="F3563">
        <v>58</v>
      </c>
      <c r="G3563">
        <f t="shared" si="55"/>
        <v>64</v>
      </c>
    </row>
    <row r="3564" spans="2:7" x14ac:dyDescent="0.25">
      <c r="B3564">
        <v>1999</v>
      </c>
      <c r="C3564">
        <v>10</v>
      </c>
      <c r="D3564">
        <v>1</v>
      </c>
      <c r="E3564">
        <v>71</v>
      </c>
      <c r="F3564">
        <v>51</v>
      </c>
      <c r="G3564">
        <f t="shared" si="55"/>
        <v>61</v>
      </c>
    </row>
    <row r="3565" spans="2:7" x14ac:dyDescent="0.25">
      <c r="B3565">
        <v>1999</v>
      </c>
      <c r="C3565">
        <v>10</v>
      </c>
      <c r="D3565">
        <v>2</v>
      </c>
      <c r="E3565">
        <v>73</v>
      </c>
      <c r="F3565">
        <v>54</v>
      </c>
      <c r="G3565">
        <f t="shared" si="55"/>
        <v>63.5</v>
      </c>
    </row>
    <row r="3566" spans="2:7" x14ac:dyDescent="0.25">
      <c r="B3566">
        <v>1999</v>
      </c>
      <c r="C3566">
        <v>10</v>
      </c>
      <c r="D3566">
        <v>3</v>
      </c>
      <c r="E3566">
        <v>75</v>
      </c>
      <c r="F3566">
        <v>61</v>
      </c>
      <c r="G3566">
        <f t="shared" si="55"/>
        <v>68</v>
      </c>
    </row>
    <row r="3567" spans="2:7" x14ac:dyDescent="0.25">
      <c r="B3567">
        <v>1999</v>
      </c>
      <c r="C3567">
        <v>10</v>
      </c>
      <c r="D3567">
        <v>4</v>
      </c>
      <c r="E3567">
        <v>70</v>
      </c>
      <c r="F3567">
        <v>49</v>
      </c>
      <c r="G3567">
        <f t="shared" si="55"/>
        <v>59.5</v>
      </c>
    </row>
    <row r="3568" spans="2:7" x14ac:dyDescent="0.25">
      <c r="B3568">
        <v>1999</v>
      </c>
      <c r="C3568">
        <v>10</v>
      </c>
      <c r="D3568">
        <v>5</v>
      </c>
      <c r="E3568">
        <v>53</v>
      </c>
      <c r="F3568">
        <v>47</v>
      </c>
      <c r="G3568">
        <f t="shared" si="55"/>
        <v>50</v>
      </c>
    </row>
    <row r="3569" spans="2:7" x14ac:dyDescent="0.25">
      <c r="B3569">
        <v>1999</v>
      </c>
      <c r="C3569">
        <v>10</v>
      </c>
      <c r="D3569">
        <v>6</v>
      </c>
      <c r="E3569">
        <v>65</v>
      </c>
      <c r="F3569">
        <v>44</v>
      </c>
      <c r="G3569">
        <f t="shared" si="55"/>
        <v>54.5</v>
      </c>
    </row>
    <row r="3570" spans="2:7" x14ac:dyDescent="0.25">
      <c r="B3570">
        <v>1999</v>
      </c>
      <c r="C3570">
        <v>10</v>
      </c>
      <c r="D3570">
        <v>7</v>
      </c>
      <c r="E3570">
        <v>53</v>
      </c>
      <c r="F3570">
        <v>39</v>
      </c>
      <c r="G3570">
        <f t="shared" si="55"/>
        <v>46</v>
      </c>
    </row>
    <row r="3571" spans="2:7" x14ac:dyDescent="0.25">
      <c r="B3571">
        <v>1999</v>
      </c>
      <c r="C3571">
        <v>10</v>
      </c>
      <c r="D3571">
        <v>8</v>
      </c>
      <c r="E3571">
        <v>61</v>
      </c>
      <c r="F3571">
        <v>44</v>
      </c>
      <c r="G3571">
        <f t="shared" si="55"/>
        <v>52.5</v>
      </c>
    </row>
    <row r="3572" spans="2:7" x14ac:dyDescent="0.25">
      <c r="B3572">
        <v>1999</v>
      </c>
      <c r="C3572">
        <v>10</v>
      </c>
      <c r="D3572">
        <v>9</v>
      </c>
      <c r="E3572">
        <v>69</v>
      </c>
      <c r="F3572">
        <v>58</v>
      </c>
      <c r="G3572">
        <f t="shared" si="55"/>
        <v>63.5</v>
      </c>
    </row>
    <row r="3573" spans="2:7" x14ac:dyDescent="0.25">
      <c r="B3573">
        <v>1999</v>
      </c>
      <c r="C3573">
        <v>10</v>
      </c>
      <c r="D3573">
        <v>10</v>
      </c>
      <c r="E3573">
        <v>66</v>
      </c>
      <c r="F3573">
        <v>61</v>
      </c>
      <c r="G3573">
        <f t="shared" si="55"/>
        <v>63.5</v>
      </c>
    </row>
    <row r="3574" spans="2:7" x14ac:dyDescent="0.25">
      <c r="B3574">
        <v>1999</v>
      </c>
      <c r="C3574">
        <v>10</v>
      </c>
      <c r="D3574">
        <v>11</v>
      </c>
      <c r="E3574">
        <v>71</v>
      </c>
      <c r="F3574">
        <v>55</v>
      </c>
      <c r="G3574">
        <f t="shared" si="55"/>
        <v>63</v>
      </c>
    </row>
    <row r="3575" spans="2:7" x14ac:dyDescent="0.25">
      <c r="B3575">
        <v>1999</v>
      </c>
      <c r="C3575">
        <v>10</v>
      </c>
      <c r="D3575">
        <v>12</v>
      </c>
      <c r="E3575">
        <v>65</v>
      </c>
      <c r="F3575">
        <v>50</v>
      </c>
      <c r="G3575">
        <f t="shared" si="55"/>
        <v>57.5</v>
      </c>
    </row>
    <row r="3576" spans="2:7" x14ac:dyDescent="0.25">
      <c r="B3576">
        <v>1999</v>
      </c>
      <c r="C3576">
        <v>10</v>
      </c>
      <c r="D3576">
        <v>13</v>
      </c>
      <c r="E3576">
        <v>70</v>
      </c>
      <c r="F3576">
        <v>54</v>
      </c>
      <c r="G3576">
        <f t="shared" si="55"/>
        <v>62</v>
      </c>
    </row>
    <row r="3577" spans="2:7" x14ac:dyDescent="0.25">
      <c r="B3577">
        <v>1999</v>
      </c>
      <c r="C3577">
        <v>10</v>
      </c>
      <c r="D3577">
        <v>14</v>
      </c>
      <c r="E3577">
        <v>63</v>
      </c>
      <c r="F3577">
        <v>45</v>
      </c>
      <c r="G3577">
        <f t="shared" si="55"/>
        <v>54</v>
      </c>
    </row>
    <row r="3578" spans="2:7" x14ac:dyDescent="0.25">
      <c r="B3578">
        <v>1999</v>
      </c>
      <c r="C3578">
        <v>10</v>
      </c>
      <c r="D3578">
        <v>15</v>
      </c>
      <c r="E3578">
        <v>58</v>
      </c>
      <c r="F3578">
        <v>41</v>
      </c>
      <c r="G3578">
        <f t="shared" si="55"/>
        <v>49.5</v>
      </c>
    </row>
    <row r="3579" spans="2:7" x14ac:dyDescent="0.25">
      <c r="B3579">
        <v>1999</v>
      </c>
      <c r="C3579">
        <v>10</v>
      </c>
      <c r="D3579">
        <v>16</v>
      </c>
      <c r="E3579">
        <v>69</v>
      </c>
      <c r="F3579">
        <v>50</v>
      </c>
      <c r="G3579">
        <f t="shared" si="55"/>
        <v>59.5</v>
      </c>
    </row>
    <row r="3580" spans="2:7" x14ac:dyDescent="0.25">
      <c r="B3580">
        <v>1999</v>
      </c>
      <c r="C3580">
        <v>10</v>
      </c>
      <c r="D3580">
        <v>17</v>
      </c>
      <c r="E3580">
        <v>70</v>
      </c>
      <c r="F3580">
        <v>57</v>
      </c>
      <c r="G3580">
        <f t="shared" si="55"/>
        <v>63.5</v>
      </c>
    </row>
    <row r="3581" spans="2:7" x14ac:dyDescent="0.25">
      <c r="B3581">
        <v>1999</v>
      </c>
      <c r="C3581">
        <v>10</v>
      </c>
      <c r="D3581">
        <v>18</v>
      </c>
      <c r="E3581">
        <v>61</v>
      </c>
      <c r="F3581">
        <v>46</v>
      </c>
      <c r="G3581">
        <f t="shared" si="55"/>
        <v>53.5</v>
      </c>
    </row>
    <row r="3582" spans="2:7" x14ac:dyDescent="0.25">
      <c r="B3582">
        <v>1999</v>
      </c>
      <c r="C3582">
        <v>10</v>
      </c>
      <c r="D3582">
        <v>19</v>
      </c>
      <c r="E3582">
        <v>53</v>
      </c>
      <c r="F3582">
        <v>42</v>
      </c>
      <c r="G3582">
        <f t="shared" si="55"/>
        <v>47.5</v>
      </c>
    </row>
    <row r="3583" spans="2:7" x14ac:dyDescent="0.25">
      <c r="B3583">
        <v>1999</v>
      </c>
      <c r="C3583">
        <v>10</v>
      </c>
      <c r="D3583">
        <v>20</v>
      </c>
      <c r="E3583">
        <v>54</v>
      </c>
      <c r="F3583">
        <v>51</v>
      </c>
      <c r="G3583">
        <f t="shared" si="55"/>
        <v>52.5</v>
      </c>
    </row>
    <row r="3584" spans="2:7" x14ac:dyDescent="0.25">
      <c r="B3584">
        <v>1999</v>
      </c>
      <c r="C3584">
        <v>10</v>
      </c>
      <c r="D3584">
        <v>21</v>
      </c>
      <c r="E3584">
        <v>58</v>
      </c>
      <c r="F3584">
        <v>45</v>
      </c>
      <c r="G3584">
        <f t="shared" si="55"/>
        <v>51.5</v>
      </c>
    </row>
    <row r="3585" spans="2:7" x14ac:dyDescent="0.25">
      <c r="B3585">
        <v>1999</v>
      </c>
      <c r="C3585">
        <v>10</v>
      </c>
      <c r="D3585">
        <v>22</v>
      </c>
      <c r="E3585">
        <v>61</v>
      </c>
      <c r="F3585">
        <v>48</v>
      </c>
      <c r="G3585">
        <f t="shared" si="55"/>
        <v>54.5</v>
      </c>
    </row>
    <row r="3586" spans="2:7" x14ac:dyDescent="0.25">
      <c r="B3586">
        <v>1999</v>
      </c>
      <c r="C3586">
        <v>10</v>
      </c>
      <c r="D3586">
        <v>23</v>
      </c>
      <c r="E3586">
        <v>55</v>
      </c>
      <c r="F3586">
        <v>45</v>
      </c>
      <c r="G3586">
        <f t="shared" si="55"/>
        <v>50</v>
      </c>
    </row>
    <row r="3587" spans="2:7" x14ac:dyDescent="0.25">
      <c r="B3587">
        <v>1999</v>
      </c>
      <c r="C3587">
        <v>10</v>
      </c>
      <c r="D3587">
        <v>24</v>
      </c>
      <c r="E3587">
        <v>55</v>
      </c>
      <c r="F3587">
        <v>42</v>
      </c>
      <c r="G3587">
        <f t="shared" si="55"/>
        <v>48.5</v>
      </c>
    </row>
    <row r="3588" spans="2:7" x14ac:dyDescent="0.25">
      <c r="B3588">
        <v>1999</v>
      </c>
      <c r="C3588">
        <v>10</v>
      </c>
      <c r="D3588">
        <v>25</v>
      </c>
      <c r="E3588">
        <v>57</v>
      </c>
      <c r="F3588">
        <v>42</v>
      </c>
      <c r="G3588">
        <f t="shared" si="55"/>
        <v>49.5</v>
      </c>
    </row>
    <row r="3589" spans="2:7" x14ac:dyDescent="0.25">
      <c r="B3589">
        <v>1999</v>
      </c>
      <c r="C3589">
        <v>10</v>
      </c>
      <c r="D3589">
        <v>26</v>
      </c>
      <c r="E3589">
        <v>65</v>
      </c>
      <c r="F3589">
        <v>47</v>
      </c>
      <c r="G3589">
        <f t="shared" ref="G3589:G3652" si="56">+(E3589+F3589)/2</f>
        <v>56</v>
      </c>
    </row>
    <row r="3590" spans="2:7" x14ac:dyDescent="0.25">
      <c r="B3590">
        <v>1999</v>
      </c>
      <c r="C3590">
        <v>10</v>
      </c>
      <c r="D3590">
        <v>27</v>
      </c>
      <c r="E3590">
        <v>61</v>
      </c>
      <c r="F3590">
        <v>45</v>
      </c>
      <c r="G3590">
        <f t="shared" si="56"/>
        <v>53</v>
      </c>
    </row>
    <row r="3591" spans="2:7" x14ac:dyDescent="0.25">
      <c r="B3591">
        <v>1999</v>
      </c>
      <c r="C3591">
        <v>10</v>
      </c>
      <c r="D3591">
        <v>28</v>
      </c>
      <c r="E3591">
        <v>56</v>
      </c>
      <c r="F3591">
        <v>40</v>
      </c>
      <c r="G3591">
        <f t="shared" si="56"/>
        <v>48</v>
      </c>
    </row>
    <row r="3592" spans="2:7" x14ac:dyDescent="0.25">
      <c r="B3592">
        <v>1999</v>
      </c>
      <c r="C3592">
        <v>10</v>
      </c>
      <c r="D3592">
        <v>29</v>
      </c>
      <c r="E3592">
        <v>69</v>
      </c>
      <c r="F3592">
        <v>48</v>
      </c>
      <c r="G3592">
        <f t="shared" si="56"/>
        <v>58.5</v>
      </c>
    </row>
    <row r="3593" spans="2:7" x14ac:dyDescent="0.25">
      <c r="B3593">
        <v>1999</v>
      </c>
      <c r="C3593">
        <v>10</v>
      </c>
      <c r="D3593">
        <v>30</v>
      </c>
      <c r="E3593">
        <v>67</v>
      </c>
      <c r="F3593">
        <v>52</v>
      </c>
      <c r="G3593">
        <f t="shared" si="56"/>
        <v>59.5</v>
      </c>
    </row>
    <row r="3594" spans="2:7" x14ac:dyDescent="0.25">
      <c r="B3594">
        <v>1999</v>
      </c>
      <c r="C3594">
        <v>10</v>
      </c>
      <c r="D3594">
        <v>31</v>
      </c>
      <c r="E3594">
        <v>72</v>
      </c>
      <c r="F3594">
        <v>55</v>
      </c>
      <c r="G3594">
        <f t="shared" si="56"/>
        <v>63.5</v>
      </c>
    </row>
    <row r="3595" spans="2:7" x14ac:dyDescent="0.25">
      <c r="B3595">
        <v>1999</v>
      </c>
      <c r="C3595">
        <v>11</v>
      </c>
      <c r="D3595">
        <v>1</v>
      </c>
      <c r="E3595">
        <v>68</v>
      </c>
      <c r="F3595">
        <v>54</v>
      </c>
      <c r="G3595">
        <f t="shared" si="56"/>
        <v>61</v>
      </c>
    </row>
    <row r="3596" spans="2:7" x14ac:dyDescent="0.25">
      <c r="B3596">
        <v>1999</v>
      </c>
      <c r="C3596">
        <v>11</v>
      </c>
      <c r="D3596">
        <v>2</v>
      </c>
      <c r="E3596">
        <v>67</v>
      </c>
      <c r="F3596">
        <v>54</v>
      </c>
      <c r="G3596">
        <f t="shared" si="56"/>
        <v>60.5</v>
      </c>
    </row>
    <row r="3597" spans="2:7" x14ac:dyDescent="0.25">
      <c r="B3597">
        <v>1999</v>
      </c>
      <c r="C3597">
        <v>11</v>
      </c>
      <c r="D3597">
        <v>3</v>
      </c>
      <c r="E3597">
        <v>62</v>
      </c>
      <c r="F3597">
        <v>41</v>
      </c>
      <c r="G3597">
        <f t="shared" si="56"/>
        <v>51.5</v>
      </c>
    </row>
    <row r="3598" spans="2:7" x14ac:dyDescent="0.25">
      <c r="B3598">
        <v>1999</v>
      </c>
      <c r="C3598">
        <v>11</v>
      </c>
      <c r="D3598">
        <v>4</v>
      </c>
      <c r="E3598">
        <v>50</v>
      </c>
      <c r="F3598">
        <v>46</v>
      </c>
      <c r="G3598">
        <f t="shared" si="56"/>
        <v>48</v>
      </c>
    </row>
    <row r="3599" spans="2:7" x14ac:dyDescent="0.25">
      <c r="B3599">
        <v>1999</v>
      </c>
      <c r="C3599">
        <v>11</v>
      </c>
      <c r="D3599">
        <v>5</v>
      </c>
      <c r="E3599">
        <v>64</v>
      </c>
      <c r="F3599">
        <v>44</v>
      </c>
      <c r="G3599">
        <f t="shared" si="56"/>
        <v>54</v>
      </c>
    </row>
    <row r="3600" spans="2:7" x14ac:dyDescent="0.25">
      <c r="B3600">
        <v>1999</v>
      </c>
      <c r="C3600">
        <v>11</v>
      </c>
      <c r="D3600">
        <v>6</v>
      </c>
      <c r="E3600">
        <v>66</v>
      </c>
      <c r="F3600">
        <v>51</v>
      </c>
      <c r="G3600">
        <f t="shared" si="56"/>
        <v>58.5</v>
      </c>
    </row>
    <row r="3601" spans="2:7" x14ac:dyDescent="0.25">
      <c r="B3601">
        <v>1999</v>
      </c>
      <c r="C3601">
        <v>11</v>
      </c>
      <c r="D3601">
        <v>7</v>
      </c>
      <c r="E3601">
        <v>51</v>
      </c>
      <c r="F3601">
        <v>37</v>
      </c>
      <c r="G3601">
        <f t="shared" si="56"/>
        <v>44</v>
      </c>
    </row>
    <row r="3602" spans="2:7" x14ac:dyDescent="0.25">
      <c r="B3602">
        <v>1999</v>
      </c>
      <c r="C3602">
        <v>11</v>
      </c>
      <c r="D3602">
        <v>8</v>
      </c>
      <c r="E3602">
        <v>47</v>
      </c>
      <c r="F3602">
        <v>36</v>
      </c>
      <c r="G3602">
        <f t="shared" si="56"/>
        <v>41.5</v>
      </c>
    </row>
    <row r="3603" spans="2:7" x14ac:dyDescent="0.25">
      <c r="B3603">
        <v>1999</v>
      </c>
      <c r="C3603">
        <v>11</v>
      </c>
      <c r="D3603">
        <v>9</v>
      </c>
      <c r="E3603">
        <v>63</v>
      </c>
      <c r="F3603">
        <v>41</v>
      </c>
      <c r="G3603">
        <f t="shared" si="56"/>
        <v>52</v>
      </c>
    </row>
    <row r="3604" spans="2:7" x14ac:dyDescent="0.25">
      <c r="B3604">
        <v>1999</v>
      </c>
      <c r="C3604">
        <v>11</v>
      </c>
      <c r="D3604">
        <v>10</v>
      </c>
      <c r="E3604">
        <v>72</v>
      </c>
      <c r="F3604">
        <v>57</v>
      </c>
      <c r="G3604">
        <f t="shared" si="56"/>
        <v>64.5</v>
      </c>
    </row>
    <row r="3605" spans="2:7" x14ac:dyDescent="0.25">
      <c r="B3605">
        <v>1999</v>
      </c>
      <c r="C3605">
        <v>11</v>
      </c>
      <c r="D3605">
        <v>11</v>
      </c>
      <c r="E3605">
        <v>66</v>
      </c>
      <c r="F3605">
        <v>37</v>
      </c>
      <c r="G3605">
        <f t="shared" si="56"/>
        <v>51.5</v>
      </c>
    </row>
    <row r="3606" spans="2:7" x14ac:dyDescent="0.25">
      <c r="B3606">
        <v>1999</v>
      </c>
      <c r="C3606">
        <v>11</v>
      </c>
      <c r="D3606">
        <v>12</v>
      </c>
      <c r="E3606">
        <v>50</v>
      </c>
      <c r="F3606">
        <v>35</v>
      </c>
      <c r="G3606">
        <f t="shared" si="56"/>
        <v>42.5</v>
      </c>
    </row>
    <row r="3607" spans="2:7" x14ac:dyDescent="0.25">
      <c r="B3607">
        <v>1999</v>
      </c>
      <c r="C3607">
        <v>11</v>
      </c>
      <c r="D3607">
        <v>13</v>
      </c>
      <c r="E3607">
        <v>55</v>
      </c>
      <c r="F3607">
        <v>46</v>
      </c>
      <c r="G3607">
        <f t="shared" si="56"/>
        <v>50.5</v>
      </c>
    </row>
    <row r="3608" spans="2:7" x14ac:dyDescent="0.25">
      <c r="B3608">
        <v>1999</v>
      </c>
      <c r="C3608">
        <v>11</v>
      </c>
      <c r="D3608">
        <v>14</v>
      </c>
      <c r="E3608">
        <v>60</v>
      </c>
      <c r="F3608">
        <v>44</v>
      </c>
      <c r="G3608">
        <f t="shared" si="56"/>
        <v>52</v>
      </c>
    </row>
    <row r="3609" spans="2:7" x14ac:dyDescent="0.25">
      <c r="B3609">
        <v>1999</v>
      </c>
      <c r="C3609">
        <v>11</v>
      </c>
      <c r="D3609">
        <v>15</v>
      </c>
      <c r="E3609">
        <v>46</v>
      </c>
      <c r="F3609">
        <v>37</v>
      </c>
      <c r="G3609">
        <f t="shared" si="56"/>
        <v>41.5</v>
      </c>
    </row>
    <row r="3610" spans="2:7" x14ac:dyDescent="0.25">
      <c r="B3610">
        <v>1999</v>
      </c>
      <c r="C3610">
        <v>11</v>
      </c>
      <c r="D3610">
        <v>16</v>
      </c>
      <c r="E3610">
        <v>40</v>
      </c>
      <c r="F3610">
        <v>33</v>
      </c>
      <c r="G3610">
        <f t="shared" si="56"/>
        <v>36.5</v>
      </c>
    </row>
    <row r="3611" spans="2:7" x14ac:dyDescent="0.25">
      <c r="B3611">
        <v>1999</v>
      </c>
      <c r="C3611">
        <v>11</v>
      </c>
      <c r="D3611">
        <v>17</v>
      </c>
      <c r="E3611">
        <v>44</v>
      </c>
      <c r="F3611">
        <v>33</v>
      </c>
      <c r="G3611">
        <f t="shared" si="56"/>
        <v>38.5</v>
      </c>
    </row>
    <row r="3612" spans="2:7" x14ac:dyDescent="0.25">
      <c r="B3612">
        <v>1999</v>
      </c>
      <c r="C3612">
        <v>11</v>
      </c>
      <c r="D3612">
        <v>18</v>
      </c>
      <c r="E3612">
        <v>50</v>
      </c>
      <c r="F3612">
        <v>35</v>
      </c>
      <c r="G3612">
        <f t="shared" si="56"/>
        <v>42.5</v>
      </c>
    </row>
    <row r="3613" spans="2:7" x14ac:dyDescent="0.25">
      <c r="B3613">
        <v>1999</v>
      </c>
      <c r="C3613">
        <v>11</v>
      </c>
      <c r="D3613">
        <v>19</v>
      </c>
      <c r="E3613">
        <v>60</v>
      </c>
      <c r="F3613">
        <v>47</v>
      </c>
      <c r="G3613">
        <f t="shared" si="56"/>
        <v>53.5</v>
      </c>
    </row>
    <row r="3614" spans="2:7" x14ac:dyDescent="0.25">
      <c r="B3614">
        <v>1999</v>
      </c>
      <c r="C3614">
        <v>11</v>
      </c>
      <c r="D3614">
        <v>20</v>
      </c>
      <c r="E3614">
        <v>69</v>
      </c>
      <c r="F3614">
        <v>53</v>
      </c>
      <c r="G3614">
        <f t="shared" si="56"/>
        <v>61</v>
      </c>
    </row>
    <row r="3615" spans="2:7" x14ac:dyDescent="0.25">
      <c r="B3615">
        <v>1999</v>
      </c>
      <c r="C3615">
        <v>11</v>
      </c>
      <c r="D3615">
        <v>21</v>
      </c>
      <c r="E3615">
        <v>61</v>
      </c>
      <c r="F3615">
        <v>54</v>
      </c>
      <c r="G3615">
        <f t="shared" si="56"/>
        <v>57.5</v>
      </c>
    </row>
    <row r="3616" spans="2:7" x14ac:dyDescent="0.25">
      <c r="B3616">
        <v>1999</v>
      </c>
      <c r="C3616">
        <v>11</v>
      </c>
      <c r="D3616">
        <v>22</v>
      </c>
      <c r="E3616">
        <v>57</v>
      </c>
      <c r="F3616">
        <v>52</v>
      </c>
      <c r="G3616">
        <f t="shared" si="56"/>
        <v>54.5</v>
      </c>
    </row>
    <row r="3617" spans="2:7" x14ac:dyDescent="0.25">
      <c r="B3617">
        <v>1999</v>
      </c>
      <c r="C3617">
        <v>11</v>
      </c>
      <c r="D3617">
        <v>23</v>
      </c>
      <c r="E3617">
        <v>62</v>
      </c>
      <c r="F3617">
        <v>54</v>
      </c>
      <c r="G3617">
        <f t="shared" si="56"/>
        <v>58</v>
      </c>
    </row>
    <row r="3618" spans="2:7" x14ac:dyDescent="0.25">
      <c r="B3618">
        <v>1999</v>
      </c>
      <c r="C3618">
        <v>11</v>
      </c>
      <c r="D3618">
        <v>24</v>
      </c>
      <c r="E3618">
        <v>66</v>
      </c>
      <c r="F3618">
        <v>56</v>
      </c>
      <c r="G3618">
        <f t="shared" si="56"/>
        <v>61</v>
      </c>
    </row>
    <row r="3619" spans="2:7" x14ac:dyDescent="0.25">
      <c r="B3619">
        <v>1999</v>
      </c>
      <c r="C3619">
        <v>11</v>
      </c>
      <c r="D3619">
        <v>25</v>
      </c>
      <c r="E3619">
        <v>61</v>
      </c>
      <c r="F3619">
        <v>46</v>
      </c>
      <c r="G3619">
        <f t="shared" si="56"/>
        <v>53.5</v>
      </c>
    </row>
    <row r="3620" spans="2:7" x14ac:dyDescent="0.25">
      <c r="B3620">
        <v>1999</v>
      </c>
      <c r="C3620">
        <v>11</v>
      </c>
      <c r="D3620">
        <v>26</v>
      </c>
      <c r="E3620">
        <v>63</v>
      </c>
      <c r="F3620">
        <v>49</v>
      </c>
      <c r="G3620">
        <f t="shared" si="56"/>
        <v>56</v>
      </c>
    </row>
    <row r="3621" spans="2:7" x14ac:dyDescent="0.25">
      <c r="B3621">
        <v>1999</v>
      </c>
      <c r="C3621">
        <v>11</v>
      </c>
      <c r="D3621">
        <v>27</v>
      </c>
      <c r="E3621">
        <v>62</v>
      </c>
      <c r="F3621">
        <v>50</v>
      </c>
      <c r="G3621">
        <f t="shared" si="56"/>
        <v>56</v>
      </c>
    </row>
    <row r="3622" spans="2:7" x14ac:dyDescent="0.25">
      <c r="B3622">
        <v>1999</v>
      </c>
      <c r="C3622">
        <v>11</v>
      </c>
      <c r="D3622">
        <v>28</v>
      </c>
      <c r="E3622">
        <v>50</v>
      </c>
      <c r="F3622">
        <v>43</v>
      </c>
      <c r="G3622">
        <f t="shared" si="56"/>
        <v>46.5</v>
      </c>
    </row>
    <row r="3623" spans="2:7" x14ac:dyDescent="0.25">
      <c r="B3623">
        <v>1999</v>
      </c>
      <c r="C3623">
        <v>11</v>
      </c>
      <c r="D3623">
        <v>29</v>
      </c>
      <c r="E3623">
        <v>45</v>
      </c>
      <c r="F3623">
        <v>36</v>
      </c>
      <c r="G3623">
        <f t="shared" si="56"/>
        <v>40.5</v>
      </c>
    </row>
    <row r="3624" spans="2:7" x14ac:dyDescent="0.25">
      <c r="B3624">
        <v>1999</v>
      </c>
      <c r="C3624">
        <v>11</v>
      </c>
      <c r="D3624">
        <v>30</v>
      </c>
      <c r="E3624">
        <v>39</v>
      </c>
      <c r="F3624">
        <v>28</v>
      </c>
      <c r="G3624">
        <f t="shared" si="56"/>
        <v>33.5</v>
      </c>
    </row>
    <row r="3625" spans="2:7" x14ac:dyDescent="0.25">
      <c r="B3625">
        <v>1999</v>
      </c>
      <c r="C3625">
        <v>12</v>
      </c>
      <c r="D3625">
        <v>1</v>
      </c>
      <c r="E3625">
        <v>34</v>
      </c>
      <c r="F3625">
        <v>23</v>
      </c>
      <c r="G3625">
        <f t="shared" si="56"/>
        <v>28.5</v>
      </c>
    </row>
    <row r="3626" spans="2:7" x14ac:dyDescent="0.25">
      <c r="B3626">
        <v>1999</v>
      </c>
      <c r="C3626">
        <v>12</v>
      </c>
      <c r="D3626">
        <v>2</v>
      </c>
      <c r="E3626">
        <v>48</v>
      </c>
      <c r="F3626">
        <v>27</v>
      </c>
      <c r="G3626">
        <f t="shared" si="56"/>
        <v>37.5</v>
      </c>
    </row>
    <row r="3627" spans="2:7" x14ac:dyDescent="0.25">
      <c r="B3627">
        <v>1999</v>
      </c>
      <c r="C3627">
        <v>12</v>
      </c>
      <c r="D3627">
        <v>3</v>
      </c>
      <c r="E3627">
        <v>56</v>
      </c>
      <c r="F3627">
        <v>40</v>
      </c>
      <c r="G3627">
        <f t="shared" si="56"/>
        <v>48</v>
      </c>
    </row>
    <row r="3628" spans="2:7" x14ac:dyDescent="0.25">
      <c r="B3628">
        <v>1999</v>
      </c>
      <c r="C3628">
        <v>12</v>
      </c>
      <c r="D3628">
        <v>4</v>
      </c>
      <c r="E3628">
        <v>60</v>
      </c>
      <c r="F3628">
        <v>45</v>
      </c>
      <c r="G3628">
        <f t="shared" si="56"/>
        <v>52.5</v>
      </c>
    </row>
    <row r="3629" spans="2:7" x14ac:dyDescent="0.25">
      <c r="B3629">
        <v>1999</v>
      </c>
      <c r="C3629">
        <v>12</v>
      </c>
      <c r="D3629">
        <v>5</v>
      </c>
      <c r="E3629">
        <v>63</v>
      </c>
      <c r="F3629">
        <v>51</v>
      </c>
      <c r="G3629">
        <f t="shared" si="56"/>
        <v>57</v>
      </c>
    </row>
    <row r="3630" spans="2:7" x14ac:dyDescent="0.25">
      <c r="B3630">
        <v>1999</v>
      </c>
      <c r="C3630">
        <v>12</v>
      </c>
      <c r="D3630">
        <v>6</v>
      </c>
      <c r="E3630">
        <v>59</v>
      </c>
      <c r="F3630">
        <v>52</v>
      </c>
      <c r="G3630">
        <f t="shared" si="56"/>
        <v>55.5</v>
      </c>
    </row>
    <row r="3631" spans="2:7" x14ac:dyDescent="0.25">
      <c r="B3631">
        <v>1999</v>
      </c>
      <c r="C3631">
        <v>12</v>
      </c>
      <c r="D3631">
        <v>7</v>
      </c>
      <c r="E3631">
        <v>52</v>
      </c>
      <c r="F3631">
        <v>36</v>
      </c>
      <c r="G3631">
        <f t="shared" si="56"/>
        <v>44</v>
      </c>
    </row>
    <row r="3632" spans="2:7" x14ac:dyDescent="0.25">
      <c r="B3632">
        <v>1999</v>
      </c>
      <c r="C3632">
        <v>12</v>
      </c>
      <c r="D3632">
        <v>8</v>
      </c>
      <c r="E3632">
        <v>51</v>
      </c>
      <c r="F3632">
        <v>34</v>
      </c>
      <c r="G3632">
        <f t="shared" si="56"/>
        <v>42.5</v>
      </c>
    </row>
    <row r="3633" spans="2:7" x14ac:dyDescent="0.25">
      <c r="B3633">
        <v>1999</v>
      </c>
      <c r="C3633">
        <v>12</v>
      </c>
      <c r="D3633">
        <v>9</v>
      </c>
      <c r="E3633">
        <v>55</v>
      </c>
      <c r="F3633">
        <v>39</v>
      </c>
      <c r="G3633">
        <f t="shared" si="56"/>
        <v>47</v>
      </c>
    </row>
    <row r="3634" spans="2:7" x14ac:dyDescent="0.25">
      <c r="B3634">
        <v>1999</v>
      </c>
      <c r="C3634">
        <v>12</v>
      </c>
      <c r="D3634">
        <v>10</v>
      </c>
      <c r="E3634">
        <v>56</v>
      </c>
      <c r="F3634">
        <v>43</v>
      </c>
      <c r="G3634">
        <f t="shared" si="56"/>
        <v>49.5</v>
      </c>
    </row>
    <row r="3635" spans="2:7" x14ac:dyDescent="0.25">
      <c r="B3635">
        <v>1999</v>
      </c>
      <c r="C3635">
        <v>12</v>
      </c>
      <c r="D3635">
        <v>11</v>
      </c>
      <c r="E3635">
        <v>45</v>
      </c>
      <c r="F3635">
        <v>36</v>
      </c>
      <c r="G3635">
        <f t="shared" si="56"/>
        <v>40.5</v>
      </c>
    </row>
    <row r="3636" spans="2:7" x14ac:dyDescent="0.25">
      <c r="B3636">
        <v>1999</v>
      </c>
      <c r="C3636">
        <v>12</v>
      </c>
      <c r="D3636">
        <v>12</v>
      </c>
      <c r="E3636">
        <v>46</v>
      </c>
      <c r="F3636">
        <v>35</v>
      </c>
      <c r="G3636">
        <f t="shared" si="56"/>
        <v>40.5</v>
      </c>
    </row>
    <row r="3637" spans="2:7" x14ac:dyDescent="0.25">
      <c r="B3637">
        <v>1999</v>
      </c>
      <c r="C3637">
        <v>12</v>
      </c>
      <c r="D3637">
        <v>13</v>
      </c>
      <c r="E3637">
        <v>47</v>
      </c>
      <c r="F3637">
        <v>35</v>
      </c>
      <c r="G3637">
        <f t="shared" si="56"/>
        <v>41</v>
      </c>
    </row>
    <row r="3638" spans="2:7" x14ac:dyDescent="0.25">
      <c r="B3638">
        <v>1999</v>
      </c>
      <c r="C3638">
        <v>12</v>
      </c>
      <c r="D3638">
        <v>14</v>
      </c>
      <c r="E3638">
        <v>45</v>
      </c>
      <c r="F3638">
        <v>38</v>
      </c>
      <c r="G3638">
        <f t="shared" si="56"/>
        <v>41.5</v>
      </c>
    </row>
    <row r="3639" spans="2:7" x14ac:dyDescent="0.25">
      <c r="B3639">
        <v>1999</v>
      </c>
      <c r="C3639">
        <v>12</v>
      </c>
      <c r="D3639">
        <v>15</v>
      </c>
      <c r="E3639">
        <v>49</v>
      </c>
      <c r="F3639">
        <v>43</v>
      </c>
      <c r="G3639">
        <f t="shared" si="56"/>
        <v>46</v>
      </c>
    </row>
    <row r="3640" spans="2:7" x14ac:dyDescent="0.25">
      <c r="B3640">
        <v>1999</v>
      </c>
      <c r="C3640">
        <v>12</v>
      </c>
      <c r="D3640">
        <v>16</v>
      </c>
      <c r="E3640">
        <v>50</v>
      </c>
      <c r="F3640">
        <v>37</v>
      </c>
      <c r="G3640">
        <f t="shared" si="56"/>
        <v>43.5</v>
      </c>
    </row>
    <row r="3641" spans="2:7" x14ac:dyDescent="0.25">
      <c r="B3641">
        <v>1999</v>
      </c>
      <c r="C3641">
        <v>12</v>
      </c>
      <c r="D3641">
        <v>17</v>
      </c>
      <c r="E3641">
        <v>44</v>
      </c>
      <c r="F3641">
        <v>34</v>
      </c>
      <c r="G3641">
        <f t="shared" si="56"/>
        <v>39</v>
      </c>
    </row>
    <row r="3642" spans="2:7" x14ac:dyDescent="0.25">
      <c r="B3642">
        <v>1999</v>
      </c>
      <c r="C3642">
        <v>12</v>
      </c>
      <c r="D3642">
        <v>18</v>
      </c>
      <c r="E3642">
        <v>41</v>
      </c>
      <c r="F3642">
        <v>35</v>
      </c>
      <c r="G3642">
        <f t="shared" si="56"/>
        <v>38</v>
      </c>
    </row>
    <row r="3643" spans="2:7" x14ac:dyDescent="0.25">
      <c r="B3643">
        <v>1999</v>
      </c>
      <c r="C3643">
        <v>12</v>
      </c>
      <c r="D3643">
        <v>19</v>
      </c>
      <c r="E3643">
        <v>39</v>
      </c>
      <c r="F3643">
        <v>33</v>
      </c>
      <c r="G3643">
        <f t="shared" si="56"/>
        <v>36</v>
      </c>
    </row>
    <row r="3644" spans="2:7" x14ac:dyDescent="0.25">
      <c r="B3644">
        <v>1999</v>
      </c>
      <c r="C3644">
        <v>12</v>
      </c>
      <c r="D3644">
        <v>20</v>
      </c>
      <c r="E3644">
        <v>60</v>
      </c>
      <c r="F3644">
        <v>34</v>
      </c>
      <c r="G3644">
        <f t="shared" si="56"/>
        <v>47</v>
      </c>
    </row>
    <row r="3645" spans="2:7" x14ac:dyDescent="0.25">
      <c r="B3645">
        <v>1999</v>
      </c>
      <c r="C3645">
        <v>12</v>
      </c>
      <c r="D3645">
        <v>21</v>
      </c>
      <c r="E3645">
        <v>50</v>
      </c>
      <c r="F3645">
        <v>36</v>
      </c>
      <c r="G3645">
        <f t="shared" si="56"/>
        <v>43</v>
      </c>
    </row>
    <row r="3646" spans="2:7" x14ac:dyDescent="0.25">
      <c r="B3646">
        <v>1999</v>
      </c>
      <c r="C3646">
        <v>12</v>
      </c>
      <c r="D3646">
        <v>22</v>
      </c>
      <c r="E3646">
        <v>39</v>
      </c>
      <c r="F3646">
        <v>32</v>
      </c>
      <c r="G3646">
        <f t="shared" si="56"/>
        <v>35.5</v>
      </c>
    </row>
    <row r="3647" spans="2:7" x14ac:dyDescent="0.25">
      <c r="B3647">
        <v>1999</v>
      </c>
      <c r="C3647">
        <v>12</v>
      </c>
      <c r="D3647">
        <v>23</v>
      </c>
      <c r="E3647">
        <v>41</v>
      </c>
      <c r="F3647">
        <v>30</v>
      </c>
      <c r="G3647">
        <f t="shared" si="56"/>
        <v>35.5</v>
      </c>
    </row>
    <row r="3648" spans="2:7" x14ac:dyDescent="0.25">
      <c r="B3648">
        <v>1999</v>
      </c>
      <c r="C3648">
        <v>12</v>
      </c>
      <c r="D3648">
        <v>24</v>
      </c>
      <c r="E3648">
        <v>30</v>
      </c>
      <c r="F3648">
        <v>22</v>
      </c>
      <c r="G3648">
        <f t="shared" si="56"/>
        <v>26</v>
      </c>
    </row>
    <row r="3649" spans="2:7" x14ac:dyDescent="0.25">
      <c r="B3649">
        <v>1999</v>
      </c>
      <c r="C3649">
        <v>12</v>
      </c>
      <c r="D3649">
        <v>25</v>
      </c>
      <c r="E3649">
        <v>28</v>
      </c>
      <c r="F3649">
        <v>19</v>
      </c>
      <c r="G3649">
        <f t="shared" si="56"/>
        <v>23.5</v>
      </c>
    </row>
    <row r="3650" spans="2:7" x14ac:dyDescent="0.25">
      <c r="B3650">
        <v>1999</v>
      </c>
      <c r="C3650">
        <v>12</v>
      </c>
      <c r="D3650">
        <v>26</v>
      </c>
      <c r="E3650">
        <v>35</v>
      </c>
      <c r="F3650">
        <v>25</v>
      </c>
      <c r="G3650">
        <f t="shared" si="56"/>
        <v>30</v>
      </c>
    </row>
    <row r="3651" spans="2:7" x14ac:dyDescent="0.25">
      <c r="B3651">
        <v>1999</v>
      </c>
      <c r="C3651">
        <v>12</v>
      </c>
      <c r="D3651">
        <v>27</v>
      </c>
      <c r="E3651">
        <v>35</v>
      </c>
      <c r="F3651">
        <v>29</v>
      </c>
      <c r="G3651">
        <f t="shared" si="56"/>
        <v>32</v>
      </c>
    </row>
    <row r="3652" spans="2:7" x14ac:dyDescent="0.25">
      <c r="B3652">
        <v>1999</v>
      </c>
      <c r="C3652">
        <v>12</v>
      </c>
      <c r="D3652">
        <v>28</v>
      </c>
      <c r="E3652">
        <v>29</v>
      </c>
      <c r="F3652">
        <v>20</v>
      </c>
      <c r="G3652">
        <f t="shared" si="56"/>
        <v>24.5</v>
      </c>
    </row>
    <row r="3653" spans="2:7" x14ac:dyDescent="0.25">
      <c r="B3653">
        <v>1999</v>
      </c>
      <c r="C3653">
        <v>12</v>
      </c>
      <c r="D3653">
        <v>29</v>
      </c>
      <c r="E3653">
        <v>36</v>
      </c>
      <c r="F3653">
        <v>27</v>
      </c>
      <c r="G3653">
        <f t="shared" ref="G3653:G3716" si="57">+(E3653+F3653)/2</f>
        <v>31.5</v>
      </c>
    </row>
    <row r="3654" spans="2:7" x14ac:dyDescent="0.25">
      <c r="B3654">
        <v>1999</v>
      </c>
      <c r="C3654">
        <v>12</v>
      </c>
      <c r="D3654">
        <v>30</v>
      </c>
      <c r="E3654">
        <v>50</v>
      </c>
      <c r="F3654">
        <v>35</v>
      </c>
      <c r="G3654">
        <f t="shared" si="57"/>
        <v>42.5</v>
      </c>
    </row>
    <row r="3655" spans="2:7" x14ac:dyDescent="0.25">
      <c r="B3655">
        <v>1999</v>
      </c>
      <c r="C3655">
        <v>12</v>
      </c>
      <c r="D3655">
        <v>31</v>
      </c>
      <c r="E3655">
        <v>43</v>
      </c>
      <c r="F3655">
        <v>34</v>
      </c>
      <c r="G3655">
        <f t="shared" si="57"/>
        <v>38.5</v>
      </c>
    </row>
    <row r="3656" spans="2:7" x14ac:dyDescent="0.25">
      <c r="B3656">
        <v>2000</v>
      </c>
      <c r="C3656">
        <v>1</v>
      </c>
      <c r="D3656">
        <v>1</v>
      </c>
      <c r="E3656">
        <v>50</v>
      </c>
      <c r="F3656">
        <v>34</v>
      </c>
      <c r="G3656">
        <f t="shared" si="57"/>
        <v>42</v>
      </c>
    </row>
    <row r="3657" spans="2:7" x14ac:dyDescent="0.25">
      <c r="B3657">
        <v>2000</v>
      </c>
      <c r="C3657">
        <v>1</v>
      </c>
      <c r="D3657">
        <v>2</v>
      </c>
      <c r="E3657">
        <v>60</v>
      </c>
      <c r="F3657">
        <v>43</v>
      </c>
      <c r="G3657">
        <f t="shared" si="57"/>
        <v>51.5</v>
      </c>
    </row>
    <row r="3658" spans="2:7" x14ac:dyDescent="0.25">
      <c r="B3658">
        <v>2000</v>
      </c>
      <c r="C3658">
        <v>1</v>
      </c>
      <c r="D3658">
        <v>3</v>
      </c>
      <c r="E3658">
        <v>64</v>
      </c>
      <c r="F3658">
        <v>51</v>
      </c>
      <c r="G3658">
        <f t="shared" si="57"/>
        <v>57.5</v>
      </c>
    </row>
    <row r="3659" spans="2:7" x14ac:dyDescent="0.25">
      <c r="B3659">
        <v>2000</v>
      </c>
      <c r="C3659">
        <v>1</v>
      </c>
      <c r="D3659">
        <v>4</v>
      </c>
      <c r="E3659">
        <v>60</v>
      </c>
      <c r="F3659">
        <v>46</v>
      </c>
      <c r="G3659">
        <f t="shared" si="57"/>
        <v>53</v>
      </c>
    </row>
    <row r="3660" spans="2:7" x14ac:dyDescent="0.25">
      <c r="B3660">
        <v>2000</v>
      </c>
      <c r="C3660">
        <v>1</v>
      </c>
      <c r="D3660">
        <v>5</v>
      </c>
      <c r="E3660">
        <v>47</v>
      </c>
      <c r="F3660">
        <v>29</v>
      </c>
      <c r="G3660">
        <f t="shared" si="57"/>
        <v>38</v>
      </c>
    </row>
    <row r="3661" spans="2:7" x14ac:dyDescent="0.25">
      <c r="B3661">
        <v>2000</v>
      </c>
      <c r="C3661">
        <v>1</v>
      </c>
      <c r="D3661">
        <v>6</v>
      </c>
      <c r="E3661">
        <v>42</v>
      </c>
      <c r="F3661">
        <v>28</v>
      </c>
      <c r="G3661">
        <f t="shared" si="57"/>
        <v>35</v>
      </c>
    </row>
    <row r="3662" spans="2:7" x14ac:dyDescent="0.25">
      <c r="B3662">
        <v>2000</v>
      </c>
      <c r="C3662">
        <v>1</v>
      </c>
      <c r="D3662">
        <v>7</v>
      </c>
      <c r="E3662">
        <v>49</v>
      </c>
      <c r="F3662">
        <v>35</v>
      </c>
      <c r="G3662">
        <f t="shared" si="57"/>
        <v>42</v>
      </c>
    </row>
    <row r="3663" spans="2:7" x14ac:dyDescent="0.25">
      <c r="B3663">
        <v>2000</v>
      </c>
      <c r="C3663">
        <v>1</v>
      </c>
      <c r="D3663">
        <v>8</v>
      </c>
      <c r="E3663">
        <v>38</v>
      </c>
      <c r="F3663">
        <v>30</v>
      </c>
      <c r="G3663">
        <f t="shared" si="57"/>
        <v>34</v>
      </c>
    </row>
    <row r="3664" spans="2:7" x14ac:dyDescent="0.25">
      <c r="B3664">
        <v>2000</v>
      </c>
      <c r="C3664">
        <v>1</v>
      </c>
      <c r="D3664">
        <v>9</v>
      </c>
      <c r="E3664">
        <v>51</v>
      </c>
      <c r="F3664">
        <v>37</v>
      </c>
      <c r="G3664">
        <f t="shared" si="57"/>
        <v>44</v>
      </c>
    </row>
    <row r="3665" spans="2:7" x14ac:dyDescent="0.25">
      <c r="B3665">
        <v>2000</v>
      </c>
      <c r="C3665">
        <v>1</v>
      </c>
      <c r="D3665">
        <v>10</v>
      </c>
      <c r="E3665">
        <v>58</v>
      </c>
      <c r="F3665">
        <v>44</v>
      </c>
      <c r="G3665">
        <f t="shared" si="57"/>
        <v>51</v>
      </c>
    </row>
    <row r="3666" spans="2:7" x14ac:dyDescent="0.25">
      <c r="B3666">
        <v>2000</v>
      </c>
      <c r="C3666">
        <v>1</v>
      </c>
      <c r="D3666">
        <v>11</v>
      </c>
      <c r="E3666">
        <v>52</v>
      </c>
      <c r="F3666">
        <v>40</v>
      </c>
      <c r="G3666">
        <f t="shared" si="57"/>
        <v>46</v>
      </c>
    </row>
    <row r="3667" spans="2:7" x14ac:dyDescent="0.25">
      <c r="B3667">
        <v>2000</v>
      </c>
      <c r="C3667">
        <v>1</v>
      </c>
      <c r="D3667">
        <v>12</v>
      </c>
      <c r="E3667">
        <v>47</v>
      </c>
      <c r="F3667">
        <v>39</v>
      </c>
      <c r="G3667">
        <f t="shared" si="57"/>
        <v>43</v>
      </c>
    </row>
    <row r="3668" spans="2:7" x14ac:dyDescent="0.25">
      <c r="B3668">
        <v>2000</v>
      </c>
      <c r="C3668">
        <v>1</v>
      </c>
      <c r="D3668">
        <v>13</v>
      </c>
      <c r="E3668">
        <v>39</v>
      </c>
      <c r="F3668">
        <v>18</v>
      </c>
      <c r="G3668">
        <f t="shared" si="57"/>
        <v>28.5</v>
      </c>
    </row>
    <row r="3669" spans="2:7" x14ac:dyDescent="0.25">
      <c r="B3669">
        <v>2000</v>
      </c>
      <c r="C3669">
        <v>1</v>
      </c>
      <c r="D3669">
        <v>14</v>
      </c>
      <c r="E3669">
        <v>22</v>
      </c>
      <c r="F3669">
        <v>13</v>
      </c>
      <c r="G3669">
        <f t="shared" si="57"/>
        <v>17.5</v>
      </c>
    </row>
    <row r="3670" spans="2:7" x14ac:dyDescent="0.25">
      <c r="B3670">
        <v>2000</v>
      </c>
      <c r="C3670">
        <v>1</v>
      </c>
      <c r="D3670">
        <v>15</v>
      </c>
      <c r="E3670">
        <v>30</v>
      </c>
      <c r="F3670">
        <v>17</v>
      </c>
      <c r="G3670">
        <f t="shared" si="57"/>
        <v>23.5</v>
      </c>
    </row>
    <row r="3671" spans="2:7" x14ac:dyDescent="0.25">
      <c r="B3671">
        <v>2000</v>
      </c>
      <c r="C3671">
        <v>1</v>
      </c>
      <c r="D3671">
        <v>16</v>
      </c>
      <c r="E3671">
        <v>46</v>
      </c>
      <c r="F3671">
        <v>21</v>
      </c>
      <c r="G3671">
        <f t="shared" si="57"/>
        <v>33.5</v>
      </c>
    </row>
    <row r="3672" spans="2:7" x14ac:dyDescent="0.25">
      <c r="B3672">
        <v>2000</v>
      </c>
      <c r="C3672">
        <v>1</v>
      </c>
      <c r="D3672">
        <v>17</v>
      </c>
      <c r="E3672">
        <v>21</v>
      </c>
      <c r="F3672">
        <v>7</v>
      </c>
      <c r="G3672">
        <f t="shared" si="57"/>
        <v>14</v>
      </c>
    </row>
    <row r="3673" spans="2:7" x14ac:dyDescent="0.25">
      <c r="B3673">
        <v>2000</v>
      </c>
      <c r="C3673">
        <v>1</v>
      </c>
      <c r="D3673">
        <v>18</v>
      </c>
      <c r="E3673">
        <v>19</v>
      </c>
      <c r="F3673">
        <v>3</v>
      </c>
      <c r="G3673">
        <f t="shared" si="57"/>
        <v>11</v>
      </c>
    </row>
    <row r="3674" spans="2:7" x14ac:dyDescent="0.25">
      <c r="B3674">
        <v>2000</v>
      </c>
      <c r="C3674">
        <v>1</v>
      </c>
      <c r="D3674">
        <v>19</v>
      </c>
      <c r="E3674">
        <v>29</v>
      </c>
      <c r="F3674">
        <v>10</v>
      </c>
      <c r="G3674">
        <f t="shared" si="57"/>
        <v>19.5</v>
      </c>
    </row>
    <row r="3675" spans="2:7" x14ac:dyDescent="0.25">
      <c r="B3675">
        <v>2000</v>
      </c>
      <c r="C3675">
        <v>1</v>
      </c>
      <c r="D3675">
        <v>20</v>
      </c>
      <c r="E3675">
        <v>28</v>
      </c>
      <c r="F3675">
        <v>23</v>
      </c>
      <c r="G3675">
        <f t="shared" si="57"/>
        <v>25.5</v>
      </c>
    </row>
    <row r="3676" spans="2:7" x14ac:dyDescent="0.25">
      <c r="B3676">
        <v>2000</v>
      </c>
      <c r="C3676">
        <v>1</v>
      </c>
      <c r="D3676">
        <v>21</v>
      </c>
      <c r="E3676">
        <v>23</v>
      </c>
      <c r="F3676">
        <v>10</v>
      </c>
      <c r="G3676">
        <f t="shared" si="57"/>
        <v>16.5</v>
      </c>
    </row>
    <row r="3677" spans="2:7" x14ac:dyDescent="0.25">
      <c r="B3677">
        <v>2000</v>
      </c>
      <c r="C3677">
        <v>1</v>
      </c>
      <c r="D3677">
        <v>22</v>
      </c>
      <c r="E3677">
        <v>20</v>
      </c>
      <c r="F3677">
        <v>8</v>
      </c>
      <c r="G3677">
        <f t="shared" si="57"/>
        <v>14</v>
      </c>
    </row>
    <row r="3678" spans="2:7" x14ac:dyDescent="0.25">
      <c r="B3678">
        <v>2000</v>
      </c>
      <c r="C3678">
        <v>1</v>
      </c>
      <c r="D3678">
        <v>23</v>
      </c>
      <c r="E3678">
        <v>27</v>
      </c>
      <c r="F3678">
        <v>18</v>
      </c>
      <c r="G3678">
        <f t="shared" si="57"/>
        <v>22.5</v>
      </c>
    </row>
    <row r="3679" spans="2:7" x14ac:dyDescent="0.25">
      <c r="B3679">
        <v>2000</v>
      </c>
      <c r="C3679">
        <v>1</v>
      </c>
      <c r="D3679">
        <v>24</v>
      </c>
      <c r="E3679">
        <v>38</v>
      </c>
      <c r="F3679">
        <v>26</v>
      </c>
      <c r="G3679">
        <f t="shared" si="57"/>
        <v>32</v>
      </c>
    </row>
    <row r="3680" spans="2:7" x14ac:dyDescent="0.25">
      <c r="B3680">
        <v>2000</v>
      </c>
      <c r="C3680">
        <v>1</v>
      </c>
      <c r="D3680">
        <v>25</v>
      </c>
      <c r="E3680">
        <v>30</v>
      </c>
      <c r="F3680">
        <v>25</v>
      </c>
      <c r="G3680">
        <f t="shared" si="57"/>
        <v>27.5</v>
      </c>
    </row>
    <row r="3681" spans="2:7" x14ac:dyDescent="0.25">
      <c r="B3681">
        <v>2000</v>
      </c>
      <c r="C3681">
        <v>1</v>
      </c>
      <c r="D3681">
        <v>26</v>
      </c>
      <c r="E3681">
        <v>31</v>
      </c>
      <c r="F3681">
        <v>22</v>
      </c>
      <c r="G3681">
        <f t="shared" si="57"/>
        <v>26.5</v>
      </c>
    </row>
    <row r="3682" spans="2:7" x14ac:dyDescent="0.25">
      <c r="B3682">
        <v>2000</v>
      </c>
      <c r="C3682">
        <v>1</v>
      </c>
      <c r="D3682">
        <v>27</v>
      </c>
      <c r="E3682">
        <v>22</v>
      </c>
      <c r="F3682">
        <v>12</v>
      </c>
      <c r="G3682">
        <f t="shared" si="57"/>
        <v>17</v>
      </c>
    </row>
    <row r="3683" spans="2:7" x14ac:dyDescent="0.25">
      <c r="B3683">
        <v>2000</v>
      </c>
      <c r="C3683">
        <v>1</v>
      </c>
      <c r="D3683">
        <v>28</v>
      </c>
      <c r="E3683">
        <v>22</v>
      </c>
      <c r="F3683">
        <v>9</v>
      </c>
      <c r="G3683">
        <f t="shared" si="57"/>
        <v>15.5</v>
      </c>
    </row>
    <row r="3684" spans="2:7" x14ac:dyDescent="0.25">
      <c r="B3684">
        <v>2000</v>
      </c>
      <c r="C3684">
        <v>1</v>
      </c>
      <c r="D3684">
        <v>29</v>
      </c>
      <c r="E3684">
        <v>35</v>
      </c>
      <c r="F3684">
        <v>17</v>
      </c>
      <c r="G3684">
        <f t="shared" si="57"/>
        <v>26</v>
      </c>
    </row>
    <row r="3685" spans="2:7" x14ac:dyDescent="0.25">
      <c r="B3685">
        <v>2000</v>
      </c>
      <c r="C3685">
        <v>1</v>
      </c>
      <c r="D3685">
        <v>30</v>
      </c>
      <c r="E3685">
        <v>36</v>
      </c>
      <c r="F3685">
        <v>21</v>
      </c>
      <c r="G3685">
        <f t="shared" si="57"/>
        <v>28.5</v>
      </c>
    </row>
    <row r="3686" spans="2:7" x14ac:dyDescent="0.25">
      <c r="B3686">
        <v>2000</v>
      </c>
      <c r="C3686">
        <v>1</v>
      </c>
      <c r="D3686">
        <v>31</v>
      </c>
      <c r="E3686">
        <v>38</v>
      </c>
      <c r="F3686">
        <v>29</v>
      </c>
      <c r="G3686">
        <f t="shared" si="57"/>
        <v>33.5</v>
      </c>
    </row>
    <row r="3687" spans="2:7" x14ac:dyDescent="0.25">
      <c r="B3687">
        <v>2000</v>
      </c>
      <c r="C3687">
        <v>2</v>
      </c>
      <c r="D3687">
        <v>1</v>
      </c>
      <c r="E3687">
        <v>35</v>
      </c>
      <c r="F3687">
        <v>26</v>
      </c>
      <c r="G3687">
        <f t="shared" si="57"/>
        <v>30.5</v>
      </c>
    </row>
    <row r="3688" spans="2:7" x14ac:dyDescent="0.25">
      <c r="B3688">
        <v>2000</v>
      </c>
      <c r="C3688">
        <v>2</v>
      </c>
      <c r="D3688">
        <v>2</v>
      </c>
      <c r="E3688">
        <v>29</v>
      </c>
      <c r="F3688">
        <v>21</v>
      </c>
      <c r="G3688">
        <f t="shared" si="57"/>
        <v>25</v>
      </c>
    </row>
    <row r="3689" spans="2:7" x14ac:dyDescent="0.25">
      <c r="B3689">
        <v>2000</v>
      </c>
      <c r="C3689">
        <v>2</v>
      </c>
      <c r="D3689">
        <v>3</v>
      </c>
      <c r="E3689">
        <v>33</v>
      </c>
      <c r="F3689">
        <v>21</v>
      </c>
      <c r="G3689">
        <f t="shared" si="57"/>
        <v>27</v>
      </c>
    </row>
    <row r="3690" spans="2:7" x14ac:dyDescent="0.25">
      <c r="B3690">
        <v>2000</v>
      </c>
      <c r="C3690">
        <v>2</v>
      </c>
      <c r="D3690">
        <v>4</v>
      </c>
      <c r="E3690">
        <v>32</v>
      </c>
      <c r="F3690">
        <v>27</v>
      </c>
      <c r="G3690">
        <f t="shared" si="57"/>
        <v>29.5</v>
      </c>
    </row>
    <row r="3691" spans="2:7" x14ac:dyDescent="0.25">
      <c r="B3691">
        <v>2000</v>
      </c>
      <c r="C3691">
        <v>2</v>
      </c>
      <c r="D3691">
        <v>5</v>
      </c>
      <c r="E3691">
        <v>36</v>
      </c>
      <c r="F3691">
        <v>26</v>
      </c>
      <c r="G3691">
        <f t="shared" si="57"/>
        <v>31</v>
      </c>
    </row>
    <row r="3692" spans="2:7" x14ac:dyDescent="0.25">
      <c r="B3692">
        <v>2000</v>
      </c>
      <c r="C3692">
        <v>2</v>
      </c>
      <c r="D3692">
        <v>6</v>
      </c>
      <c r="E3692">
        <v>37</v>
      </c>
      <c r="F3692">
        <v>28</v>
      </c>
      <c r="G3692">
        <f t="shared" si="57"/>
        <v>32.5</v>
      </c>
    </row>
    <row r="3693" spans="2:7" x14ac:dyDescent="0.25">
      <c r="B3693">
        <v>2000</v>
      </c>
      <c r="C3693">
        <v>2</v>
      </c>
      <c r="D3693">
        <v>7</v>
      </c>
      <c r="E3693">
        <v>43</v>
      </c>
      <c r="F3693">
        <v>28</v>
      </c>
      <c r="G3693">
        <f t="shared" si="57"/>
        <v>35.5</v>
      </c>
    </row>
    <row r="3694" spans="2:7" x14ac:dyDescent="0.25">
      <c r="B3694">
        <v>2000</v>
      </c>
      <c r="C3694">
        <v>2</v>
      </c>
      <c r="D3694">
        <v>8</v>
      </c>
      <c r="E3694">
        <v>31</v>
      </c>
      <c r="F3694">
        <v>19</v>
      </c>
      <c r="G3694">
        <f t="shared" si="57"/>
        <v>25</v>
      </c>
    </row>
    <row r="3695" spans="2:7" x14ac:dyDescent="0.25">
      <c r="B3695">
        <v>2000</v>
      </c>
      <c r="C3695">
        <v>2</v>
      </c>
      <c r="D3695">
        <v>9</v>
      </c>
      <c r="E3695">
        <v>45</v>
      </c>
      <c r="F3695">
        <v>26</v>
      </c>
      <c r="G3695">
        <f t="shared" si="57"/>
        <v>35.5</v>
      </c>
    </row>
    <row r="3696" spans="2:7" x14ac:dyDescent="0.25">
      <c r="B3696">
        <v>2000</v>
      </c>
      <c r="C3696">
        <v>2</v>
      </c>
      <c r="D3696">
        <v>10</v>
      </c>
      <c r="E3696">
        <v>48</v>
      </c>
      <c r="F3696">
        <v>37</v>
      </c>
      <c r="G3696">
        <f t="shared" si="57"/>
        <v>42.5</v>
      </c>
    </row>
    <row r="3697" spans="2:7" x14ac:dyDescent="0.25">
      <c r="B3697">
        <v>2000</v>
      </c>
      <c r="C3697">
        <v>2</v>
      </c>
      <c r="D3697">
        <v>11</v>
      </c>
      <c r="E3697">
        <v>51</v>
      </c>
      <c r="F3697">
        <v>29</v>
      </c>
      <c r="G3697">
        <f t="shared" si="57"/>
        <v>40</v>
      </c>
    </row>
    <row r="3698" spans="2:7" x14ac:dyDescent="0.25">
      <c r="B3698">
        <v>2000</v>
      </c>
      <c r="C3698">
        <v>2</v>
      </c>
      <c r="D3698">
        <v>12</v>
      </c>
      <c r="E3698">
        <v>33</v>
      </c>
      <c r="F3698">
        <v>23</v>
      </c>
      <c r="G3698">
        <f t="shared" si="57"/>
        <v>28</v>
      </c>
    </row>
    <row r="3699" spans="2:7" x14ac:dyDescent="0.25">
      <c r="B3699">
        <v>2000</v>
      </c>
      <c r="C3699">
        <v>2</v>
      </c>
      <c r="D3699">
        <v>13</v>
      </c>
      <c r="E3699">
        <v>41</v>
      </c>
      <c r="F3699">
        <v>25</v>
      </c>
      <c r="G3699">
        <f t="shared" si="57"/>
        <v>33</v>
      </c>
    </row>
    <row r="3700" spans="2:7" x14ac:dyDescent="0.25">
      <c r="B3700">
        <v>2000</v>
      </c>
      <c r="C3700">
        <v>2</v>
      </c>
      <c r="D3700">
        <v>14</v>
      </c>
      <c r="E3700">
        <v>54</v>
      </c>
      <c r="F3700">
        <v>38</v>
      </c>
      <c r="G3700">
        <f t="shared" si="57"/>
        <v>46</v>
      </c>
    </row>
    <row r="3701" spans="2:7" x14ac:dyDescent="0.25">
      <c r="B3701">
        <v>2000</v>
      </c>
      <c r="C3701">
        <v>2</v>
      </c>
      <c r="D3701">
        <v>15</v>
      </c>
      <c r="E3701">
        <v>41</v>
      </c>
      <c r="F3701">
        <v>32</v>
      </c>
      <c r="G3701">
        <f t="shared" si="57"/>
        <v>36.5</v>
      </c>
    </row>
    <row r="3702" spans="2:7" x14ac:dyDescent="0.25">
      <c r="B3702">
        <v>2000</v>
      </c>
      <c r="C3702">
        <v>2</v>
      </c>
      <c r="D3702">
        <v>16</v>
      </c>
      <c r="E3702">
        <v>52</v>
      </c>
      <c r="F3702">
        <v>33</v>
      </c>
      <c r="G3702">
        <f t="shared" si="57"/>
        <v>42.5</v>
      </c>
    </row>
    <row r="3703" spans="2:7" x14ac:dyDescent="0.25">
      <c r="B3703">
        <v>2000</v>
      </c>
      <c r="C3703">
        <v>2</v>
      </c>
      <c r="D3703">
        <v>17</v>
      </c>
      <c r="E3703">
        <v>39</v>
      </c>
      <c r="F3703">
        <v>26</v>
      </c>
      <c r="G3703">
        <f t="shared" si="57"/>
        <v>32.5</v>
      </c>
    </row>
    <row r="3704" spans="2:7" x14ac:dyDescent="0.25">
      <c r="B3704">
        <v>2000</v>
      </c>
      <c r="C3704">
        <v>2</v>
      </c>
      <c r="D3704">
        <v>18</v>
      </c>
      <c r="E3704">
        <v>35</v>
      </c>
      <c r="F3704">
        <v>28</v>
      </c>
      <c r="G3704">
        <f t="shared" si="57"/>
        <v>31.5</v>
      </c>
    </row>
    <row r="3705" spans="2:7" x14ac:dyDescent="0.25">
      <c r="B3705">
        <v>2000</v>
      </c>
      <c r="C3705">
        <v>2</v>
      </c>
      <c r="D3705">
        <v>19</v>
      </c>
      <c r="E3705">
        <v>32</v>
      </c>
      <c r="F3705">
        <v>29</v>
      </c>
      <c r="G3705">
        <f t="shared" si="57"/>
        <v>30.5</v>
      </c>
    </row>
    <row r="3706" spans="2:7" x14ac:dyDescent="0.25">
      <c r="B3706">
        <v>2000</v>
      </c>
      <c r="C3706">
        <v>2</v>
      </c>
      <c r="D3706">
        <v>20</v>
      </c>
      <c r="E3706">
        <v>38</v>
      </c>
      <c r="F3706">
        <v>30</v>
      </c>
      <c r="G3706">
        <f t="shared" si="57"/>
        <v>34</v>
      </c>
    </row>
    <row r="3707" spans="2:7" x14ac:dyDescent="0.25">
      <c r="B3707">
        <v>2000</v>
      </c>
      <c r="C3707">
        <v>2</v>
      </c>
      <c r="D3707">
        <v>21</v>
      </c>
      <c r="E3707">
        <v>42</v>
      </c>
      <c r="F3707">
        <v>30</v>
      </c>
      <c r="G3707">
        <f t="shared" si="57"/>
        <v>36</v>
      </c>
    </row>
    <row r="3708" spans="2:7" x14ac:dyDescent="0.25">
      <c r="B3708">
        <v>2000</v>
      </c>
      <c r="C3708">
        <v>2</v>
      </c>
      <c r="D3708">
        <v>22</v>
      </c>
      <c r="E3708">
        <v>51</v>
      </c>
      <c r="F3708">
        <v>34</v>
      </c>
      <c r="G3708">
        <f t="shared" si="57"/>
        <v>42.5</v>
      </c>
    </row>
    <row r="3709" spans="2:7" x14ac:dyDescent="0.25">
      <c r="B3709">
        <v>2000</v>
      </c>
      <c r="C3709">
        <v>2</v>
      </c>
      <c r="D3709">
        <v>23</v>
      </c>
      <c r="E3709">
        <v>56</v>
      </c>
      <c r="F3709">
        <v>37</v>
      </c>
      <c r="G3709">
        <f t="shared" si="57"/>
        <v>46.5</v>
      </c>
    </row>
    <row r="3710" spans="2:7" x14ac:dyDescent="0.25">
      <c r="B3710">
        <v>2000</v>
      </c>
      <c r="C3710">
        <v>2</v>
      </c>
      <c r="D3710">
        <v>24</v>
      </c>
      <c r="E3710">
        <v>64</v>
      </c>
      <c r="F3710">
        <v>47</v>
      </c>
      <c r="G3710">
        <f t="shared" si="57"/>
        <v>55.5</v>
      </c>
    </row>
    <row r="3711" spans="2:7" x14ac:dyDescent="0.25">
      <c r="B3711">
        <v>2000</v>
      </c>
      <c r="C3711">
        <v>2</v>
      </c>
      <c r="D3711">
        <v>25</v>
      </c>
      <c r="E3711">
        <v>59</v>
      </c>
      <c r="F3711">
        <v>40</v>
      </c>
      <c r="G3711">
        <f t="shared" si="57"/>
        <v>49.5</v>
      </c>
    </row>
    <row r="3712" spans="2:7" x14ac:dyDescent="0.25">
      <c r="B3712">
        <v>2000</v>
      </c>
      <c r="C3712">
        <v>2</v>
      </c>
      <c r="D3712">
        <v>26</v>
      </c>
      <c r="E3712">
        <v>44</v>
      </c>
      <c r="F3712">
        <v>39</v>
      </c>
      <c r="G3712">
        <f t="shared" si="57"/>
        <v>41.5</v>
      </c>
    </row>
    <row r="3713" spans="2:7" x14ac:dyDescent="0.25">
      <c r="B3713">
        <v>2000</v>
      </c>
      <c r="C3713">
        <v>2</v>
      </c>
      <c r="D3713">
        <v>27</v>
      </c>
      <c r="E3713">
        <v>56</v>
      </c>
      <c r="F3713">
        <v>41</v>
      </c>
      <c r="G3713">
        <f t="shared" si="57"/>
        <v>48.5</v>
      </c>
    </row>
    <row r="3714" spans="2:7" x14ac:dyDescent="0.25">
      <c r="B3714">
        <v>2000</v>
      </c>
      <c r="C3714">
        <v>2</v>
      </c>
      <c r="D3714">
        <v>28</v>
      </c>
      <c r="E3714">
        <v>56</v>
      </c>
      <c r="F3714">
        <v>40</v>
      </c>
      <c r="G3714">
        <f t="shared" si="57"/>
        <v>48</v>
      </c>
    </row>
    <row r="3715" spans="2:7" x14ac:dyDescent="0.25">
      <c r="B3715">
        <v>2000</v>
      </c>
      <c r="C3715">
        <v>2</v>
      </c>
      <c r="D3715">
        <v>29</v>
      </c>
      <c r="E3715">
        <v>54</v>
      </c>
      <c r="F3715">
        <v>35</v>
      </c>
      <c r="G3715">
        <f t="shared" si="57"/>
        <v>44.5</v>
      </c>
    </row>
    <row r="3716" spans="2:7" x14ac:dyDescent="0.25">
      <c r="B3716">
        <v>2000</v>
      </c>
      <c r="C3716">
        <v>3</v>
      </c>
      <c r="D3716">
        <v>1</v>
      </c>
      <c r="E3716">
        <v>49</v>
      </c>
      <c r="F3716">
        <v>37</v>
      </c>
      <c r="G3716">
        <f t="shared" si="57"/>
        <v>43</v>
      </c>
    </row>
    <row r="3717" spans="2:7" x14ac:dyDescent="0.25">
      <c r="B3717">
        <v>2000</v>
      </c>
      <c r="C3717">
        <v>3</v>
      </c>
      <c r="D3717">
        <v>2</v>
      </c>
      <c r="E3717">
        <v>47</v>
      </c>
      <c r="F3717">
        <v>36</v>
      </c>
      <c r="G3717">
        <f t="shared" ref="G3717:G3780" si="58">+(E3717+F3717)/2</f>
        <v>41.5</v>
      </c>
    </row>
    <row r="3718" spans="2:7" x14ac:dyDescent="0.25">
      <c r="B3718">
        <v>2000</v>
      </c>
      <c r="C3718">
        <v>3</v>
      </c>
      <c r="D3718">
        <v>3</v>
      </c>
      <c r="E3718">
        <v>46</v>
      </c>
      <c r="F3718">
        <v>34</v>
      </c>
      <c r="G3718">
        <f t="shared" si="58"/>
        <v>40</v>
      </c>
    </row>
    <row r="3719" spans="2:7" x14ac:dyDescent="0.25">
      <c r="B3719">
        <v>2000</v>
      </c>
      <c r="C3719">
        <v>3</v>
      </c>
      <c r="D3719">
        <v>4</v>
      </c>
      <c r="E3719">
        <v>52</v>
      </c>
      <c r="F3719">
        <v>33</v>
      </c>
      <c r="G3719">
        <f t="shared" si="58"/>
        <v>42.5</v>
      </c>
    </row>
    <row r="3720" spans="2:7" x14ac:dyDescent="0.25">
      <c r="B3720">
        <v>2000</v>
      </c>
      <c r="C3720">
        <v>3</v>
      </c>
      <c r="D3720">
        <v>5</v>
      </c>
      <c r="E3720">
        <v>55</v>
      </c>
      <c r="F3720">
        <v>42</v>
      </c>
      <c r="G3720">
        <f t="shared" si="58"/>
        <v>48.5</v>
      </c>
    </row>
    <row r="3721" spans="2:7" x14ac:dyDescent="0.25">
      <c r="B3721">
        <v>2000</v>
      </c>
      <c r="C3721">
        <v>3</v>
      </c>
      <c r="D3721">
        <v>6</v>
      </c>
      <c r="E3721">
        <v>55</v>
      </c>
      <c r="F3721">
        <v>39</v>
      </c>
      <c r="G3721">
        <f t="shared" si="58"/>
        <v>47</v>
      </c>
    </row>
    <row r="3722" spans="2:7" x14ac:dyDescent="0.25">
      <c r="B3722">
        <v>2000</v>
      </c>
      <c r="C3722">
        <v>3</v>
      </c>
      <c r="D3722">
        <v>7</v>
      </c>
      <c r="E3722">
        <v>65</v>
      </c>
      <c r="F3722">
        <v>39</v>
      </c>
      <c r="G3722">
        <f t="shared" si="58"/>
        <v>52</v>
      </c>
    </row>
    <row r="3723" spans="2:7" x14ac:dyDescent="0.25">
      <c r="B3723">
        <v>2000</v>
      </c>
      <c r="C3723">
        <v>3</v>
      </c>
      <c r="D3723">
        <v>8</v>
      </c>
      <c r="E3723">
        <v>62</v>
      </c>
      <c r="F3723">
        <v>42</v>
      </c>
      <c r="G3723">
        <f t="shared" si="58"/>
        <v>52</v>
      </c>
    </row>
    <row r="3724" spans="2:7" x14ac:dyDescent="0.25">
      <c r="B3724">
        <v>2000</v>
      </c>
      <c r="C3724">
        <v>3</v>
      </c>
      <c r="D3724">
        <v>9</v>
      </c>
      <c r="E3724">
        <v>69</v>
      </c>
      <c r="F3724">
        <v>48</v>
      </c>
      <c r="G3724">
        <f t="shared" si="58"/>
        <v>58.5</v>
      </c>
    </row>
    <row r="3725" spans="2:7" x14ac:dyDescent="0.25">
      <c r="B3725">
        <v>2000</v>
      </c>
      <c r="C3725">
        <v>3</v>
      </c>
      <c r="D3725">
        <v>10</v>
      </c>
      <c r="E3725">
        <v>61</v>
      </c>
      <c r="F3725">
        <v>44</v>
      </c>
      <c r="G3725">
        <f t="shared" si="58"/>
        <v>52.5</v>
      </c>
    </row>
    <row r="3726" spans="2:7" x14ac:dyDescent="0.25">
      <c r="B3726">
        <v>2000</v>
      </c>
      <c r="C3726">
        <v>3</v>
      </c>
      <c r="D3726">
        <v>11</v>
      </c>
      <c r="E3726">
        <v>44</v>
      </c>
      <c r="F3726">
        <v>38</v>
      </c>
      <c r="G3726">
        <f t="shared" si="58"/>
        <v>41</v>
      </c>
    </row>
    <row r="3727" spans="2:7" x14ac:dyDescent="0.25">
      <c r="B3727">
        <v>2000</v>
      </c>
      <c r="C3727">
        <v>3</v>
      </c>
      <c r="D3727">
        <v>12</v>
      </c>
      <c r="E3727">
        <v>49</v>
      </c>
      <c r="F3727">
        <v>34</v>
      </c>
      <c r="G3727">
        <f t="shared" si="58"/>
        <v>41.5</v>
      </c>
    </row>
    <row r="3728" spans="2:7" x14ac:dyDescent="0.25">
      <c r="B3728">
        <v>2000</v>
      </c>
      <c r="C3728">
        <v>3</v>
      </c>
      <c r="D3728">
        <v>13</v>
      </c>
      <c r="E3728">
        <v>48</v>
      </c>
      <c r="F3728">
        <v>32</v>
      </c>
      <c r="G3728">
        <f t="shared" si="58"/>
        <v>40</v>
      </c>
    </row>
    <row r="3729" spans="2:7" x14ac:dyDescent="0.25">
      <c r="B3729">
        <v>2000</v>
      </c>
      <c r="C3729">
        <v>3</v>
      </c>
      <c r="D3729">
        <v>14</v>
      </c>
      <c r="E3729">
        <v>53</v>
      </c>
      <c r="F3729">
        <v>38</v>
      </c>
      <c r="G3729">
        <f t="shared" si="58"/>
        <v>45.5</v>
      </c>
    </row>
    <row r="3730" spans="2:7" x14ac:dyDescent="0.25">
      <c r="B3730">
        <v>2000</v>
      </c>
      <c r="C3730">
        <v>3</v>
      </c>
      <c r="D3730">
        <v>15</v>
      </c>
      <c r="E3730">
        <v>63</v>
      </c>
      <c r="F3730">
        <v>42</v>
      </c>
      <c r="G3730">
        <f t="shared" si="58"/>
        <v>52.5</v>
      </c>
    </row>
    <row r="3731" spans="2:7" x14ac:dyDescent="0.25">
      <c r="B3731">
        <v>2000</v>
      </c>
      <c r="C3731">
        <v>3</v>
      </c>
      <c r="D3731">
        <v>16</v>
      </c>
      <c r="E3731">
        <v>65</v>
      </c>
      <c r="F3731">
        <v>51</v>
      </c>
      <c r="G3731">
        <f t="shared" si="58"/>
        <v>58</v>
      </c>
    </row>
    <row r="3732" spans="2:7" x14ac:dyDescent="0.25">
      <c r="B3732">
        <v>2000</v>
      </c>
      <c r="C3732">
        <v>3</v>
      </c>
      <c r="D3732">
        <v>17</v>
      </c>
      <c r="E3732">
        <v>53</v>
      </c>
      <c r="F3732">
        <v>28</v>
      </c>
      <c r="G3732">
        <f t="shared" si="58"/>
        <v>40.5</v>
      </c>
    </row>
    <row r="3733" spans="2:7" x14ac:dyDescent="0.25">
      <c r="B3733">
        <v>2000</v>
      </c>
      <c r="C3733">
        <v>3</v>
      </c>
      <c r="D3733">
        <v>18</v>
      </c>
      <c r="E3733">
        <v>38</v>
      </c>
      <c r="F3733">
        <v>22</v>
      </c>
      <c r="G3733">
        <f t="shared" si="58"/>
        <v>30</v>
      </c>
    </row>
    <row r="3734" spans="2:7" x14ac:dyDescent="0.25">
      <c r="B3734">
        <v>2000</v>
      </c>
      <c r="C3734">
        <v>3</v>
      </c>
      <c r="D3734">
        <v>19</v>
      </c>
      <c r="E3734">
        <v>43</v>
      </c>
      <c r="F3734">
        <v>31</v>
      </c>
      <c r="G3734">
        <f t="shared" si="58"/>
        <v>37</v>
      </c>
    </row>
    <row r="3735" spans="2:7" x14ac:dyDescent="0.25">
      <c r="B3735">
        <v>2000</v>
      </c>
      <c r="C3735">
        <v>3</v>
      </c>
      <c r="D3735">
        <v>20</v>
      </c>
      <c r="E3735">
        <v>47</v>
      </c>
      <c r="F3735">
        <v>34</v>
      </c>
      <c r="G3735">
        <f t="shared" si="58"/>
        <v>40.5</v>
      </c>
    </row>
    <row r="3736" spans="2:7" x14ac:dyDescent="0.25">
      <c r="B3736">
        <v>2000</v>
      </c>
      <c r="C3736">
        <v>3</v>
      </c>
      <c r="D3736">
        <v>21</v>
      </c>
      <c r="E3736">
        <v>42</v>
      </c>
      <c r="F3736">
        <v>37</v>
      </c>
      <c r="G3736">
        <f t="shared" si="58"/>
        <v>39.5</v>
      </c>
    </row>
    <row r="3737" spans="2:7" x14ac:dyDescent="0.25">
      <c r="B3737">
        <v>2000</v>
      </c>
      <c r="C3737">
        <v>3</v>
      </c>
      <c r="D3737">
        <v>22</v>
      </c>
      <c r="E3737">
        <v>51</v>
      </c>
      <c r="F3737">
        <v>38</v>
      </c>
      <c r="G3737">
        <f t="shared" si="58"/>
        <v>44.5</v>
      </c>
    </row>
    <row r="3738" spans="2:7" x14ac:dyDescent="0.25">
      <c r="B3738">
        <v>2000</v>
      </c>
      <c r="C3738">
        <v>3</v>
      </c>
      <c r="D3738">
        <v>23</v>
      </c>
      <c r="E3738">
        <v>64</v>
      </c>
      <c r="F3738">
        <v>38</v>
      </c>
      <c r="G3738">
        <f t="shared" si="58"/>
        <v>51</v>
      </c>
    </row>
    <row r="3739" spans="2:7" x14ac:dyDescent="0.25">
      <c r="B3739">
        <v>2000</v>
      </c>
      <c r="C3739">
        <v>3</v>
      </c>
      <c r="D3739">
        <v>24</v>
      </c>
      <c r="E3739">
        <v>69</v>
      </c>
      <c r="F3739">
        <v>48</v>
      </c>
      <c r="G3739">
        <f t="shared" si="58"/>
        <v>58.5</v>
      </c>
    </row>
    <row r="3740" spans="2:7" x14ac:dyDescent="0.25">
      <c r="B3740">
        <v>2000</v>
      </c>
      <c r="C3740">
        <v>3</v>
      </c>
      <c r="D3740">
        <v>25</v>
      </c>
      <c r="E3740">
        <v>64</v>
      </c>
      <c r="F3740">
        <v>50</v>
      </c>
      <c r="G3740">
        <f t="shared" si="58"/>
        <v>57</v>
      </c>
    </row>
    <row r="3741" spans="2:7" x14ac:dyDescent="0.25">
      <c r="B3741">
        <v>2000</v>
      </c>
      <c r="C3741">
        <v>3</v>
      </c>
      <c r="D3741">
        <v>26</v>
      </c>
      <c r="E3741">
        <v>63</v>
      </c>
      <c r="F3741">
        <v>51</v>
      </c>
      <c r="G3741">
        <f t="shared" si="58"/>
        <v>57</v>
      </c>
    </row>
    <row r="3742" spans="2:7" x14ac:dyDescent="0.25">
      <c r="B3742">
        <v>2000</v>
      </c>
      <c r="C3742">
        <v>3</v>
      </c>
      <c r="D3742">
        <v>27</v>
      </c>
      <c r="E3742">
        <v>58</v>
      </c>
      <c r="F3742">
        <v>43</v>
      </c>
      <c r="G3742">
        <f t="shared" si="58"/>
        <v>50.5</v>
      </c>
    </row>
    <row r="3743" spans="2:7" x14ac:dyDescent="0.25">
      <c r="B3743">
        <v>2000</v>
      </c>
      <c r="C3743">
        <v>3</v>
      </c>
      <c r="D3743">
        <v>28</v>
      </c>
      <c r="E3743">
        <v>58</v>
      </c>
      <c r="F3743">
        <v>47</v>
      </c>
      <c r="G3743">
        <f t="shared" si="58"/>
        <v>52.5</v>
      </c>
    </row>
    <row r="3744" spans="2:7" x14ac:dyDescent="0.25">
      <c r="B3744">
        <v>2000</v>
      </c>
      <c r="C3744">
        <v>3</v>
      </c>
      <c r="D3744">
        <v>29</v>
      </c>
      <c r="E3744">
        <v>55</v>
      </c>
      <c r="F3744">
        <v>44</v>
      </c>
      <c r="G3744">
        <f t="shared" si="58"/>
        <v>49.5</v>
      </c>
    </row>
    <row r="3745" spans="2:7" x14ac:dyDescent="0.25">
      <c r="B3745">
        <v>2000</v>
      </c>
      <c r="C3745">
        <v>3</v>
      </c>
      <c r="D3745">
        <v>30</v>
      </c>
      <c r="E3745">
        <v>58</v>
      </c>
      <c r="F3745">
        <v>43</v>
      </c>
      <c r="G3745">
        <f t="shared" si="58"/>
        <v>50.5</v>
      </c>
    </row>
    <row r="3746" spans="2:7" x14ac:dyDescent="0.25">
      <c r="B3746">
        <v>2000</v>
      </c>
      <c r="C3746">
        <v>3</v>
      </c>
      <c r="D3746">
        <v>31</v>
      </c>
      <c r="E3746">
        <v>57</v>
      </c>
      <c r="F3746">
        <v>39</v>
      </c>
      <c r="G3746">
        <f t="shared" si="58"/>
        <v>48</v>
      </c>
    </row>
    <row r="3747" spans="2:7" x14ac:dyDescent="0.25">
      <c r="B3747">
        <f t="shared" ref="B3747:C3779" si="59">B3746</f>
        <v>2000</v>
      </c>
      <c r="C3747">
        <v>4</v>
      </c>
      <c r="D3747">
        <v>1</v>
      </c>
      <c r="E3747">
        <v>65</v>
      </c>
      <c r="F3747">
        <v>41</v>
      </c>
      <c r="G3747">
        <f t="shared" si="58"/>
        <v>53</v>
      </c>
    </row>
    <row r="3748" spans="2:7" x14ac:dyDescent="0.25">
      <c r="B3748">
        <f t="shared" si="59"/>
        <v>2000</v>
      </c>
      <c r="C3748">
        <f t="shared" si="59"/>
        <v>4</v>
      </c>
      <c r="D3748">
        <f t="shared" ref="D3748:D3762" si="60">D3747+1</f>
        <v>2</v>
      </c>
      <c r="E3748">
        <v>67</v>
      </c>
      <c r="F3748">
        <v>51</v>
      </c>
      <c r="G3748">
        <f t="shared" si="58"/>
        <v>59</v>
      </c>
    </row>
    <row r="3749" spans="2:7" x14ac:dyDescent="0.25">
      <c r="B3749">
        <f t="shared" si="59"/>
        <v>2000</v>
      </c>
      <c r="C3749">
        <f t="shared" si="59"/>
        <v>4</v>
      </c>
      <c r="D3749">
        <f t="shared" si="60"/>
        <v>3</v>
      </c>
      <c r="E3749">
        <v>64</v>
      </c>
      <c r="F3749">
        <v>55</v>
      </c>
      <c r="G3749">
        <f t="shared" si="58"/>
        <v>59.5</v>
      </c>
    </row>
    <row r="3750" spans="2:7" x14ac:dyDescent="0.25">
      <c r="B3750">
        <f t="shared" si="59"/>
        <v>2000</v>
      </c>
      <c r="C3750">
        <f t="shared" si="59"/>
        <v>4</v>
      </c>
      <c r="D3750">
        <f t="shared" si="60"/>
        <v>4</v>
      </c>
      <c r="E3750">
        <v>65</v>
      </c>
      <c r="F3750">
        <v>48</v>
      </c>
      <c r="G3750">
        <f t="shared" si="58"/>
        <v>56.5</v>
      </c>
    </row>
    <row r="3751" spans="2:7" x14ac:dyDescent="0.25">
      <c r="B3751">
        <f t="shared" si="59"/>
        <v>2000</v>
      </c>
      <c r="C3751">
        <f t="shared" si="59"/>
        <v>4</v>
      </c>
      <c r="D3751">
        <f t="shared" si="60"/>
        <v>5</v>
      </c>
      <c r="E3751">
        <v>48</v>
      </c>
      <c r="F3751">
        <v>41</v>
      </c>
      <c r="G3751">
        <f t="shared" si="58"/>
        <v>44.5</v>
      </c>
    </row>
    <row r="3752" spans="2:7" x14ac:dyDescent="0.25">
      <c r="B3752">
        <f t="shared" si="59"/>
        <v>2000</v>
      </c>
      <c r="C3752">
        <f t="shared" si="59"/>
        <v>4</v>
      </c>
      <c r="D3752">
        <f t="shared" si="60"/>
        <v>6</v>
      </c>
      <c r="E3752">
        <v>71</v>
      </c>
      <c r="F3752">
        <v>40</v>
      </c>
      <c r="G3752">
        <f t="shared" si="58"/>
        <v>55.5</v>
      </c>
    </row>
    <row r="3753" spans="2:7" x14ac:dyDescent="0.25">
      <c r="B3753">
        <f t="shared" si="59"/>
        <v>2000</v>
      </c>
      <c r="C3753">
        <f t="shared" si="59"/>
        <v>4</v>
      </c>
      <c r="D3753">
        <f t="shared" si="60"/>
        <v>7</v>
      </c>
      <c r="E3753">
        <v>64</v>
      </c>
      <c r="F3753">
        <v>52</v>
      </c>
      <c r="G3753">
        <f t="shared" si="58"/>
        <v>58</v>
      </c>
    </row>
    <row r="3754" spans="2:7" x14ac:dyDescent="0.25">
      <c r="B3754">
        <f t="shared" si="59"/>
        <v>2000</v>
      </c>
      <c r="C3754">
        <f t="shared" si="59"/>
        <v>4</v>
      </c>
      <c r="D3754">
        <f t="shared" si="60"/>
        <v>8</v>
      </c>
      <c r="E3754">
        <v>71</v>
      </c>
      <c r="F3754">
        <v>50</v>
      </c>
      <c r="G3754">
        <f t="shared" si="58"/>
        <v>60.5</v>
      </c>
    </row>
    <row r="3755" spans="2:7" x14ac:dyDescent="0.25">
      <c r="B3755">
        <f t="shared" si="59"/>
        <v>2000</v>
      </c>
      <c r="C3755">
        <f t="shared" si="59"/>
        <v>4</v>
      </c>
      <c r="D3755">
        <f t="shared" si="60"/>
        <v>9</v>
      </c>
      <c r="E3755">
        <v>50</v>
      </c>
      <c r="F3755">
        <v>30</v>
      </c>
      <c r="G3755">
        <f t="shared" si="58"/>
        <v>40</v>
      </c>
    </row>
    <row r="3756" spans="2:7" x14ac:dyDescent="0.25">
      <c r="B3756">
        <f t="shared" si="59"/>
        <v>2000</v>
      </c>
      <c r="C3756">
        <f t="shared" si="59"/>
        <v>4</v>
      </c>
      <c r="D3756">
        <f t="shared" si="60"/>
        <v>10</v>
      </c>
      <c r="E3756">
        <v>54</v>
      </c>
      <c r="F3756">
        <v>38</v>
      </c>
      <c r="G3756">
        <f t="shared" si="58"/>
        <v>46</v>
      </c>
    </row>
    <row r="3757" spans="2:7" x14ac:dyDescent="0.25">
      <c r="B3757">
        <f t="shared" si="59"/>
        <v>2000</v>
      </c>
      <c r="C3757">
        <f t="shared" si="59"/>
        <v>4</v>
      </c>
      <c r="D3757">
        <f t="shared" si="60"/>
        <v>11</v>
      </c>
      <c r="E3757">
        <v>43</v>
      </c>
      <c r="F3757">
        <v>36</v>
      </c>
      <c r="G3757">
        <f t="shared" si="58"/>
        <v>39.5</v>
      </c>
    </row>
    <row r="3758" spans="2:7" x14ac:dyDescent="0.25">
      <c r="B3758">
        <f t="shared" si="59"/>
        <v>2000</v>
      </c>
      <c r="C3758">
        <f t="shared" si="59"/>
        <v>4</v>
      </c>
      <c r="D3758">
        <f t="shared" si="60"/>
        <v>12</v>
      </c>
      <c r="E3758">
        <v>50</v>
      </c>
      <c r="F3758">
        <v>40</v>
      </c>
      <c r="G3758">
        <f t="shared" si="58"/>
        <v>45</v>
      </c>
    </row>
    <row r="3759" spans="2:7" x14ac:dyDescent="0.25">
      <c r="B3759">
        <f t="shared" si="59"/>
        <v>2000</v>
      </c>
      <c r="C3759">
        <f t="shared" si="59"/>
        <v>4</v>
      </c>
      <c r="D3759">
        <f t="shared" si="60"/>
        <v>13</v>
      </c>
      <c r="E3759">
        <v>52</v>
      </c>
      <c r="F3759">
        <v>35</v>
      </c>
      <c r="G3759">
        <f t="shared" si="58"/>
        <v>43.5</v>
      </c>
    </row>
    <row r="3760" spans="2:7" x14ac:dyDescent="0.25">
      <c r="B3760">
        <f t="shared" si="59"/>
        <v>2000</v>
      </c>
      <c r="C3760">
        <f t="shared" si="59"/>
        <v>4</v>
      </c>
      <c r="D3760">
        <f t="shared" si="60"/>
        <v>14</v>
      </c>
      <c r="E3760">
        <v>54</v>
      </c>
      <c r="F3760">
        <v>39</v>
      </c>
      <c r="G3760">
        <f t="shared" si="58"/>
        <v>46.5</v>
      </c>
    </row>
    <row r="3761" spans="2:7" x14ac:dyDescent="0.25">
      <c r="B3761">
        <f t="shared" si="59"/>
        <v>2000</v>
      </c>
      <c r="C3761">
        <f t="shared" si="59"/>
        <v>4</v>
      </c>
      <c r="D3761">
        <f t="shared" si="60"/>
        <v>15</v>
      </c>
      <c r="E3761">
        <v>61</v>
      </c>
      <c r="F3761">
        <v>49</v>
      </c>
      <c r="G3761">
        <f t="shared" si="58"/>
        <v>55</v>
      </c>
    </row>
    <row r="3762" spans="2:7" x14ac:dyDescent="0.25">
      <c r="B3762">
        <f t="shared" si="59"/>
        <v>2000</v>
      </c>
      <c r="C3762">
        <f t="shared" si="59"/>
        <v>4</v>
      </c>
      <c r="D3762">
        <f t="shared" si="60"/>
        <v>16</v>
      </c>
      <c r="E3762">
        <v>75</v>
      </c>
      <c r="F3762">
        <v>54</v>
      </c>
      <c r="G3762">
        <f t="shared" si="58"/>
        <v>64.5</v>
      </c>
    </row>
    <row r="3763" spans="2:7" x14ac:dyDescent="0.25">
      <c r="B3763">
        <f t="shared" si="59"/>
        <v>2000</v>
      </c>
      <c r="C3763">
        <f t="shared" si="59"/>
        <v>4</v>
      </c>
      <c r="D3763">
        <v>17</v>
      </c>
      <c r="E3763">
        <v>54</v>
      </c>
      <c r="F3763">
        <v>41</v>
      </c>
      <c r="G3763">
        <f t="shared" si="58"/>
        <v>47.5</v>
      </c>
    </row>
    <row r="3764" spans="2:7" x14ac:dyDescent="0.25">
      <c r="B3764">
        <f t="shared" si="59"/>
        <v>2000</v>
      </c>
      <c r="C3764">
        <f t="shared" si="59"/>
        <v>4</v>
      </c>
      <c r="D3764">
        <v>18</v>
      </c>
      <c r="E3764">
        <v>48</v>
      </c>
      <c r="F3764">
        <v>39</v>
      </c>
      <c r="G3764">
        <f t="shared" si="58"/>
        <v>43.5</v>
      </c>
    </row>
    <row r="3765" spans="2:7" x14ac:dyDescent="0.25">
      <c r="B3765">
        <f t="shared" si="59"/>
        <v>2000</v>
      </c>
      <c r="C3765">
        <f t="shared" si="59"/>
        <v>4</v>
      </c>
      <c r="D3765">
        <v>19</v>
      </c>
      <c r="E3765">
        <v>61</v>
      </c>
      <c r="F3765">
        <v>42</v>
      </c>
      <c r="G3765">
        <f t="shared" si="58"/>
        <v>51.5</v>
      </c>
    </row>
    <row r="3766" spans="2:7" x14ac:dyDescent="0.25">
      <c r="B3766">
        <f t="shared" si="59"/>
        <v>2000</v>
      </c>
      <c r="C3766">
        <f t="shared" si="59"/>
        <v>4</v>
      </c>
      <c r="D3766">
        <v>20</v>
      </c>
      <c r="E3766">
        <v>64</v>
      </c>
      <c r="F3766">
        <v>49</v>
      </c>
      <c r="G3766">
        <f t="shared" si="58"/>
        <v>56.5</v>
      </c>
    </row>
    <row r="3767" spans="2:7" x14ac:dyDescent="0.25">
      <c r="B3767">
        <f t="shared" si="59"/>
        <v>2000</v>
      </c>
      <c r="C3767">
        <f t="shared" si="59"/>
        <v>4</v>
      </c>
      <c r="D3767">
        <v>21</v>
      </c>
      <c r="E3767">
        <v>49</v>
      </c>
      <c r="F3767">
        <v>44</v>
      </c>
      <c r="G3767">
        <f t="shared" si="58"/>
        <v>46.5</v>
      </c>
    </row>
    <row r="3768" spans="2:7" x14ac:dyDescent="0.25">
      <c r="B3768">
        <f t="shared" si="59"/>
        <v>2000</v>
      </c>
      <c r="C3768">
        <f t="shared" si="59"/>
        <v>4</v>
      </c>
      <c r="D3768">
        <v>22</v>
      </c>
      <c r="E3768">
        <v>50</v>
      </c>
      <c r="F3768">
        <v>44</v>
      </c>
      <c r="G3768">
        <f t="shared" si="58"/>
        <v>47</v>
      </c>
    </row>
    <row r="3769" spans="2:7" x14ac:dyDescent="0.25">
      <c r="B3769">
        <f t="shared" si="59"/>
        <v>2000</v>
      </c>
      <c r="C3769">
        <f t="shared" si="59"/>
        <v>4</v>
      </c>
      <c r="D3769">
        <v>23</v>
      </c>
      <c r="E3769">
        <v>49</v>
      </c>
      <c r="F3769">
        <v>44</v>
      </c>
      <c r="G3769">
        <f t="shared" si="58"/>
        <v>46.5</v>
      </c>
    </row>
    <row r="3770" spans="2:7" x14ac:dyDescent="0.25">
      <c r="B3770">
        <f t="shared" si="59"/>
        <v>2000</v>
      </c>
      <c r="C3770">
        <f t="shared" si="59"/>
        <v>4</v>
      </c>
      <c r="D3770">
        <v>24</v>
      </c>
      <c r="E3770">
        <v>69</v>
      </c>
      <c r="F3770">
        <v>45</v>
      </c>
      <c r="G3770">
        <f t="shared" si="58"/>
        <v>57</v>
      </c>
    </row>
    <row r="3771" spans="2:7" x14ac:dyDescent="0.25">
      <c r="B3771">
        <f t="shared" si="59"/>
        <v>2000</v>
      </c>
      <c r="C3771">
        <f t="shared" si="59"/>
        <v>4</v>
      </c>
      <c r="D3771">
        <v>25</v>
      </c>
      <c r="E3771">
        <v>56</v>
      </c>
      <c r="F3771">
        <v>47</v>
      </c>
      <c r="G3771">
        <f t="shared" si="58"/>
        <v>51.5</v>
      </c>
    </row>
    <row r="3772" spans="2:7" x14ac:dyDescent="0.25">
      <c r="B3772">
        <f t="shared" si="59"/>
        <v>2000</v>
      </c>
      <c r="C3772">
        <f t="shared" si="59"/>
        <v>4</v>
      </c>
      <c r="D3772">
        <v>26</v>
      </c>
      <c r="E3772">
        <v>49</v>
      </c>
      <c r="F3772">
        <v>39</v>
      </c>
      <c r="G3772">
        <f t="shared" si="58"/>
        <v>44</v>
      </c>
    </row>
    <row r="3773" spans="2:7" x14ac:dyDescent="0.25">
      <c r="B3773">
        <f t="shared" si="59"/>
        <v>2000</v>
      </c>
      <c r="C3773">
        <f t="shared" si="59"/>
        <v>4</v>
      </c>
      <c r="D3773">
        <v>27</v>
      </c>
      <c r="E3773">
        <v>52</v>
      </c>
      <c r="F3773">
        <v>37</v>
      </c>
      <c r="G3773">
        <f t="shared" si="58"/>
        <v>44.5</v>
      </c>
    </row>
    <row r="3774" spans="2:7" x14ac:dyDescent="0.25">
      <c r="B3774">
        <f t="shared" si="59"/>
        <v>2000</v>
      </c>
      <c r="C3774">
        <f t="shared" si="59"/>
        <v>4</v>
      </c>
      <c r="D3774">
        <v>28</v>
      </c>
      <c r="E3774">
        <v>59</v>
      </c>
      <c r="F3774">
        <v>47</v>
      </c>
      <c r="G3774">
        <f t="shared" si="58"/>
        <v>53</v>
      </c>
    </row>
    <row r="3775" spans="2:7" x14ac:dyDescent="0.25">
      <c r="B3775">
        <f t="shared" si="59"/>
        <v>2000</v>
      </c>
      <c r="C3775">
        <f t="shared" si="59"/>
        <v>4</v>
      </c>
      <c r="D3775">
        <v>29</v>
      </c>
      <c r="E3775">
        <v>66</v>
      </c>
      <c r="F3775">
        <v>47</v>
      </c>
      <c r="G3775">
        <f t="shared" si="58"/>
        <v>56.5</v>
      </c>
    </row>
    <row r="3776" spans="2:7" x14ac:dyDescent="0.25">
      <c r="B3776">
        <f t="shared" si="59"/>
        <v>2000</v>
      </c>
      <c r="C3776">
        <f t="shared" si="59"/>
        <v>4</v>
      </c>
      <c r="D3776">
        <v>30</v>
      </c>
      <c r="E3776">
        <v>65</v>
      </c>
      <c r="F3776">
        <v>51</v>
      </c>
      <c r="G3776">
        <f t="shared" si="58"/>
        <v>58</v>
      </c>
    </row>
    <row r="3777" spans="2:7" x14ac:dyDescent="0.25">
      <c r="B3777">
        <f t="shared" si="59"/>
        <v>2000</v>
      </c>
      <c r="C3777">
        <v>5</v>
      </c>
      <c r="D3777">
        <v>1</v>
      </c>
      <c r="E3777">
        <v>62</v>
      </c>
      <c r="F3777">
        <v>47</v>
      </c>
      <c r="G3777">
        <f t="shared" si="58"/>
        <v>54.5</v>
      </c>
    </row>
    <row r="3778" spans="2:7" x14ac:dyDescent="0.25">
      <c r="B3778">
        <f t="shared" si="59"/>
        <v>2000</v>
      </c>
      <c r="C3778">
        <v>5</v>
      </c>
      <c r="D3778">
        <v>2</v>
      </c>
      <c r="E3778">
        <v>68</v>
      </c>
      <c r="F3778">
        <v>55</v>
      </c>
      <c r="G3778">
        <f t="shared" si="58"/>
        <v>61.5</v>
      </c>
    </row>
    <row r="3779" spans="2:7" x14ac:dyDescent="0.25">
      <c r="B3779">
        <f t="shared" si="59"/>
        <v>2000</v>
      </c>
      <c r="C3779">
        <v>5</v>
      </c>
      <c r="D3779">
        <v>3</v>
      </c>
      <c r="E3779">
        <v>67</v>
      </c>
      <c r="F3779">
        <v>51</v>
      </c>
      <c r="G3779">
        <f t="shared" si="58"/>
        <v>59</v>
      </c>
    </row>
    <row r="3780" spans="2:7" x14ac:dyDescent="0.25">
      <c r="B3780">
        <f t="shared" ref="B3780:B3843" si="61">B3779</f>
        <v>2000</v>
      </c>
      <c r="C3780">
        <v>5</v>
      </c>
      <c r="D3780">
        <v>4</v>
      </c>
      <c r="E3780" s="215">
        <v>69</v>
      </c>
      <c r="F3780" s="215">
        <v>52</v>
      </c>
      <c r="G3780">
        <f t="shared" si="58"/>
        <v>60.5</v>
      </c>
    </row>
    <row r="3781" spans="2:7" x14ac:dyDescent="0.25">
      <c r="B3781">
        <f t="shared" si="61"/>
        <v>2000</v>
      </c>
      <c r="C3781">
        <v>5</v>
      </c>
      <c r="D3781">
        <v>5</v>
      </c>
      <c r="E3781" s="215">
        <v>86</v>
      </c>
      <c r="F3781" s="215">
        <v>60</v>
      </c>
      <c r="G3781">
        <f t="shared" ref="G3781:G3844" si="62">+(E3781+F3781)/2</f>
        <v>73</v>
      </c>
    </row>
    <row r="3782" spans="2:7" x14ac:dyDescent="0.25">
      <c r="B3782">
        <f t="shared" si="61"/>
        <v>2000</v>
      </c>
      <c r="C3782">
        <v>5</v>
      </c>
      <c r="D3782">
        <v>6</v>
      </c>
      <c r="E3782" s="215">
        <v>89</v>
      </c>
      <c r="F3782" s="215">
        <v>68</v>
      </c>
      <c r="G3782">
        <f t="shared" si="62"/>
        <v>78.5</v>
      </c>
    </row>
    <row r="3783" spans="2:7" x14ac:dyDescent="0.25">
      <c r="B3783">
        <f t="shared" si="61"/>
        <v>2000</v>
      </c>
      <c r="C3783">
        <v>5</v>
      </c>
      <c r="D3783">
        <v>7</v>
      </c>
      <c r="E3783" s="215">
        <v>93</v>
      </c>
      <c r="F3783" s="215">
        <v>61</v>
      </c>
      <c r="G3783">
        <f t="shared" si="62"/>
        <v>77</v>
      </c>
    </row>
    <row r="3784" spans="2:7" x14ac:dyDescent="0.25">
      <c r="B3784">
        <f t="shared" si="61"/>
        <v>2000</v>
      </c>
      <c r="C3784">
        <v>5</v>
      </c>
      <c r="D3784">
        <v>8</v>
      </c>
      <c r="E3784" s="215">
        <v>91</v>
      </c>
      <c r="F3784" s="215">
        <v>70</v>
      </c>
      <c r="G3784">
        <f t="shared" si="62"/>
        <v>80.5</v>
      </c>
    </row>
    <row r="3785" spans="2:7" x14ac:dyDescent="0.25">
      <c r="B3785">
        <f t="shared" si="61"/>
        <v>2000</v>
      </c>
      <c r="C3785">
        <v>5</v>
      </c>
      <c r="D3785">
        <v>9</v>
      </c>
      <c r="E3785" s="215">
        <v>91</v>
      </c>
      <c r="F3785" s="215">
        <v>74</v>
      </c>
      <c r="G3785">
        <f t="shared" si="62"/>
        <v>82.5</v>
      </c>
    </row>
    <row r="3786" spans="2:7" x14ac:dyDescent="0.25">
      <c r="B3786">
        <f t="shared" si="61"/>
        <v>2000</v>
      </c>
      <c r="C3786">
        <v>5</v>
      </c>
      <c r="D3786">
        <v>10</v>
      </c>
      <c r="E3786" s="215">
        <v>78</v>
      </c>
      <c r="F3786" s="215">
        <v>51</v>
      </c>
      <c r="G3786">
        <f t="shared" si="62"/>
        <v>64.5</v>
      </c>
    </row>
    <row r="3787" spans="2:7" x14ac:dyDescent="0.25">
      <c r="B3787">
        <f t="shared" si="61"/>
        <v>2000</v>
      </c>
      <c r="C3787">
        <v>5</v>
      </c>
      <c r="D3787">
        <v>11</v>
      </c>
      <c r="E3787" s="215">
        <v>74</v>
      </c>
      <c r="F3787" s="215">
        <v>52</v>
      </c>
      <c r="G3787">
        <f t="shared" si="62"/>
        <v>63</v>
      </c>
    </row>
    <row r="3788" spans="2:7" x14ac:dyDescent="0.25">
      <c r="B3788">
        <f t="shared" si="61"/>
        <v>2000</v>
      </c>
      <c r="C3788">
        <v>5</v>
      </c>
      <c r="D3788">
        <v>12</v>
      </c>
      <c r="E3788" s="215">
        <v>69</v>
      </c>
      <c r="F3788" s="215">
        <v>57</v>
      </c>
      <c r="G3788">
        <f t="shared" si="62"/>
        <v>63</v>
      </c>
    </row>
    <row r="3789" spans="2:7" x14ac:dyDescent="0.25">
      <c r="B3789">
        <f t="shared" si="61"/>
        <v>2000</v>
      </c>
      <c r="C3789">
        <v>5</v>
      </c>
      <c r="D3789">
        <v>13</v>
      </c>
      <c r="E3789" s="215">
        <v>72</v>
      </c>
      <c r="F3789" s="215">
        <v>55</v>
      </c>
      <c r="G3789">
        <f t="shared" si="62"/>
        <v>63.5</v>
      </c>
    </row>
    <row r="3790" spans="2:7" x14ac:dyDescent="0.25">
      <c r="B3790">
        <f t="shared" si="61"/>
        <v>2000</v>
      </c>
      <c r="C3790">
        <v>5</v>
      </c>
      <c r="D3790">
        <v>14</v>
      </c>
      <c r="E3790" s="215">
        <v>73</v>
      </c>
      <c r="F3790" s="215">
        <v>56</v>
      </c>
      <c r="G3790">
        <f t="shared" si="62"/>
        <v>64.5</v>
      </c>
    </row>
    <row r="3791" spans="2:7" x14ac:dyDescent="0.25">
      <c r="B3791">
        <f t="shared" si="61"/>
        <v>2000</v>
      </c>
      <c r="C3791">
        <v>5</v>
      </c>
      <c r="D3791">
        <v>15</v>
      </c>
      <c r="E3791" s="215">
        <v>66</v>
      </c>
      <c r="F3791" s="215">
        <v>52</v>
      </c>
      <c r="G3791">
        <f t="shared" si="62"/>
        <v>59</v>
      </c>
    </row>
    <row r="3792" spans="2:7" x14ac:dyDescent="0.25">
      <c r="B3792">
        <f t="shared" si="61"/>
        <v>2000</v>
      </c>
      <c r="C3792">
        <v>5</v>
      </c>
      <c r="D3792">
        <v>16</v>
      </c>
      <c r="E3792" s="215">
        <v>70</v>
      </c>
      <c r="F3792" s="215">
        <v>51</v>
      </c>
      <c r="G3792">
        <f t="shared" si="62"/>
        <v>60.5</v>
      </c>
    </row>
    <row r="3793" spans="2:7" x14ac:dyDescent="0.25">
      <c r="B3793">
        <f t="shared" si="61"/>
        <v>2000</v>
      </c>
      <c r="C3793">
        <v>5</v>
      </c>
      <c r="D3793">
        <v>17</v>
      </c>
      <c r="E3793" s="215">
        <v>70</v>
      </c>
      <c r="F3793" s="215">
        <v>59</v>
      </c>
      <c r="G3793">
        <f t="shared" si="62"/>
        <v>64.5</v>
      </c>
    </row>
    <row r="3794" spans="2:7" x14ac:dyDescent="0.25">
      <c r="B3794">
        <f t="shared" si="61"/>
        <v>2000</v>
      </c>
      <c r="C3794">
        <v>5</v>
      </c>
      <c r="D3794">
        <v>18</v>
      </c>
      <c r="E3794" s="215">
        <v>81</v>
      </c>
      <c r="F3794" s="215">
        <v>59</v>
      </c>
      <c r="G3794">
        <f t="shared" si="62"/>
        <v>70</v>
      </c>
    </row>
    <row r="3795" spans="2:7" x14ac:dyDescent="0.25">
      <c r="B3795">
        <f t="shared" si="61"/>
        <v>2000</v>
      </c>
      <c r="C3795">
        <v>5</v>
      </c>
      <c r="D3795">
        <v>19</v>
      </c>
      <c r="E3795" s="215">
        <v>63</v>
      </c>
      <c r="F3795" s="215">
        <v>47</v>
      </c>
      <c r="G3795">
        <f t="shared" si="62"/>
        <v>55</v>
      </c>
    </row>
    <row r="3796" spans="2:7" x14ac:dyDescent="0.25">
      <c r="B3796">
        <f t="shared" si="61"/>
        <v>2000</v>
      </c>
      <c r="C3796">
        <v>5</v>
      </c>
      <c r="D3796">
        <v>20</v>
      </c>
      <c r="E3796" s="215">
        <v>51</v>
      </c>
      <c r="F3796" s="215">
        <v>46</v>
      </c>
      <c r="G3796">
        <f t="shared" si="62"/>
        <v>48.5</v>
      </c>
    </row>
    <row r="3797" spans="2:7" x14ac:dyDescent="0.25">
      <c r="B3797">
        <f t="shared" si="61"/>
        <v>2000</v>
      </c>
      <c r="C3797">
        <v>5</v>
      </c>
      <c r="D3797">
        <v>21</v>
      </c>
      <c r="E3797" s="215">
        <v>55</v>
      </c>
      <c r="F3797" s="215">
        <v>51</v>
      </c>
      <c r="G3797">
        <f t="shared" si="62"/>
        <v>53</v>
      </c>
    </row>
    <row r="3798" spans="2:7" x14ac:dyDescent="0.25">
      <c r="B3798">
        <f t="shared" si="61"/>
        <v>2000</v>
      </c>
      <c r="C3798">
        <v>5</v>
      </c>
      <c r="D3798">
        <v>22</v>
      </c>
      <c r="E3798" s="215">
        <v>57</v>
      </c>
      <c r="F3798" s="215">
        <v>52</v>
      </c>
      <c r="G3798">
        <f t="shared" si="62"/>
        <v>54.5</v>
      </c>
    </row>
    <row r="3799" spans="2:7" x14ac:dyDescent="0.25">
      <c r="B3799">
        <f t="shared" si="61"/>
        <v>2000</v>
      </c>
      <c r="C3799">
        <v>5</v>
      </c>
      <c r="D3799">
        <v>23</v>
      </c>
      <c r="E3799" s="215">
        <v>63</v>
      </c>
      <c r="F3799" s="215">
        <v>52</v>
      </c>
      <c r="G3799">
        <f t="shared" si="62"/>
        <v>57.5</v>
      </c>
    </row>
    <row r="3800" spans="2:7" x14ac:dyDescent="0.25">
      <c r="B3800">
        <f t="shared" si="61"/>
        <v>2000</v>
      </c>
      <c r="C3800">
        <v>5</v>
      </c>
      <c r="D3800">
        <v>24</v>
      </c>
      <c r="E3800" s="215">
        <v>80</v>
      </c>
      <c r="F3800" s="215">
        <v>55</v>
      </c>
      <c r="G3800">
        <f t="shared" si="62"/>
        <v>67.5</v>
      </c>
    </row>
    <row r="3801" spans="2:7" x14ac:dyDescent="0.25">
      <c r="B3801">
        <f t="shared" si="61"/>
        <v>2000</v>
      </c>
      <c r="C3801">
        <v>5</v>
      </c>
      <c r="D3801">
        <v>25</v>
      </c>
      <c r="E3801" s="215">
        <v>75</v>
      </c>
      <c r="F3801" s="215">
        <v>59</v>
      </c>
      <c r="G3801">
        <f t="shared" si="62"/>
        <v>67</v>
      </c>
    </row>
    <row r="3802" spans="2:7" x14ac:dyDescent="0.25">
      <c r="B3802">
        <f t="shared" si="61"/>
        <v>2000</v>
      </c>
      <c r="C3802">
        <v>5</v>
      </c>
      <c r="D3802">
        <v>26</v>
      </c>
      <c r="E3802" s="215">
        <v>76</v>
      </c>
      <c r="F3802" s="215">
        <v>59</v>
      </c>
      <c r="G3802">
        <f t="shared" si="62"/>
        <v>67.5</v>
      </c>
    </row>
    <row r="3803" spans="2:7" x14ac:dyDescent="0.25">
      <c r="B3803">
        <f t="shared" si="61"/>
        <v>2000</v>
      </c>
      <c r="C3803">
        <v>5</v>
      </c>
      <c r="D3803">
        <v>27</v>
      </c>
      <c r="E3803" s="215">
        <v>67</v>
      </c>
      <c r="F3803" s="215">
        <v>57</v>
      </c>
      <c r="G3803">
        <f t="shared" si="62"/>
        <v>62</v>
      </c>
    </row>
    <row r="3804" spans="2:7" x14ac:dyDescent="0.25">
      <c r="B3804">
        <f t="shared" si="61"/>
        <v>2000</v>
      </c>
      <c r="C3804">
        <v>5</v>
      </c>
      <c r="D3804">
        <v>28</v>
      </c>
      <c r="E3804" s="215">
        <v>68</v>
      </c>
      <c r="F3804" s="215">
        <v>56</v>
      </c>
      <c r="G3804">
        <f t="shared" si="62"/>
        <v>62</v>
      </c>
    </row>
    <row r="3805" spans="2:7" x14ac:dyDescent="0.25">
      <c r="B3805">
        <f t="shared" si="61"/>
        <v>2000</v>
      </c>
      <c r="C3805">
        <v>5</v>
      </c>
      <c r="D3805">
        <v>29</v>
      </c>
      <c r="E3805" s="215">
        <v>65</v>
      </c>
      <c r="F3805" s="215">
        <v>53</v>
      </c>
      <c r="G3805">
        <f t="shared" si="62"/>
        <v>59</v>
      </c>
    </row>
    <row r="3806" spans="2:7" x14ac:dyDescent="0.25">
      <c r="B3806">
        <f t="shared" si="61"/>
        <v>2000</v>
      </c>
      <c r="C3806">
        <v>5</v>
      </c>
      <c r="D3806">
        <v>30</v>
      </c>
      <c r="E3806" s="215">
        <v>63</v>
      </c>
      <c r="F3806" s="215">
        <v>50</v>
      </c>
      <c r="G3806">
        <f t="shared" si="62"/>
        <v>56.5</v>
      </c>
    </row>
    <row r="3807" spans="2:7" x14ac:dyDescent="0.25">
      <c r="B3807">
        <f t="shared" si="61"/>
        <v>2000</v>
      </c>
      <c r="C3807">
        <v>5</v>
      </c>
      <c r="D3807">
        <v>31</v>
      </c>
      <c r="E3807" s="215">
        <v>69</v>
      </c>
      <c r="F3807" s="215">
        <v>50</v>
      </c>
      <c r="G3807">
        <f t="shared" si="62"/>
        <v>59.5</v>
      </c>
    </row>
    <row r="3808" spans="2:7" x14ac:dyDescent="0.25">
      <c r="B3808">
        <f t="shared" si="61"/>
        <v>2000</v>
      </c>
      <c r="C3808">
        <v>6</v>
      </c>
      <c r="D3808">
        <v>1</v>
      </c>
      <c r="E3808" s="216">
        <v>85</v>
      </c>
      <c r="F3808" s="216">
        <v>59</v>
      </c>
      <c r="G3808">
        <f t="shared" si="62"/>
        <v>72</v>
      </c>
    </row>
    <row r="3809" spans="2:7" x14ac:dyDescent="0.25">
      <c r="B3809">
        <f t="shared" si="61"/>
        <v>2000</v>
      </c>
      <c r="C3809">
        <v>6</v>
      </c>
      <c r="D3809">
        <v>2</v>
      </c>
      <c r="E3809" s="216">
        <v>90</v>
      </c>
      <c r="F3809" s="216">
        <v>69</v>
      </c>
      <c r="G3809">
        <f t="shared" si="62"/>
        <v>79.5</v>
      </c>
    </row>
    <row r="3810" spans="2:7" x14ac:dyDescent="0.25">
      <c r="B3810">
        <f t="shared" si="61"/>
        <v>2000</v>
      </c>
      <c r="C3810">
        <v>6</v>
      </c>
      <c r="D3810">
        <v>3</v>
      </c>
      <c r="E3810" s="216">
        <v>74</v>
      </c>
      <c r="F3810" s="216">
        <v>61</v>
      </c>
      <c r="G3810">
        <f t="shared" si="62"/>
        <v>67.5</v>
      </c>
    </row>
    <row r="3811" spans="2:7" x14ac:dyDescent="0.25">
      <c r="B3811">
        <f t="shared" si="61"/>
        <v>2000</v>
      </c>
      <c r="C3811">
        <v>6</v>
      </c>
      <c r="D3811">
        <v>4</v>
      </c>
      <c r="E3811" s="216">
        <v>74</v>
      </c>
      <c r="F3811" s="216">
        <v>59</v>
      </c>
      <c r="G3811">
        <f t="shared" si="62"/>
        <v>66.5</v>
      </c>
    </row>
    <row r="3812" spans="2:7" x14ac:dyDescent="0.25">
      <c r="B3812">
        <f t="shared" si="61"/>
        <v>2000</v>
      </c>
      <c r="C3812">
        <v>6</v>
      </c>
      <c r="D3812">
        <v>5</v>
      </c>
      <c r="E3812" s="216">
        <v>68</v>
      </c>
      <c r="F3812" s="216">
        <v>60</v>
      </c>
      <c r="G3812">
        <f t="shared" si="62"/>
        <v>64</v>
      </c>
    </row>
    <row r="3813" spans="2:7" x14ac:dyDescent="0.25">
      <c r="B3813">
        <f t="shared" si="61"/>
        <v>2000</v>
      </c>
      <c r="C3813">
        <v>6</v>
      </c>
      <c r="D3813">
        <v>6</v>
      </c>
      <c r="E3813" s="216">
        <v>60</v>
      </c>
      <c r="F3813" s="216">
        <v>50</v>
      </c>
      <c r="G3813">
        <f t="shared" si="62"/>
        <v>55</v>
      </c>
    </row>
    <row r="3814" spans="2:7" x14ac:dyDescent="0.25">
      <c r="B3814">
        <f t="shared" si="61"/>
        <v>2000</v>
      </c>
      <c r="C3814">
        <v>6</v>
      </c>
      <c r="D3814">
        <v>7</v>
      </c>
      <c r="E3814" s="216">
        <v>73</v>
      </c>
      <c r="F3814" s="216">
        <v>49</v>
      </c>
      <c r="G3814">
        <f t="shared" si="62"/>
        <v>61</v>
      </c>
    </row>
    <row r="3815" spans="2:7" x14ac:dyDescent="0.25">
      <c r="B3815">
        <f t="shared" si="61"/>
        <v>2000</v>
      </c>
      <c r="C3815">
        <v>6</v>
      </c>
      <c r="D3815">
        <v>8</v>
      </c>
      <c r="E3815" s="216">
        <v>79</v>
      </c>
      <c r="F3815" s="216">
        <v>60</v>
      </c>
      <c r="G3815">
        <f t="shared" si="62"/>
        <v>69.5</v>
      </c>
    </row>
    <row r="3816" spans="2:7" x14ac:dyDescent="0.25">
      <c r="B3816">
        <f t="shared" si="61"/>
        <v>2000</v>
      </c>
      <c r="C3816">
        <v>6</v>
      </c>
      <c r="D3816">
        <v>9</v>
      </c>
      <c r="E3816" s="216">
        <v>87</v>
      </c>
      <c r="F3816" s="216">
        <v>67</v>
      </c>
      <c r="G3816">
        <f t="shared" si="62"/>
        <v>77</v>
      </c>
    </row>
    <row r="3817" spans="2:7" x14ac:dyDescent="0.25">
      <c r="B3817">
        <f t="shared" si="61"/>
        <v>2000</v>
      </c>
      <c r="C3817">
        <v>6</v>
      </c>
      <c r="D3817">
        <v>10</v>
      </c>
      <c r="E3817" s="216">
        <v>92</v>
      </c>
      <c r="F3817" s="216">
        <v>73</v>
      </c>
      <c r="G3817">
        <f t="shared" si="62"/>
        <v>82.5</v>
      </c>
    </row>
    <row r="3818" spans="2:7" x14ac:dyDescent="0.25">
      <c r="B3818">
        <f t="shared" si="61"/>
        <v>2000</v>
      </c>
      <c r="C3818">
        <v>6</v>
      </c>
      <c r="D3818">
        <v>11</v>
      </c>
      <c r="E3818" s="217">
        <v>92</v>
      </c>
      <c r="F3818" s="216">
        <v>71</v>
      </c>
      <c r="G3818">
        <f t="shared" si="62"/>
        <v>81.5</v>
      </c>
    </row>
    <row r="3819" spans="2:7" x14ac:dyDescent="0.25">
      <c r="B3819">
        <f t="shared" si="61"/>
        <v>2000</v>
      </c>
      <c r="C3819">
        <v>6</v>
      </c>
      <c r="D3819">
        <v>12</v>
      </c>
      <c r="E3819" s="216">
        <v>71</v>
      </c>
      <c r="F3819" s="216">
        <v>56</v>
      </c>
      <c r="G3819">
        <f t="shared" si="62"/>
        <v>63.5</v>
      </c>
    </row>
    <row r="3820" spans="2:7" x14ac:dyDescent="0.25">
      <c r="B3820">
        <f t="shared" si="61"/>
        <v>2000</v>
      </c>
      <c r="C3820">
        <v>6</v>
      </c>
      <c r="D3820">
        <v>13</v>
      </c>
      <c r="E3820" s="216">
        <v>60</v>
      </c>
      <c r="F3820" s="216">
        <v>55</v>
      </c>
      <c r="G3820">
        <f t="shared" si="62"/>
        <v>57.5</v>
      </c>
    </row>
    <row r="3821" spans="2:7" x14ac:dyDescent="0.25">
      <c r="B3821">
        <f t="shared" si="61"/>
        <v>2000</v>
      </c>
      <c r="C3821">
        <v>6</v>
      </c>
      <c r="D3821">
        <v>14</v>
      </c>
      <c r="E3821" s="216">
        <v>61</v>
      </c>
      <c r="F3821" s="216">
        <v>53</v>
      </c>
      <c r="G3821">
        <f t="shared" si="62"/>
        <v>57</v>
      </c>
    </row>
    <row r="3822" spans="2:7" x14ac:dyDescent="0.25">
      <c r="B3822">
        <f t="shared" si="61"/>
        <v>2000</v>
      </c>
      <c r="C3822">
        <v>6</v>
      </c>
      <c r="D3822">
        <v>15</v>
      </c>
      <c r="E3822" s="216">
        <v>75</v>
      </c>
      <c r="F3822" s="216">
        <v>57</v>
      </c>
      <c r="G3822">
        <f t="shared" si="62"/>
        <v>66</v>
      </c>
    </row>
    <row r="3823" spans="2:7" x14ac:dyDescent="0.25">
      <c r="B3823">
        <f t="shared" si="61"/>
        <v>2000</v>
      </c>
      <c r="C3823">
        <v>6</v>
      </c>
      <c r="D3823">
        <v>16</v>
      </c>
      <c r="E3823" s="216">
        <v>86</v>
      </c>
      <c r="F3823" s="216">
        <v>67</v>
      </c>
      <c r="G3823">
        <f t="shared" si="62"/>
        <v>76.5</v>
      </c>
    </row>
    <row r="3824" spans="2:7" x14ac:dyDescent="0.25">
      <c r="B3824">
        <f t="shared" si="61"/>
        <v>2000</v>
      </c>
      <c r="C3824">
        <v>6</v>
      </c>
      <c r="D3824">
        <v>17</v>
      </c>
      <c r="E3824" s="216">
        <v>88</v>
      </c>
      <c r="F3824" s="216">
        <v>72</v>
      </c>
      <c r="G3824">
        <f t="shared" si="62"/>
        <v>80</v>
      </c>
    </row>
    <row r="3825" spans="2:7" x14ac:dyDescent="0.25">
      <c r="B3825">
        <f t="shared" si="61"/>
        <v>2000</v>
      </c>
      <c r="C3825">
        <v>6</v>
      </c>
      <c r="D3825">
        <v>18</v>
      </c>
      <c r="E3825" s="216">
        <v>73</v>
      </c>
      <c r="F3825" s="216">
        <v>62</v>
      </c>
      <c r="G3825">
        <f t="shared" si="62"/>
        <v>67.5</v>
      </c>
    </row>
    <row r="3826" spans="2:7" x14ac:dyDescent="0.25">
      <c r="B3826">
        <f t="shared" si="61"/>
        <v>2000</v>
      </c>
      <c r="C3826">
        <v>6</v>
      </c>
      <c r="D3826">
        <v>19</v>
      </c>
      <c r="E3826" s="216">
        <v>72</v>
      </c>
      <c r="F3826" s="216">
        <v>64</v>
      </c>
      <c r="G3826">
        <f t="shared" si="62"/>
        <v>68</v>
      </c>
    </row>
    <row r="3827" spans="2:7" x14ac:dyDescent="0.25">
      <c r="B3827">
        <f t="shared" si="61"/>
        <v>2000</v>
      </c>
      <c r="C3827">
        <v>6</v>
      </c>
      <c r="D3827">
        <v>20</v>
      </c>
      <c r="E3827" s="216">
        <v>82</v>
      </c>
      <c r="F3827" s="216">
        <v>63</v>
      </c>
      <c r="G3827">
        <f t="shared" si="62"/>
        <v>72.5</v>
      </c>
    </row>
    <row r="3828" spans="2:7" x14ac:dyDescent="0.25">
      <c r="B3828">
        <f t="shared" si="61"/>
        <v>2000</v>
      </c>
      <c r="C3828">
        <v>6</v>
      </c>
      <c r="D3828">
        <v>21</v>
      </c>
      <c r="E3828" s="216">
        <v>80</v>
      </c>
      <c r="F3828" s="216">
        <v>68</v>
      </c>
      <c r="G3828">
        <f t="shared" si="62"/>
        <v>74</v>
      </c>
    </row>
    <row r="3829" spans="2:7" x14ac:dyDescent="0.25">
      <c r="B3829">
        <f t="shared" si="61"/>
        <v>2000</v>
      </c>
      <c r="C3829">
        <v>6</v>
      </c>
      <c r="D3829">
        <v>22</v>
      </c>
      <c r="E3829" s="216">
        <v>84</v>
      </c>
      <c r="F3829" s="216">
        <v>69</v>
      </c>
      <c r="G3829">
        <f t="shared" si="62"/>
        <v>76.5</v>
      </c>
    </row>
    <row r="3830" spans="2:7" x14ac:dyDescent="0.25">
      <c r="B3830">
        <f t="shared" si="61"/>
        <v>2000</v>
      </c>
      <c r="C3830">
        <v>6</v>
      </c>
      <c r="D3830">
        <v>23</v>
      </c>
      <c r="E3830" s="216">
        <v>81</v>
      </c>
      <c r="F3830" s="216">
        <v>70</v>
      </c>
      <c r="G3830">
        <f t="shared" si="62"/>
        <v>75.5</v>
      </c>
    </row>
    <row r="3831" spans="2:7" x14ac:dyDescent="0.25">
      <c r="B3831">
        <f t="shared" si="61"/>
        <v>2000</v>
      </c>
      <c r="C3831">
        <v>6</v>
      </c>
      <c r="D3831">
        <v>24</v>
      </c>
      <c r="E3831" s="216">
        <v>83</v>
      </c>
      <c r="F3831" s="216">
        <v>67</v>
      </c>
      <c r="G3831">
        <f t="shared" si="62"/>
        <v>75</v>
      </c>
    </row>
    <row r="3832" spans="2:7" x14ac:dyDescent="0.25">
      <c r="B3832">
        <f t="shared" si="61"/>
        <v>2000</v>
      </c>
      <c r="C3832">
        <v>6</v>
      </c>
      <c r="D3832">
        <v>25</v>
      </c>
      <c r="E3832" s="216">
        <v>86</v>
      </c>
      <c r="F3832" s="216">
        <v>72</v>
      </c>
      <c r="G3832">
        <f t="shared" si="62"/>
        <v>79</v>
      </c>
    </row>
    <row r="3833" spans="2:7" x14ac:dyDescent="0.25">
      <c r="B3833">
        <f t="shared" si="61"/>
        <v>2000</v>
      </c>
      <c r="C3833">
        <v>6</v>
      </c>
      <c r="D3833">
        <v>26</v>
      </c>
      <c r="E3833" s="216">
        <v>88</v>
      </c>
      <c r="F3833" s="216">
        <v>74</v>
      </c>
      <c r="G3833">
        <f t="shared" si="62"/>
        <v>81</v>
      </c>
    </row>
    <row r="3834" spans="2:7" x14ac:dyDescent="0.25">
      <c r="B3834">
        <f t="shared" si="61"/>
        <v>2000</v>
      </c>
      <c r="C3834">
        <v>6</v>
      </c>
      <c r="D3834">
        <v>27</v>
      </c>
      <c r="E3834" s="216">
        <v>86</v>
      </c>
      <c r="F3834" s="216">
        <v>71</v>
      </c>
      <c r="G3834">
        <f t="shared" si="62"/>
        <v>78.5</v>
      </c>
    </row>
    <row r="3835" spans="2:7" x14ac:dyDescent="0.25">
      <c r="B3835">
        <f t="shared" si="61"/>
        <v>2000</v>
      </c>
      <c r="C3835">
        <v>6</v>
      </c>
      <c r="D3835">
        <v>28</v>
      </c>
      <c r="E3835" s="216">
        <v>81</v>
      </c>
      <c r="F3835" s="216">
        <v>66</v>
      </c>
      <c r="G3835">
        <f t="shared" si="62"/>
        <v>73.5</v>
      </c>
    </row>
    <row r="3836" spans="2:7" x14ac:dyDescent="0.25">
      <c r="B3836">
        <f t="shared" si="61"/>
        <v>2000</v>
      </c>
      <c r="C3836">
        <v>6</v>
      </c>
      <c r="D3836">
        <v>29</v>
      </c>
      <c r="E3836" s="216">
        <v>75</v>
      </c>
      <c r="F3836" s="216">
        <v>65</v>
      </c>
      <c r="G3836">
        <f t="shared" si="62"/>
        <v>70</v>
      </c>
    </row>
    <row r="3837" spans="2:7" x14ac:dyDescent="0.25">
      <c r="B3837">
        <f t="shared" si="61"/>
        <v>2000</v>
      </c>
      <c r="C3837">
        <v>6</v>
      </c>
      <c r="D3837">
        <v>30</v>
      </c>
      <c r="E3837" s="216">
        <v>78</v>
      </c>
      <c r="F3837" s="216">
        <v>64</v>
      </c>
      <c r="G3837">
        <f t="shared" si="62"/>
        <v>71</v>
      </c>
    </row>
    <row r="3838" spans="2:7" x14ac:dyDescent="0.25">
      <c r="B3838">
        <f t="shared" si="61"/>
        <v>2000</v>
      </c>
      <c r="C3838">
        <v>7</v>
      </c>
      <c r="D3838">
        <v>1</v>
      </c>
      <c r="E3838" s="216">
        <v>82</v>
      </c>
      <c r="F3838" s="216">
        <v>65</v>
      </c>
      <c r="G3838">
        <f t="shared" si="62"/>
        <v>73.5</v>
      </c>
    </row>
    <row r="3839" spans="2:7" x14ac:dyDescent="0.25">
      <c r="B3839">
        <f t="shared" si="61"/>
        <v>2000</v>
      </c>
      <c r="C3839">
        <v>7</v>
      </c>
      <c r="D3839">
        <v>2</v>
      </c>
      <c r="E3839" s="216">
        <v>86</v>
      </c>
      <c r="F3839" s="216">
        <v>68</v>
      </c>
      <c r="G3839">
        <f t="shared" si="62"/>
        <v>77</v>
      </c>
    </row>
    <row r="3840" spans="2:7" x14ac:dyDescent="0.25">
      <c r="B3840">
        <f t="shared" si="61"/>
        <v>2000</v>
      </c>
      <c r="C3840">
        <v>7</v>
      </c>
      <c r="D3840">
        <v>3</v>
      </c>
      <c r="E3840" s="216">
        <v>85</v>
      </c>
      <c r="F3840" s="216">
        <v>69</v>
      </c>
      <c r="G3840">
        <f t="shared" si="62"/>
        <v>77</v>
      </c>
    </row>
    <row r="3841" spans="2:7" x14ac:dyDescent="0.25">
      <c r="B3841">
        <f t="shared" si="61"/>
        <v>2000</v>
      </c>
      <c r="C3841">
        <v>7</v>
      </c>
      <c r="D3841">
        <v>4</v>
      </c>
      <c r="E3841" s="216">
        <v>84</v>
      </c>
      <c r="F3841" s="216">
        <v>70</v>
      </c>
      <c r="G3841">
        <f t="shared" si="62"/>
        <v>77</v>
      </c>
    </row>
    <row r="3842" spans="2:7" x14ac:dyDescent="0.25">
      <c r="B3842">
        <f t="shared" si="61"/>
        <v>2000</v>
      </c>
      <c r="C3842">
        <v>7</v>
      </c>
      <c r="D3842">
        <v>5</v>
      </c>
      <c r="E3842" s="216">
        <v>86</v>
      </c>
      <c r="F3842" s="216">
        <v>70</v>
      </c>
      <c r="G3842">
        <f t="shared" si="62"/>
        <v>78</v>
      </c>
    </row>
    <row r="3843" spans="2:7" x14ac:dyDescent="0.25">
      <c r="B3843">
        <f t="shared" si="61"/>
        <v>2000</v>
      </c>
      <c r="C3843">
        <v>7</v>
      </c>
      <c r="D3843">
        <v>6</v>
      </c>
      <c r="E3843" s="216">
        <v>79</v>
      </c>
      <c r="F3843" s="216">
        <v>64</v>
      </c>
      <c r="G3843">
        <f t="shared" si="62"/>
        <v>71.5</v>
      </c>
    </row>
    <row r="3844" spans="2:7" x14ac:dyDescent="0.25">
      <c r="B3844">
        <f t="shared" ref="B3844:B3871" si="63">B3843</f>
        <v>2000</v>
      </c>
      <c r="C3844">
        <v>7</v>
      </c>
      <c r="D3844">
        <v>7</v>
      </c>
      <c r="E3844" s="216">
        <v>79</v>
      </c>
      <c r="F3844" s="216">
        <v>63</v>
      </c>
      <c r="G3844">
        <f t="shared" si="62"/>
        <v>71</v>
      </c>
    </row>
    <row r="3845" spans="2:7" x14ac:dyDescent="0.25">
      <c r="B3845">
        <f t="shared" si="63"/>
        <v>2000</v>
      </c>
      <c r="C3845">
        <v>7</v>
      </c>
      <c r="D3845">
        <v>8</v>
      </c>
      <c r="E3845" s="216">
        <v>79</v>
      </c>
      <c r="F3845" s="216">
        <v>58</v>
      </c>
      <c r="G3845">
        <f t="shared" ref="G3845:G3908" si="64">+(E3845+F3845)/2</f>
        <v>68.5</v>
      </c>
    </row>
    <row r="3846" spans="2:7" x14ac:dyDescent="0.25">
      <c r="B3846">
        <f t="shared" si="63"/>
        <v>2000</v>
      </c>
      <c r="C3846">
        <v>7</v>
      </c>
      <c r="D3846">
        <v>9</v>
      </c>
      <c r="E3846" s="216">
        <v>82</v>
      </c>
      <c r="F3846" s="216">
        <v>65</v>
      </c>
      <c r="G3846">
        <f t="shared" si="64"/>
        <v>73.5</v>
      </c>
    </row>
    <row r="3847" spans="2:7" x14ac:dyDescent="0.25">
      <c r="B3847">
        <f t="shared" si="63"/>
        <v>2000</v>
      </c>
      <c r="C3847">
        <v>7</v>
      </c>
      <c r="D3847">
        <v>10</v>
      </c>
      <c r="E3847" s="216">
        <v>89</v>
      </c>
      <c r="F3847" s="216">
        <v>71</v>
      </c>
      <c r="G3847">
        <f t="shared" si="64"/>
        <v>80</v>
      </c>
    </row>
    <row r="3848" spans="2:7" x14ac:dyDescent="0.25">
      <c r="B3848">
        <f t="shared" si="63"/>
        <v>2000</v>
      </c>
      <c r="C3848">
        <v>7</v>
      </c>
      <c r="D3848">
        <v>11</v>
      </c>
      <c r="E3848" s="216">
        <v>84</v>
      </c>
      <c r="F3848" s="216">
        <v>67</v>
      </c>
      <c r="G3848">
        <f t="shared" si="64"/>
        <v>75.5</v>
      </c>
    </row>
    <row r="3849" spans="2:7" x14ac:dyDescent="0.25">
      <c r="B3849">
        <f t="shared" si="63"/>
        <v>2000</v>
      </c>
      <c r="C3849">
        <v>7</v>
      </c>
      <c r="D3849">
        <v>12</v>
      </c>
      <c r="E3849" s="216">
        <v>83</v>
      </c>
      <c r="F3849" s="216">
        <v>66</v>
      </c>
      <c r="G3849">
        <f t="shared" si="64"/>
        <v>74.5</v>
      </c>
    </row>
    <row r="3850" spans="2:7" x14ac:dyDescent="0.25">
      <c r="B3850">
        <f t="shared" si="63"/>
        <v>2000</v>
      </c>
      <c r="C3850">
        <v>7</v>
      </c>
      <c r="D3850">
        <v>13</v>
      </c>
      <c r="E3850" s="216">
        <v>85</v>
      </c>
      <c r="F3850" s="216">
        <v>67</v>
      </c>
      <c r="G3850">
        <f t="shared" si="64"/>
        <v>76</v>
      </c>
    </row>
    <row r="3851" spans="2:7" x14ac:dyDescent="0.25">
      <c r="B3851">
        <f t="shared" si="63"/>
        <v>2000</v>
      </c>
      <c r="C3851">
        <v>7</v>
      </c>
      <c r="D3851">
        <v>14</v>
      </c>
      <c r="E3851" s="216">
        <v>78</v>
      </c>
      <c r="F3851" s="216">
        <v>65</v>
      </c>
      <c r="G3851">
        <f t="shared" si="64"/>
        <v>71.5</v>
      </c>
    </row>
    <row r="3852" spans="2:7" x14ac:dyDescent="0.25">
      <c r="B3852">
        <f t="shared" si="63"/>
        <v>2000</v>
      </c>
      <c r="C3852">
        <v>7</v>
      </c>
      <c r="D3852">
        <v>15</v>
      </c>
      <c r="E3852" s="216">
        <v>71</v>
      </c>
      <c r="F3852" s="216">
        <v>66</v>
      </c>
      <c r="G3852">
        <f t="shared" si="64"/>
        <v>68.5</v>
      </c>
    </row>
    <row r="3853" spans="2:7" x14ac:dyDescent="0.25">
      <c r="B3853">
        <f t="shared" si="63"/>
        <v>2000</v>
      </c>
      <c r="C3853">
        <v>7</v>
      </c>
      <c r="D3853">
        <v>16</v>
      </c>
      <c r="E3853" s="216">
        <v>78</v>
      </c>
      <c r="F3853" s="216">
        <v>66</v>
      </c>
      <c r="G3853">
        <f t="shared" si="64"/>
        <v>72</v>
      </c>
    </row>
    <row r="3854" spans="2:7" x14ac:dyDescent="0.25">
      <c r="B3854">
        <f t="shared" si="63"/>
        <v>2000</v>
      </c>
      <c r="C3854">
        <v>7</v>
      </c>
      <c r="D3854">
        <v>17</v>
      </c>
      <c r="E3854" s="216">
        <v>79</v>
      </c>
      <c r="F3854" s="216">
        <v>69</v>
      </c>
      <c r="G3854">
        <f t="shared" si="64"/>
        <v>74</v>
      </c>
    </row>
    <row r="3855" spans="2:7" x14ac:dyDescent="0.25">
      <c r="B3855">
        <f t="shared" si="63"/>
        <v>2000</v>
      </c>
      <c r="C3855">
        <v>7</v>
      </c>
      <c r="D3855">
        <v>18</v>
      </c>
      <c r="E3855" s="216">
        <v>87</v>
      </c>
      <c r="F3855" s="216">
        <v>69</v>
      </c>
      <c r="G3855">
        <f t="shared" si="64"/>
        <v>78</v>
      </c>
    </row>
    <row r="3856" spans="2:7" x14ac:dyDescent="0.25">
      <c r="B3856">
        <f t="shared" si="63"/>
        <v>2000</v>
      </c>
      <c r="C3856">
        <v>7</v>
      </c>
      <c r="D3856">
        <v>19</v>
      </c>
      <c r="E3856" s="216">
        <v>69</v>
      </c>
      <c r="F3856" s="216">
        <v>61</v>
      </c>
      <c r="G3856">
        <f t="shared" si="64"/>
        <v>65</v>
      </c>
    </row>
    <row r="3857" spans="2:7" x14ac:dyDescent="0.25">
      <c r="B3857">
        <f t="shared" si="63"/>
        <v>2000</v>
      </c>
      <c r="C3857">
        <v>7</v>
      </c>
      <c r="D3857">
        <v>20</v>
      </c>
      <c r="E3857" s="216">
        <v>77</v>
      </c>
      <c r="F3857" s="216">
        <v>63</v>
      </c>
      <c r="G3857">
        <f t="shared" si="64"/>
        <v>70</v>
      </c>
    </row>
    <row r="3858" spans="2:7" x14ac:dyDescent="0.25">
      <c r="B3858">
        <f t="shared" si="63"/>
        <v>2000</v>
      </c>
      <c r="C3858">
        <v>7</v>
      </c>
      <c r="D3858">
        <v>21</v>
      </c>
      <c r="E3858" s="216">
        <v>80</v>
      </c>
      <c r="F3858" s="216">
        <v>63</v>
      </c>
      <c r="G3858">
        <f t="shared" si="64"/>
        <v>71.5</v>
      </c>
    </row>
    <row r="3859" spans="2:7" x14ac:dyDescent="0.25">
      <c r="B3859">
        <f t="shared" si="63"/>
        <v>2000</v>
      </c>
      <c r="C3859">
        <v>7</v>
      </c>
      <c r="D3859">
        <v>22</v>
      </c>
      <c r="E3859" s="216">
        <v>80</v>
      </c>
      <c r="F3859" s="216">
        <v>64</v>
      </c>
      <c r="G3859">
        <f t="shared" si="64"/>
        <v>72</v>
      </c>
    </row>
    <row r="3860" spans="2:7" x14ac:dyDescent="0.25">
      <c r="B3860">
        <f t="shared" si="63"/>
        <v>2000</v>
      </c>
      <c r="C3860">
        <v>7</v>
      </c>
      <c r="D3860">
        <v>23</v>
      </c>
      <c r="E3860" s="216">
        <v>79</v>
      </c>
      <c r="F3860" s="216">
        <v>63</v>
      </c>
      <c r="G3860">
        <f t="shared" si="64"/>
        <v>71</v>
      </c>
    </row>
    <row r="3861" spans="2:7" x14ac:dyDescent="0.25">
      <c r="B3861">
        <f t="shared" si="63"/>
        <v>2000</v>
      </c>
      <c r="C3861">
        <v>7</v>
      </c>
      <c r="D3861">
        <v>24</v>
      </c>
      <c r="E3861" s="216">
        <v>78</v>
      </c>
      <c r="F3861" s="216">
        <v>67</v>
      </c>
      <c r="G3861">
        <f t="shared" si="64"/>
        <v>72.5</v>
      </c>
    </row>
    <row r="3862" spans="2:7" x14ac:dyDescent="0.25">
      <c r="B3862">
        <f t="shared" si="63"/>
        <v>2000</v>
      </c>
      <c r="C3862">
        <v>7</v>
      </c>
      <c r="D3862">
        <v>25</v>
      </c>
      <c r="E3862" s="216">
        <v>74</v>
      </c>
      <c r="F3862" s="216">
        <v>65</v>
      </c>
      <c r="G3862">
        <f t="shared" si="64"/>
        <v>69.5</v>
      </c>
    </row>
    <row r="3863" spans="2:7" x14ac:dyDescent="0.25">
      <c r="B3863">
        <f t="shared" si="63"/>
        <v>2000</v>
      </c>
      <c r="C3863">
        <v>7</v>
      </c>
      <c r="D3863">
        <v>26</v>
      </c>
      <c r="E3863" s="216">
        <v>69</v>
      </c>
      <c r="F3863" s="216">
        <v>63</v>
      </c>
      <c r="G3863">
        <f t="shared" si="64"/>
        <v>66</v>
      </c>
    </row>
    <row r="3864" spans="2:7" x14ac:dyDescent="0.25">
      <c r="B3864">
        <f t="shared" si="63"/>
        <v>2000</v>
      </c>
      <c r="C3864">
        <v>7</v>
      </c>
      <c r="D3864">
        <v>27</v>
      </c>
      <c r="E3864" s="216">
        <v>68</v>
      </c>
      <c r="F3864" s="216">
        <v>65</v>
      </c>
      <c r="G3864">
        <f t="shared" si="64"/>
        <v>66.5</v>
      </c>
    </row>
    <row r="3865" spans="2:7" x14ac:dyDescent="0.25">
      <c r="B3865">
        <f t="shared" si="63"/>
        <v>2000</v>
      </c>
      <c r="C3865">
        <v>7</v>
      </c>
      <c r="D3865">
        <v>28</v>
      </c>
      <c r="E3865" s="216">
        <v>75</v>
      </c>
      <c r="F3865" s="216">
        <v>64</v>
      </c>
      <c r="G3865">
        <f t="shared" si="64"/>
        <v>69.5</v>
      </c>
    </row>
    <row r="3866" spans="2:7" x14ac:dyDescent="0.25">
      <c r="B3866">
        <f t="shared" si="63"/>
        <v>2000</v>
      </c>
      <c r="C3866">
        <v>7</v>
      </c>
      <c r="D3866">
        <v>29</v>
      </c>
      <c r="E3866" s="216">
        <v>73</v>
      </c>
      <c r="F3866" s="216">
        <v>66</v>
      </c>
      <c r="G3866">
        <f t="shared" si="64"/>
        <v>69.5</v>
      </c>
    </row>
    <row r="3867" spans="2:7" x14ac:dyDescent="0.25">
      <c r="B3867">
        <f t="shared" si="63"/>
        <v>2000</v>
      </c>
      <c r="C3867">
        <v>7</v>
      </c>
      <c r="D3867">
        <v>30</v>
      </c>
      <c r="E3867" s="216">
        <v>75</v>
      </c>
      <c r="F3867" s="216">
        <v>67</v>
      </c>
      <c r="G3867">
        <f t="shared" si="64"/>
        <v>71</v>
      </c>
    </row>
    <row r="3868" spans="2:7" x14ac:dyDescent="0.25">
      <c r="B3868">
        <f t="shared" si="63"/>
        <v>2000</v>
      </c>
      <c r="C3868">
        <v>7</v>
      </c>
      <c r="D3868">
        <v>31</v>
      </c>
      <c r="E3868" s="216">
        <v>75</v>
      </c>
      <c r="F3868" s="216">
        <v>66</v>
      </c>
      <c r="G3868">
        <f t="shared" si="64"/>
        <v>70.5</v>
      </c>
    </row>
    <row r="3869" spans="2:7" x14ac:dyDescent="0.25">
      <c r="B3869">
        <f t="shared" si="63"/>
        <v>2000</v>
      </c>
      <c r="C3869">
        <v>8</v>
      </c>
      <c r="D3869">
        <v>1</v>
      </c>
      <c r="E3869" s="217">
        <v>76</v>
      </c>
      <c r="F3869" s="216">
        <v>65</v>
      </c>
      <c r="G3869">
        <f t="shared" si="64"/>
        <v>70.5</v>
      </c>
    </row>
    <row r="3870" spans="2:7" x14ac:dyDescent="0.25">
      <c r="B3870">
        <f t="shared" si="63"/>
        <v>2000</v>
      </c>
      <c r="C3870">
        <v>8</v>
      </c>
      <c r="D3870">
        <v>2</v>
      </c>
      <c r="E3870" s="216">
        <v>85</v>
      </c>
      <c r="F3870" s="216">
        <v>71</v>
      </c>
      <c r="G3870">
        <f t="shared" si="64"/>
        <v>78</v>
      </c>
    </row>
    <row r="3871" spans="2:7" x14ac:dyDescent="0.25">
      <c r="B3871">
        <f t="shared" si="63"/>
        <v>2000</v>
      </c>
      <c r="C3871">
        <v>8</v>
      </c>
      <c r="D3871">
        <v>3</v>
      </c>
      <c r="E3871" s="216">
        <v>81</v>
      </c>
      <c r="F3871" s="216">
        <v>69</v>
      </c>
      <c r="G3871">
        <f t="shared" si="64"/>
        <v>75</v>
      </c>
    </row>
    <row r="3872" spans="2:7" x14ac:dyDescent="0.25">
      <c r="B3872">
        <f>B3871</f>
        <v>2000</v>
      </c>
      <c r="C3872">
        <v>8</v>
      </c>
      <c r="D3872">
        <v>4</v>
      </c>
      <c r="E3872" s="216">
        <v>80</v>
      </c>
      <c r="F3872" s="216">
        <v>69</v>
      </c>
      <c r="G3872">
        <f t="shared" si="64"/>
        <v>74.5</v>
      </c>
    </row>
    <row r="3873" spans="2:7" x14ac:dyDescent="0.25">
      <c r="B3873">
        <f>B3872</f>
        <v>2000</v>
      </c>
      <c r="C3873">
        <v>8</v>
      </c>
      <c r="D3873">
        <v>5</v>
      </c>
      <c r="E3873" s="216">
        <v>80</v>
      </c>
      <c r="F3873" s="216">
        <v>65</v>
      </c>
      <c r="G3873">
        <f t="shared" si="64"/>
        <v>72.5</v>
      </c>
    </row>
    <row r="3874" spans="2:7" x14ac:dyDescent="0.25">
      <c r="B3874">
        <f>B3873</f>
        <v>2000</v>
      </c>
      <c r="C3874">
        <v>8</v>
      </c>
      <c r="D3874">
        <v>6</v>
      </c>
      <c r="E3874" s="216">
        <v>76</v>
      </c>
      <c r="F3874" s="216">
        <v>67</v>
      </c>
      <c r="G3874">
        <f t="shared" si="64"/>
        <v>71.5</v>
      </c>
    </row>
    <row r="3875" spans="2:7" x14ac:dyDescent="0.25">
      <c r="B3875">
        <f>B3874</f>
        <v>2000</v>
      </c>
      <c r="C3875">
        <v>8</v>
      </c>
      <c r="D3875">
        <v>7</v>
      </c>
      <c r="E3875" s="216">
        <v>89</v>
      </c>
      <c r="F3875" s="216">
        <v>74</v>
      </c>
      <c r="G3875">
        <f t="shared" si="64"/>
        <v>81.5</v>
      </c>
    </row>
    <row r="3876" spans="2:7" x14ac:dyDescent="0.25">
      <c r="B3876">
        <v>2000</v>
      </c>
      <c r="C3876">
        <v>8</v>
      </c>
      <c r="D3876">
        <v>8</v>
      </c>
      <c r="E3876" s="216">
        <v>88</v>
      </c>
      <c r="F3876" s="216">
        <v>75</v>
      </c>
      <c r="G3876">
        <f t="shared" si="64"/>
        <v>81.5</v>
      </c>
    </row>
    <row r="3877" spans="2:7" x14ac:dyDescent="0.25">
      <c r="B3877">
        <v>2000</v>
      </c>
      <c r="C3877">
        <v>8</v>
      </c>
      <c r="D3877">
        <v>9</v>
      </c>
      <c r="E3877">
        <v>89</v>
      </c>
      <c r="F3877">
        <v>71</v>
      </c>
      <c r="G3877">
        <f t="shared" si="64"/>
        <v>80</v>
      </c>
    </row>
    <row r="3878" spans="2:7" x14ac:dyDescent="0.25">
      <c r="B3878">
        <v>2000</v>
      </c>
      <c r="C3878">
        <v>8</v>
      </c>
      <c r="D3878">
        <v>10</v>
      </c>
      <c r="E3878">
        <v>85</v>
      </c>
      <c r="F3878">
        <v>73</v>
      </c>
      <c r="G3878">
        <f t="shared" si="64"/>
        <v>79</v>
      </c>
    </row>
    <row r="3879" spans="2:7" x14ac:dyDescent="0.25">
      <c r="B3879">
        <v>2000</v>
      </c>
      <c r="C3879">
        <v>8</v>
      </c>
      <c r="D3879">
        <v>11</v>
      </c>
      <c r="E3879" s="216">
        <v>79</v>
      </c>
      <c r="F3879" s="216">
        <v>66</v>
      </c>
      <c r="G3879">
        <f t="shared" si="64"/>
        <v>72.5</v>
      </c>
    </row>
    <row r="3880" spans="2:7" x14ac:dyDescent="0.25">
      <c r="B3880">
        <v>2000</v>
      </c>
      <c r="C3880">
        <v>8</v>
      </c>
      <c r="D3880">
        <v>12</v>
      </c>
      <c r="E3880" s="216">
        <v>71</v>
      </c>
      <c r="F3880" s="216">
        <v>65</v>
      </c>
      <c r="G3880">
        <f t="shared" si="64"/>
        <v>68</v>
      </c>
    </row>
    <row r="3881" spans="2:7" x14ac:dyDescent="0.25">
      <c r="B3881">
        <v>2000</v>
      </c>
      <c r="C3881">
        <v>8</v>
      </c>
      <c r="D3881">
        <v>13</v>
      </c>
      <c r="E3881" s="216">
        <v>72</v>
      </c>
      <c r="F3881" s="216">
        <v>64</v>
      </c>
      <c r="G3881">
        <f t="shared" si="64"/>
        <v>68</v>
      </c>
    </row>
    <row r="3882" spans="2:7" x14ac:dyDescent="0.25">
      <c r="B3882">
        <v>2000</v>
      </c>
      <c r="C3882">
        <v>8</v>
      </c>
      <c r="D3882">
        <v>14</v>
      </c>
      <c r="E3882" s="216">
        <v>68</v>
      </c>
      <c r="F3882" s="216">
        <v>64</v>
      </c>
      <c r="G3882">
        <f t="shared" si="64"/>
        <v>66</v>
      </c>
    </row>
    <row r="3883" spans="2:7" x14ac:dyDescent="0.25">
      <c r="B3883">
        <v>2000</v>
      </c>
      <c r="C3883">
        <v>8</v>
      </c>
      <c r="D3883">
        <v>15</v>
      </c>
      <c r="E3883" s="216">
        <v>80</v>
      </c>
      <c r="F3883" s="216">
        <v>64</v>
      </c>
      <c r="G3883">
        <f t="shared" si="64"/>
        <v>72</v>
      </c>
    </row>
    <row r="3884" spans="2:7" x14ac:dyDescent="0.25">
      <c r="B3884">
        <v>2000</v>
      </c>
      <c r="C3884">
        <v>8</v>
      </c>
      <c r="D3884">
        <v>16</v>
      </c>
      <c r="E3884" s="216">
        <v>83</v>
      </c>
      <c r="F3884" s="216">
        <v>68</v>
      </c>
      <c r="G3884">
        <f t="shared" si="64"/>
        <v>75.5</v>
      </c>
    </row>
    <row r="3885" spans="2:7" x14ac:dyDescent="0.25">
      <c r="B3885">
        <v>2000</v>
      </c>
      <c r="C3885">
        <v>8</v>
      </c>
      <c r="D3885">
        <v>17</v>
      </c>
      <c r="E3885" s="216">
        <v>74</v>
      </c>
      <c r="F3885" s="216">
        <v>63</v>
      </c>
      <c r="G3885">
        <f t="shared" si="64"/>
        <v>68.5</v>
      </c>
    </row>
    <row r="3886" spans="2:7" x14ac:dyDescent="0.25">
      <c r="B3886">
        <v>2000</v>
      </c>
      <c r="C3886">
        <v>8</v>
      </c>
      <c r="D3886">
        <v>18</v>
      </c>
      <c r="E3886" s="216">
        <v>69</v>
      </c>
      <c r="F3886" s="216">
        <v>61</v>
      </c>
      <c r="G3886">
        <f t="shared" si="64"/>
        <v>65</v>
      </c>
    </row>
    <row r="3887" spans="2:7" x14ac:dyDescent="0.25">
      <c r="B3887">
        <v>2000</v>
      </c>
      <c r="C3887">
        <v>8</v>
      </c>
      <c r="D3887">
        <v>19</v>
      </c>
      <c r="E3887" s="216">
        <v>76</v>
      </c>
      <c r="F3887" s="216">
        <v>59</v>
      </c>
      <c r="G3887">
        <f t="shared" si="64"/>
        <v>67.5</v>
      </c>
    </row>
    <row r="3888" spans="2:7" x14ac:dyDescent="0.25">
      <c r="B3888">
        <v>2000</v>
      </c>
      <c r="C3888">
        <v>8</v>
      </c>
      <c r="D3888">
        <v>20</v>
      </c>
      <c r="E3888" s="216">
        <v>72</v>
      </c>
      <c r="F3888" s="216">
        <v>60</v>
      </c>
      <c r="G3888">
        <f t="shared" si="64"/>
        <v>66</v>
      </c>
    </row>
    <row r="3889" spans="2:7" x14ac:dyDescent="0.25">
      <c r="B3889">
        <v>2000</v>
      </c>
      <c r="C3889">
        <v>8</v>
      </c>
      <c r="D3889">
        <v>21</v>
      </c>
      <c r="E3889" s="216">
        <v>74</v>
      </c>
      <c r="F3889" s="216">
        <v>57</v>
      </c>
      <c r="G3889">
        <f t="shared" si="64"/>
        <v>65.5</v>
      </c>
    </row>
    <row r="3890" spans="2:7" x14ac:dyDescent="0.25">
      <c r="B3890">
        <v>2000</v>
      </c>
      <c r="C3890">
        <v>8</v>
      </c>
      <c r="D3890">
        <v>22</v>
      </c>
      <c r="E3890" s="216">
        <v>77</v>
      </c>
      <c r="F3890" s="216">
        <v>60</v>
      </c>
      <c r="G3890">
        <f t="shared" si="64"/>
        <v>68.5</v>
      </c>
    </row>
    <row r="3891" spans="2:7" x14ac:dyDescent="0.25">
      <c r="B3891">
        <v>2000</v>
      </c>
      <c r="C3891">
        <v>8</v>
      </c>
      <c r="D3891">
        <v>23</v>
      </c>
      <c r="E3891" s="216">
        <v>73</v>
      </c>
      <c r="F3891" s="216">
        <v>64</v>
      </c>
      <c r="G3891">
        <f t="shared" si="64"/>
        <v>68.5</v>
      </c>
    </row>
    <row r="3892" spans="2:7" x14ac:dyDescent="0.25">
      <c r="B3892">
        <v>2000</v>
      </c>
      <c r="C3892">
        <v>8</v>
      </c>
      <c r="D3892">
        <v>24</v>
      </c>
      <c r="E3892" s="216">
        <v>80</v>
      </c>
      <c r="F3892" s="216">
        <v>68</v>
      </c>
      <c r="G3892">
        <f t="shared" si="64"/>
        <v>74</v>
      </c>
    </row>
    <row r="3893" spans="2:7" x14ac:dyDescent="0.25">
      <c r="B3893">
        <v>2000</v>
      </c>
      <c r="C3893">
        <v>8</v>
      </c>
      <c r="D3893">
        <v>25</v>
      </c>
      <c r="E3893" s="216">
        <v>81</v>
      </c>
      <c r="F3893" s="216">
        <v>65</v>
      </c>
      <c r="G3893">
        <f t="shared" si="64"/>
        <v>73</v>
      </c>
    </row>
    <row r="3894" spans="2:7" x14ac:dyDescent="0.25">
      <c r="B3894">
        <v>2000</v>
      </c>
      <c r="C3894">
        <v>8</v>
      </c>
      <c r="D3894">
        <v>26</v>
      </c>
      <c r="E3894" s="216">
        <v>82</v>
      </c>
      <c r="F3894" s="216">
        <v>65</v>
      </c>
      <c r="G3894">
        <f t="shared" si="64"/>
        <v>73.5</v>
      </c>
    </row>
    <row r="3895" spans="2:7" x14ac:dyDescent="0.25">
      <c r="B3895">
        <v>2000</v>
      </c>
      <c r="C3895">
        <v>8</v>
      </c>
      <c r="D3895">
        <v>27</v>
      </c>
      <c r="E3895" s="216">
        <v>82</v>
      </c>
      <c r="F3895" s="216">
        <v>68</v>
      </c>
      <c r="G3895">
        <f t="shared" si="64"/>
        <v>75</v>
      </c>
    </row>
    <row r="3896" spans="2:7" x14ac:dyDescent="0.25">
      <c r="B3896">
        <v>2000</v>
      </c>
      <c r="C3896">
        <v>8</v>
      </c>
      <c r="D3896">
        <v>28</v>
      </c>
      <c r="E3896" s="216">
        <v>75</v>
      </c>
      <c r="F3896" s="216">
        <v>70</v>
      </c>
      <c r="G3896">
        <f t="shared" si="64"/>
        <v>72.5</v>
      </c>
    </row>
    <row r="3897" spans="2:7" x14ac:dyDescent="0.25">
      <c r="B3897">
        <v>2000</v>
      </c>
      <c r="C3897">
        <v>8</v>
      </c>
      <c r="D3897">
        <v>29</v>
      </c>
      <c r="E3897" s="216">
        <v>76</v>
      </c>
      <c r="F3897" s="216">
        <v>67</v>
      </c>
      <c r="G3897">
        <f t="shared" si="64"/>
        <v>71.5</v>
      </c>
    </row>
    <row r="3898" spans="2:7" x14ac:dyDescent="0.25">
      <c r="B3898">
        <v>2000</v>
      </c>
      <c r="C3898">
        <v>8</v>
      </c>
      <c r="D3898">
        <v>30</v>
      </c>
      <c r="E3898" s="216">
        <v>79</v>
      </c>
      <c r="F3898" s="216">
        <v>65</v>
      </c>
      <c r="G3898">
        <f t="shared" si="64"/>
        <v>72</v>
      </c>
    </row>
    <row r="3899" spans="2:7" x14ac:dyDescent="0.25">
      <c r="B3899">
        <v>2000</v>
      </c>
      <c r="C3899">
        <v>8</v>
      </c>
      <c r="D3899">
        <v>31</v>
      </c>
      <c r="E3899" s="216">
        <v>83</v>
      </c>
      <c r="F3899" s="216">
        <v>72</v>
      </c>
      <c r="G3899">
        <f t="shared" si="64"/>
        <v>77.5</v>
      </c>
    </row>
    <row r="3900" spans="2:7" x14ac:dyDescent="0.25">
      <c r="B3900">
        <v>2000</v>
      </c>
      <c r="C3900">
        <v>9</v>
      </c>
      <c r="D3900">
        <v>1</v>
      </c>
      <c r="E3900" s="216">
        <v>83</v>
      </c>
      <c r="F3900" s="216">
        <v>74</v>
      </c>
      <c r="G3900">
        <f t="shared" si="64"/>
        <v>78.5</v>
      </c>
    </row>
    <row r="3901" spans="2:7" x14ac:dyDescent="0.25">
      <c r="B3901">
        <v>2000</v>
      </c>
      <c r="C3901">
        <v>9</v>
      </c>
      <c r="D3901">
        <v>2</v>
      </c>
      <c r="E3901" s="216">
        <v>84</v>
      </c>
      <c r="F3901" s="216">
        <v>74</v>
      </c>
      <c r="G3901">
        <f t="shared" si="64"/>
        <v>79</v>
      </c>
    </row>
    <row r="3902" spans="2:7" x14ac:dyDescent="0.25">
      <c r="B3902">
        <v>2000</v>
      </c>
      <c r="C3902">
        <v>9</v>
      </c>
      <c r="D3902">
        <v>3</v>
      </c>
      <c r="E3902" s="216">
        <v>84</v>
      </c>
      <c r="F3902" s="216">
        <v>73</v>
      </c>
      <c r="G3902">
        <f t="shared" si="64"/>
        <v>78.5</v>
      </c>
    </row>
    <row r="3903" spans="2:7" x14ac:dyDescent="0.25">
      <c r="B3903">
        <v>2000</v>
      </c>
      <c r="C3903">
        <v>9</v>
      </c>
      <c r="D3903">
        <v>4</v>
      </c>
      <c r="E3903" s="216">
        <v>82</v>
      </c>
      <c r="F3903" s="216">
        <v>60</v>
      </c>
      <c r="G3903">
        <f t="shared" si="64"/>
        <v>71</v>
      </c>
    </row>
    <row r="3904" spans="2:7" x14ac:dyDescent="0.25">
      <c r="B3904">
        <v>2000</v>
      </c>
      <c r="C3904">
        <v>9</v>
      </c>
      <c r="D3904">
        <v>5</v>
      </c>
      <c r="E3904" s="216">
        <v>67</v>
      </c>
      <c r="F3904" s="216">
        <v>52</v>
      </c>
      <c r="G3904">
        <f t="shared" si="64"/>
        <v>59.5</v>
      </c>
    </row>
    <row r="3905" spans="2:7" x14ac:dyDescent="0.25">
      <c r="B3905">
        <v>2000</v>
      </c>
      <c r="C3905">
        <v>9</v>
      </c>
      <c r="D3905">
        <v>6</v>
      </c>
      <c r="E3905" s="216">
        <v>68</v>
      </c>
      <c r="F3905" s="216">
        <v>54</v>
      </c>
      <c r="G3905">
        <f t="shared" si="64"/>
        <v>61</v>
      </c>
    </row>
    <row r="3906" spans="2:7" x14ac:dyDescent="0.25">
      <c r="B3906">
        <v>2000</v>
      </c>
      <c r="C3906">
        <v>9</v>
      </c>
      <c r="D3906">
        <v>7</v>
      </c>
      <c r="E3906" s="216">
        <v>71</v>
      </c>
      <c r="F3906" s="216">
        <v>54</v>
      </c>
      <c r="G3906">
        <f t="shared" si="64"/>
        <v>62.5</v>
      </c>
    </row>
    <row r="3907" spans="2:7" x14ac:dyDescent="0.25">
      <c r="B3907">
        <v>2000</v>
      </c>
      <c r="C3907">
        <v>9</v>
      </c>
      <c r="D3907">
        <v>8</v>
      </c>
      <c r="E3907" s="216">
        <v>76</v>
      </c>
      <c r="F3907" s="216">
        <v>58</v>
      </c>
      <c r="G3907">
        <f t="shared" si="64"/>
        <v>67</v>
      </c>
    </row>
    <row r="3908" spans="2:7" x14ac:dyDescent="0.25">
      <c r="B3908">
        <v>2000</v>
      </c>
      <c r="C3908">
        <v>9</v>
      </c>
      <c r="D3908">
        <v>9</v>
      </c>
      <c r="E3908" s="216">
        <v>84</v>
      </c>
      <c r="F3908" s="216">
        <v>66</v>
      </c>
      <c r="G3908">
        <f t="shared" si="64"/>
        <v>75</v>
      </c>
    </row>
    <row r="3909" spans="2:7" x14ac:dyDescent="0.25">
      <c r="B3909">
        <v>2000</v>
      </c>
      <c r="C3909">
        <v>9</v>
      </c>
      <c r="D3909">
        <v>10</v>
      </c>
      <c r="E3909" s="216">
        <v>79</v>
      </c>
      <c r="F3909" s="216">
        <v>68</v>
      </c>
      <c r="G3909">
        <f t="shared" ref="G3909:G3972" si="65">+(E3909+F3909)/2</f>
        <v>73.5</v>
      </c>
    </row>
    <row r="3910" spans="2:7" x14ac:dyDescent="0.25">
      <c r="B3910">
        <v>2000</v>
      </c>
      <c r="C3910">
        <v>9</v>
      </c>
      <c r="D3910">
        <v>11</v>
      </c>
      <c r="E3910" s="216">
        <v>77</v>
      </c>
      <c r="F3910" s="216">
        <v>67</v>
      </c>
      <c r="G3910">
        <f t="shared" si="65"/>
        <v>72</v>
      </c>
    </row>
    <row r="3911" spans="2:7" x14ac:dyDescent="0.25">
      <c r="B3911">
        <v>2000</v>
      </c>
      <c r="C3911">
        <v>9</v>
      </c>
      <c r="D3911">
        <v>12</v>
      </c>
      <c r="E3911" s="216">
        <v>81</v>
      </c>
      <c r="F3911" s="216">
        <v>70</v>
      </c>
      <c r="G3911">
        <f t="shared" si="65"/>
        <v>75.5</v>
      </c>
    </row>
    <row r="3912" spans="2:7" x14ac:dyDescent="0.25">
      <c r="B3912">
        <v>2000</v>
      </c>
      <c r="C3912">
        <v>9</v>
      </c>
      <c r="D3912">
        <v>13</v>
      </c>
      <c r="E3912" s="216">
        <v>79</v>
      </c>
      <c r="F3912" s="216">
        <v>66</v>
      </c>
      <c r="G3912">
        <f t="shared" si="65"/>
        <v>72.5</v>
      </c>
    </row>
    <row r="3913" spans="2:7" x14ac:dyDescent="0.25">
      <c r="B3913">
        <v>2000</v>
      </c>
      <c r="C3913">
        <v>9</v>
      </c>
      <c r="D3913">
        <v>14</v>
      </c>
      <c r="E3913" s="216">
        <v>77</v>
      </c>
      <c r="F3913" s="216">
        <v>60</v>
      </c>
      <c r="G3913">
        <f t="shared" si="65"/>
        <v>68.5</v>
      </c>
    </row>
    <row r="3914" spans="2:7" x14ac:dyDescent="0.25">
      <c r="B3914">
        <v>2000</v>
      </c>
      <c r="C3914">
        <v>9</v>
      </c>
      <c r="D3914">
        <v>15</v>
      </c>
      <c r="E3914" s="216">
        <v>72</v>
      </c>
      <c r="F3914" s="216">
        <v>59</v>
      </c>
      <c r="G3914">
        <f t="shared" si="65"/>
        <v>65.5</v>
      </c>
    </row>
    <row r="3915" spans="2:7" x14ac:dyDescent="0.25">
      <c r="B3915">
        <v>2000</v>
      </c>
      <c r="C3915">
        <v>9</v>
      </c>
      <c r="D3915">
        <v>16</v>
      </c>
      <c r="E3915" s="216">
        <v>66</v>
      </c>
      <c r="F3915" s="216">
        <v>54</v>
      </c>
      <c r="G3915">
        <f t="shared" si="65"/>
        <v>60</v>
      </c>
    </row>
    <row r="3916" spans="2:7" x14ac:dyDescent="0.25">
      <c r="B3916">
        <v>2000</v>
      </c>
      <c r="C3916">
        <v>9</v>
      </c>
      <c r="D3916">
        <v>17</v>
      </c>
      <c r="E3916" s="216">
        <v>69</v>
      </c>
      <c r="F3916" s="216">
        <v>52</v>
      </c>
      <c r="G3916">
        <f t="shared" si="65"/>
        <v>60.5</v>
      </c>
    </row>
    <row r="3917" spans="2:7" x14ac:dyDescent="0.25">
      <c r="B3917">
        <v>2000</v>
      </c>
      <c r="C3917">
        <v>9</v>
      </c>
      <c r="D3917">
        <v>18</v>
      </c>
      <c r="E3917" s="216">
        <v>75</v>
      </c>
      <c r="F3917" s="216">
        <v>59</v>
      </c>
      <c r="G3917">
        <f t="shared" si="65"/>
        <v>67</v>
      </c>
    </row>
    <row r="3918" spans="2:7" x14ac:dyDescent="0.25">
      <c r="B3918">
        <v>2000</v>
      </c>
      <c r="C3918">
        <v>9</v>
      </c>
      <c r="D3918">
        <v>19</v>
      </c>
      <c r="E3918" s="216">
        <v>71</v>
      </c>
      <c r="F3918" s="216">
        <v>63</v>
      </c>
      <c r="G3918">
        <f t="shared" si="65"/>
        <v>67</v>
      </c>
    </row>
    <row r="3919" spans="2:7" x14ac:dyDescent="0.25">
      <c r="B3919">
        <v>2000</v>
      </c>
      <c r="C3919">
        <v>9</v>
      </c>
      <c r="D3919">
        <v>20</v>
      </c>
      <c r="E3919" s="216">
        <v>82</v>
      </c>
      <c r="F3919" s="216">
        <v>64</v>
      </c>
      <c r="G3919">
        <f t="shared" si="65"/>
        <v>73</v>
      </c>
    </row>
    <row r="3920" spans="2:7" x14ac:dyDescent="0.25">
      <c r="B3920">
        <v>2000</v>
      </c>
      <c r="C3920">
        <v>9</v>
      </c>
      <c r="D3920">
        <v>21</v>
      </c>
      <c r="E3920" s="216">
        <v>74</v>
      </c>
      <c r="F3920" s="216">
        <v>61</v>
      </c>
      <c r="G3920">
        <f t="shared" si="65"/>
        <v>67.5</v>
      </c>
    </row>
    <row r="3921" spans="2:7" x14ac:dyDescent="0.25">
      <c r="B3921">
        <v>2000</v>
      </c>
      <c r="C3921">
        <v>9</v>
      </c>
      <c r="D3921">
        <v>22</v>
      </c>
      <c r="E3921" s="216">
        <v>68</v>
      </c>
      <c r="F3921" s="216">
        <v>56</v>
      </c>
      <c r="G3921">
        <f t="shared" si="65"/>
        <v>62</v>
      </c>
    </row>
    <row r="3922" spans="2:7" x14ac:dyDescent="0.25">
      <c r="B3922">
        <v>2000</v>
      </c>
      <c r="C3922">
        <v>9</v>
      </c>
      <c r="D3922">
        <v>23</v>
      </c>
      <c r="E3922" s="216">
        <v>68</v>
      </c>
      <c r="F3922" s="216">
        <v>60</v>
      </c>
      <c r="G3922">
        <f t="shared" si="65"/>
        <v>64</v>
      </c>
    </row>
    <row r="3923" spans="2:7" x14ac:dyDescent="0.25">
      <c r="B3923">
        <v>2000</v>
      </c>
      <c r="C3923">
        <v>9</v>
      </c>
      <c r="D3923">
        <v>24</v>
      </c>
      <c r="E3923" s="216">
        <v>75</v>
      </c>
      <c r="F3923" s="216">
        <v>58</v>
      </c>
      <c r="G3923">
        <f t="shared" si="65"/>
        <v>66.5</v>
      </c>
    </row>
    <row r="3924" spans="2:7" x14ac:dyDescent="0.25">
      <c r="B3924">
        <v>2000</v>
      </c>
      <c r="C3924">
        <v>9</v>
      </c>
      <c r="D3924">
        <v>25</v>
      </c>
      <c r="E3924" s="216">
        <v>63</v>
      </c>
      <c r="F3924" s="216">
        <v>51</v>
      </c>
      <c r="G3924">
        <f t="shared" si="65"/>
        <v>57</v>
      </c>
    </row>
    <row r="3925" spans="2:7" x14ac:dyDescent="0.25">
      <c r="B3925">
        <v>2000</v>
      </c>
      <c r="C3925">
        <v>9</v>
      </c>
      <c r="D3925">
        <v>26</v>
      </c>
      <c r="E3925" s="216">
        <v>54</v>
      </c>
      <c r="F3925" s="216">
        <v>50</v>
      </c>
      <c r="G3925">
        <f t="shared" si="65"/>
        <v>52</v>
      </c>
    </row>
    <row r="3926" spans="2:7" x14ac:dyDescent="0.25">
      <c r="B3926">
        <v>2000</v>
      </c>
      <c r="C3926">
        <v>9</v>
      </c>
      <c r="D3926">
        <v>27</v>
      </c>
      <c r="E3926" s="216">
        <v>68</v>
      </c>
      <c r="F3926" s="216">
        <v>47</v>
      </c>
      <c r="G3926">
        <f t="shared" si="65"/>
        <v>57.5</v>
      </c>
    </row>
    <row r="3927" spans="2:7" x14ac:dyDescent="0.25">
      <c r="B3927">
        <v>2000</v>
      </c>
      <c r="C3927">
        <v>9</v>
      </c>
      <c r="D3927">
        <v>28</v>
      </c>
      <c r="E3927" s="216">
        <v>67</v>
      </c>
      <c r="F3927" s="216">
        <v>49</v>
      </c>
      <c r="G3927">
        <f t="shared" si="65"/>
        <v>58</v>
      </c>
    </row>
    <row r="3928" spans="2:7" x14ac:dyDescent="0.25">
      <c r="B3928">
        <v>2000</v>
      </c>
      <c r="C3928">
        <v>9</v>
      </c>
      <c r="D3928">
        <v>29</v>
      </c>
      <c r="E3928" s="216">
        <v>59</v>
      </c>
      <c r="F3928" s="216">
        <v>43</v>
      </c>
      <c r="G3928">
        <f t="shared" si="65"/>
        <v>51</v>
      </c>
    </row>
    <row r="3929" spans="2:7" x14ac:dyDescent="0.25">
      <c r="B3929">
        <v>2000</v>
      </c>
      <c r="C3929">
        <v>9</v>
      </c>
      <c r="D3929">
        <v>30</v>
      </c>
      <c r="E3929" s="216">
        <v>65</v>
      </c>
      <c r="F3929" s="216">
        <v>48</v>
      </c>
      <c r="G3929">
        <f t="shared" si="65"/>
        <v>56.5</v>
      </c>
    </row>
    <row r="3930" spans="2:7" x14ac:dyDescent="0.25">
      <c r="B3930">
        <v>2000</v>
      </c>
      <c r="C3930">
        <v>10</v>
      </c>
      <c r="D3930">
        <v>1</v>
      </c>
      <c r="E3930" s="216">
        <v>69</v>
      </c>
      <c r="F3930" s="216">
        <v>53</v>
      </c>
      <c r="G3930">
        <f t="shared" si="65"/>
        <v>61</v>
      </c>
    </row>
    <row r="3931" spans="2:7" x14ac:dyDescent="0.25">
      <c r="B3931">
        <v>2000</v>
      </c>
      <c r="C3931">
        <v>10</v>
      </c>
      <c r="D3931">
        <v>2</v>
      </c>
      <c r="E3931" s="216">
        <v>69</v>
      </c>
      <c r="F3931" s="216">
        <v>55</v>
      </c>
      <c r="G3931">
        <f t="shared" si="65"/>
        <v>62</v>
      </c>
    </row>
    <row r="3932" spans="2:7" x14ac:dyDescent="0.25">
      <c r="B3932">
        <v>2000</v>
      </c>
      <c r="C3932">
        <v>10</v>
      </c>
      <c r="D3932">
        <v>3</v>
      </c>
      <c r="E3932" s="216">
        <v>79</v>
      </c>
      <c r="F3932" s="216">
        <v>61</v>
      </c>
      <c r="G3932">
        <f t="shared" si="65"/>
        <v>70</v>
      </c>
    </row>
    <row r="3933" spans="2:7" x14ac:dyDescent="0.25">
      <c r="B3933">
        <v>2000</v>
      </c>
      <c r="C3933">
        <v>10</v>
      </c>
      <c r="D3933">
        <v>4</v>
      </c>
      <c r="E3933" s="216">
        <v>72</v>
      </c>
      <c r="F3933" s="216">
        <v>57</v>
      </c>
      <c r="G3933">
        <f t="shared" si="65"/>
        <v>64.5</v>
      </c>
    </row>
    <row r="3934" spans="2:7" x14ac:dyDescent="0.25">
      <c r="B3934">
        <v>2000</v>
      </c>
      <c r="C3934">
        <v>10</v>
      </c>
      <c r="D3934">
        <v>5</v>
      </c>
      <c r="E3934" s="216">
        <v>66</v>
      </c>
      <c r="F3934" s="216">
        <v>56</v>
      </c>
      <c r="G3934">
        <f t="shared" si="65"/>
        <v>61</v>
      </c>
    </row>
    <row r="3935" spans="2:7" x14ac:dyDescent="0.25">
      <c r="B3935">
        <v>2000</v>
      </c>
      <c r="C3935">
        <v>10</v>
      </c>
      <c r="D3935">
        <v>6</v>
      </c>
      <c r="E3935" s="216">
        <v>71</v>
      </c>
      <c r="F3935" s="216">
        <v>56</v>
      </c>
      <c r="G3935">
        <f t="shared" si="65"/>
        <v>63.5</v>
      </c>
    </row>
    <row r="3936" spans="2:7" x14ac:dyDescent="0.25">
      <c r="B3936">
        <v>2000</v>
      </c>
      <c r="C3936">
        <v>10</v>
      </c>
      <c r="D3936">
        <v>7</v>
      </c>
      <c r="E3936" s="216">
        <v>61</v>
      </c>
      <c r="F3936" s="216">
        <v>47</v>
      </c>
      <c r="G3936">
        <f t="shared" si="65"/>
        <v>54</v>
      </c>
    </row>
    <row r="3937" spans="2:7" x14ac:dyDescent="0.25">
      <c r="B3937">
        <v>2000</v>
      </c>
      <c r="C3937">
        <v>10</v>
      </c>
      <c r="D3937">
        <v>8</v>
      </c>
      <c r="E3937" s="216">
        <v>54</v>
      </c>
      <c r="F3937" s="216">
        <v>41</v>
      </c>
      <c r="G3937">
        <f t="shared" si="65"/>
        <v>47.5</v>
      </c>
    </row>
    <row r="3938" spans="2:7" x14ac:dyDescent="0.25">
      <c r="B3938">
        <v>2000</v>
      </c>
      <c r="C3938">
        <v>10</v>
      </c>
      <c r="D3938">
        <v>9</v>
      </c>
      <c r="E3938" s="216">
        <v>50</v>
      </c>
      <c r="F3938" s="216">
        <v>38</v>
      </c>
      <c r="G3938">
        <f t="shared" si="65"/>
        <v>44</v>
      </c>
    </row>
    <row r="3939" spans="2:7" x14ac:dyDescent="0.25">
      <c r="B3939">
        <v>2000</v>
      </c>
      <c r="C3939">
        <v>10</v>
      </c>
      <c r="D3939">
        <v>10</v>
      </c>
      <c r="E3939" s="216">
        <v>50</v>
      </c>
      <c r="F3939" s="216">
        <v>36</v>
      </c>
      <c r="G3939">
        <f t="shared" si="65"/>
        <v>43</v>
      </c>
    </row>
    <row r="3940" spans="2:7" x14ac:dyDescent="0.25">
      <c r="B3940">
        <v>2000</v>
      </c>
      <c r="C3940">
        <v>10</v>
      </c>
      <c r="D3940">
        <v>11</v>
      </c>
      <c r="E3940" s="216">
        <v>66</v>
      </c>
      <c r="F3940" s="216">
        <v>47</v>
      </c>
      <c r="G3940">
        <f t="shared" si="65"/>
        <v>56.5</v>
      </c>
    </row>
    <row r="3941" spans="2:7" x14ac:dyDescent="0.25">
      <c r="B3941">
        <v>2000</v>
      </c>
      <c r="C3941">
        <v>10</v>
      </c>
      <c r="D3941">
        <v>12</v>
      </c>
      <c r="E3941" s="216">
        <v>69</v>
      </c>
      <c r="F3941" s="216">
        <v>50</v>
      </c>
      <c r="G3941">
        <f t="shared" si="65"/>
        <v>59.5</v>
      </c>
    </row>
    <row r="3942" spans="2:7" x14ac:dyDescent="0.25">
      <c r="B3942">
        <v>2000</v>
      </c>
      <c r="C3942">
        <v>10</v>
      </c>
      <c r="D3942">
        <v>13</v>
      </c>
      <c r="E3942" s="216">
        <v>72</v>
      </c>
      <c r="F3942" s="216">
        <v>53</v>
      </c>
      <c r="G3942">
        <f t="shared" si="65"/>
        <v>62.5</v>
      </c>
    </row>
    <row r="3943" spans="2:7" x14ac:dyDescent="0.25">
      <c r="B3943">
        <v>2000</v>
      </c>
      <c r="C3943">
        <v>10</v>
      </c>
      <c r="D3943">
        <v>14</v>
      </c>
      <c r="E3943" s="216">
        <v>77</v>
      </c>
      <c r="F3943" s="216">
        <v>59</v>
      </c>
      <c r="G3943">
        <f t="shared" si="65"/>
        <v>68</v>
      </c>
    </row>
    <row r="3944" spans="2:7" x14ac:dyDescent="0.25">
      <c r="B3944">
        <v>2000</v>
      </c>
      <c r="C3944">
        <v>10</v>
      </c>
      <c r="D3944">
        <v>15</v>
      </c>
      <c r="E3944" s="216">
        <v>76</v>
      </c>
      <c r="F3944" s="216">
        <v>62</v>
      </c>
      <c r="G3944">
        <f t="shared" si="65"/>
        <v>69</v>
      </c>
    </row>
    <row r="3945" spans="2:7" x14ac:dyDescent="0.25">
      <c r="B3945">
        <v>2000</v>
      </c>
      <c r="C3945">
        <v>10</v>
      </c>
      <c r="D3945">
        <v>16</v>
      </c>
      <c r="E3945" s="216">
        <v>66</v>
      </c>
      <c r="F3945" s="216">
        <v>50</v>
      </c>
      <c r="G3945">
        <f t="shared" si="65"/>
        <v>58</v>
      </c>
    </row>
    <row r="3946" spans="2:7" x14ac:dyDescent="0.25">
      <c r="B3946">
        <v>2000</v>
      </c>
      <c r="C3946">
        <v>10</v>
      </c>
      <c r="D3946">
        <v>17</v>
      </c>
      <c r="E3946" s="216">
        <v>57</v>
      </c>
      <c r="F3946" s="216">
        <v>50</v>
      </c>
      <c r="G3946">
        <f t="shared" si="65"/>
        <v>53.5</v>
      </c>
    </row>
    <row r="3947" spans="2:7" x14ac:dyDescent="0.25">
      <c r="B3947">
        <v>2000</v>
      </c>
      <c r="C3947">
        <v>10</v>
      </c>
      <c r="D3947">
        <v>18</v>
      </c>
      <c r="E3947" s="216">
        <v>59</v>
      </c>
      <c r="F3947" s="216">
        <v>53</v>
      </c>
      <c r="G3947">
        <f t="shared" si="65"/>
        <v>56</v>
      </c>
    </row>
    <row r="3948" spans="2:7" x14ac:dyDescent="0.25">
      <c r="B3948">
        <v>2000</v>
      </c>
      <c r="C3948">
        <v>10</v>
      </c>
      <c r="D3948">
        <v>19</v>
      </c>
      <c r="E3948" s="216">
        <v>64</v>
      </c>
      <c r="F3948" s="216">
        <v>50</v>
      </c>
      <c r="G3948">
        <f t="shared" si="65"/>
        <v>57</v>
      </c>
    </row>
    <row r="3949" spans="2:7" x14ac:dyDescent="0.25">
      <c r="B3949">
        <v>2000</v>
      </c>
      <c r="C3949">
        <v>10</v>
      </c>
      <c r="D3949">
        <v>20</v>
      </c>
      <c r="E3949" s="216">
        <v>65</v>
      </c>
      <c r="F3949" s="216">
        <v>46</v>
      </c>
      <c r="G3949">
        <f t="shared" si="65"/>
        <v>55.5</v>
      </c>
    </row>
    <row r="3950" spans="2:7" x14ac:dyDescent="0.25">
      <c r="B3950">
        <v>2000</v>
      </c>
      <c r="C3950">
        <v>10</v>
      </c>
      <c r="D3950">
        <v>21</v>
      </c>
      <c r="E3950" s="216">
        <v>73</v>
      </c>
      <c r="F3950" s="216">
        <v>53</v>
      </c>
      <c r="G3950">
        <f t="shared" si="65"/>
        <v>63</v>
      </c>
    </row>
    <row r="3951" spans="2:7" x14ac:dyDescent="0.25">
      <c r="B3951">
        <v>2000</v>
      </c>
      <c r="C3951">
        <v>10</v>
      </c>
      <c r="D3951">
        <v>22</v>
      </c>
      <c r="E3951" s="216">
        <v>63</v>
      </c>
      <c r="F3951" s="216">
        <v>49</v>
      </c>
      <c r="G3951">
        <f t="shared" si="65"/>
        <v>56</v>
      </c>
    </row>
    <row r="3952" spans="2:7" x14ac:dyDescent="0.25">
      <c r="B3952">
        <v>2000</v>
      </c>
      <c r="C3952">
        <v>10</v>
      </c>
      <c r="D3952">
        <v>23</v>
      </c>
      <c r="E3952" s="216">
        <v>59</v>
      </c>
      <c r="F3952" s="216">
        <v>42</v>
      </c>
      <c r="G3952">
        <f t="shared" si="65"/>
        <v>50.5</v>
      </c>
    </row>
    <row r="3953" spans="2:7" x14ac:dyDescent="0.25">
      <c r="B3953">
        <v>2000</v>
      </c>
      <c r="C3953">
        <v>10</v>
      </c>
      <c r="D3953">
        <v>24</v>
      </c>
      <c r="E3953" s="216">
        <v>66</v>
      </c>
      <c r="F3953" s="216">
        <v>50</v>
      </c>
      <c r="G3953">
        <f t="shared" si="65"/>
        <v>58</v>
      </c>
    </row>
    <row r="3954" spans="2:7" x14ac:dyDescent="0.25">
      <c r="B3954">
        <v>2000</v>
      </c>
      <c r="C3954">
        <v>10</v>
      </c>
      <c r="D3954">
        <v>25</v>
      </c>
      <c r="E3954" s="216">
        <v>72</v>
      </c>
      <c r="F3954" s="216">
        <v>54</v>
      </c>
      <c r="G3954">
        <f t="shared" si="65"/>
        <v>63</v>
      </c>
    </row>
    <row r="3955" spans="2:7" x14ac:dyDescent="0.25">
      <c r="B3955">
        <v>2000</v>
      </c>
      <c r="C3955">
        <v>10</v>
      </c>
      <c r="D3955">
        <v>26</v>
      </c>
      <c r="E3955" s="216">
        <v>70</v>
      </c>
      <c r="F3955" s="216">
        <v>55</v>
      </c>
      <c r="G3955">
        <f t="shared" si="65"/>
        <v>62.5</v>
      </c>
    </row>
    <row r="3956" spans="2:7" x14ac:dyDescent="0.25">
      <c r="B3956">
        <v>2000</v>
      </c>
      <c r="C3956">
        <v>10</v>
      </c>
      <c r="D3956">
        <v>27</v>
      </c>
      <c r="E3956" s="216">
        <v>66</v>
      </c>
      <c r="F3956" s="216">
        <v>55</v>
      </c>
      <c r="G3956">
        <f t="shared" si="65"/>
        <v>60.5</v>
      </c>
    </row>
    <row r="3957" spans="2:7" x14ac:dyDescent="0.25">
      <c r="B3957">
        <v>2000</v>
      </c>
      <c r="C3957">
        <v>10</v>
      </c>
      <c r="D3957">
        <v>28</v>
      </c>
      <c r="E3957" s="216">
        <v>62</v>
      </c>
      <c r="F3957" s="216">
        <v>42</v>
      </c>
      <c r="G3957">
        <f t="shared" si="65"/>
        <v>52</v>
      </c>
    </row>
    <row r="3958" spans="2:7" x14ac:dyDescent="0.25">
      <c r="B3958">
        <v>2000</v>
      </c>
      <c r="C3958">
        <v>10</v>
      </c>
      <c r="D3958">
        <v>29</v>
      </c>
      <c r="E3958" s="216">
        <v>46</v>
      </c>
      <c r="F3958" s="216">
        <v>36</v>
      </c>
      <c r="G3958">
        <f t="shared" si="65"/>
        <v>41</v>
      </c>
    </row>
    <row r="3959" spans="2:7" x14ac:dyDescent="0.25">
      <c r="B3959">
        <v>2000</v>
      </c>
      <c r="C3959">
        <v>10</v>
      </c>
      <c r="D3959">
        <v>30</v>
      </c>
      <c r="E3959" s="216">
        <v>50</v>
      </c>
      <c r="F3959" s="216">
        <v>36</v>
      </c>
      <c r="G3959">
        <f t="shared" si="65"/>
        <v>43</v>
      </c>
    </row>
    <row r="3960" spans="2:7" x14ac:dyDescent="0.25">
      <c r="B3960">
        <v>2000</v>
      </c>
      <c r="C3960">
        <v>10</v>
      </c>
      <c r="D3960">
        <v>31</v>
      </c>
      <c r="E3960" s="216">
        <v>58</v>
      </c>
      <c r="F3960" s="216">
        <v>42</v>
      </c>
      <c r="G3960">
        <f t="shared" si="65"/>
        <v>50</v>
      </c>
    </row>
    <row r="3961" spans="2:7" x14ac:dyDescent="0.25">
      <c r="B3961">
        <v>2000</v>
      </c>
      <c r="C3961">
        <v>11</v>
      </c>
      <c r="D3961">
        <v>1</v>
      </c>
      <c r="E3961" s="216">
        <v>58</v>
      </c>
      <c r="F3961" s="216">
        <v>41</v>
      </c>
      <c r="G3961">
        <f t="shared" si="65"/>
        <v>49.5</v>
      </c>
    </row>
    <row r="3962" spans="2:7" x14ac:dyDescent="0.25">
      <c r="B3962">
        <v>2000</v>
      </c>
      <c r="C3962">
        <v>11</v>
      </c>
      <c r="D3962">
        <v>2</v>
      </c>
      <c r="E3962" s="216">
        <v>62</v>
      </c>
      <c r="F3962" s="216">
        <v>46</v>
      </c>
      <c r="G3962">
        <f t="shared" si="65"/>
        <v>54</v>
      </c>
    </row>
    <row r="3963" spans="2:7" x14ac:dyDescent="0.25">
      <c r="B3963">
        <v>2000</v>
      </c>
      <c r="C3963">
        <v>11</v>
      </c>
      <c r="D3963">
        <v>3</v>
      </c>
      <c r="E3963" s="216">
        <v>64</v>
      </c>
      <c r="F3963" s="216">
        <v>48</v>
      </c>
      <c r="G3963">
        <f t="shared" si="65"/>
        <v>56</v>
      </c>
    </row>
    <row r="3964" spans="2:7" x14ac:dyDescent="0.25">
      <c r="B3964">
        <v>2000</v>
      </c>
      <c r="C3964">
        <v>11</v>
      </c>
      <c r="D3964">
        <v>4</v>
      </c>
      <c r="E3964" s="217">
        <v>67</v>
      </c>
      <c r="F3964" s="216">
        <v>51</v>
      </c>
      <c r="G3964">
        <f t="shared" si="65"/>
        <v>59</v>
      </c>
    </row>
    <row r="3965" spans="2:7" x14ac:dyDescent="0.25">
      <c r="B3965">
        <v>2000</v>
      </c>
      <c r="C3965">
        <v>11</v>
      </c>
      <c r="D3965">
        <v>5</v>
      </c>
      <c r="E3965" s="216">
        <v>52</v>
      </c>
      <c r="F3965" s="216">
        <v>45</v>
      </c>
      <c r="G3965">
        <f t="shared" si="65"/>
        <v>48.5</v>
      </c>
    </row>
    <row r="3966" spans="2:7" x14ac:dyDescent="0.25">
      <c r="B3966">
        <v>2000</v>
      </c>
      <c r="C3966">
        <v>11</v>
      </c>
      <c r="D3966">
        <v>6</v>
      </c>
      <c r="E3966" s="216">
        <v>56</v>
      </c>
      <c r="F3966" s="216">
        <v>41</v>
      </c>
      <c r="G3966">
        <f t="shared" si="65"/>
        <v>48.5</v>
      </c>
    </row>
    <row r="3967" spans="2:7" x14ac:dyDescent="0.25">
      <c r="B3967">
        <v>2000</v>
      </c>
      <c r="C3967">
        <v>11</v>
      </c>
      <c r="D3967">
        <v>7</v>
      </c>
      <c r="E3967" s="216">
        <v>56</v>
      </c>
      <c r="F3967" s="216">
        <v>40</v>
      </c>
      <c r="G3967">
        <f t="shared" si="65"/>
        <v>48</v>
      </c>
    </row>
    <row r="3968" spans="2:7" x14ac:dyDescent="0.25">
      <c r="B3968">
        <v>2000</v>
      </c>
      <c r="C3968">
        <v>11</v>
      </c>
      <c r="D3968">
        <v>8</v>
      </c>
      <c r="E3968" s="216">
        <v>60</v>
      </c>
      <c r="F3968" s="216">
        <v>43</v>
      </c>
      <c r="G3968">
        <f t="shared" si="65"/>
        <v>51.5</v>
      </c>
    </row>
    <row r="3969" spans="2:7" x14ac:dyDescent="0.25">
      <c r="B3969">
        <v>2000</v>
      </c>
      <c r="C3969">
        <v>11</v>
      </c>
      <c r="D3969">
        <v>9</v>
      </c>
      <c r="E3969" s="216">
        <v>60</v>
      </c>
      <c r="F3969" s="216">
        <v>50</v>
      </c>
      <c r="G3969">
        <f t="shared" si="65"/>
        <v>55</v>
      </c>
    </row>
    <row r="3970" spans="2:7" x14ac:dyDescent="0.25">
      <c r="B3970">
        <v>2000</v>
      </c>
      <c r="C3970">
        <v>11</v>
      </c>
      <c r="D3970">
        <v>10</v>
      </c>
      <c r="E3970" s="216">
        <v>59</v>
      </c>
      <c r="F3970" s="216">
        <v>54</v>
      </c>
      <c r="G3970">
        <f t="shared" si="65"/>
        <v>56.5</v>
      </c>
    </row>
    <row r="3971" spans="2:7" x14ac:dyDescent="0.25">
      <c r="B3971">
        <v>2000</v>
      </c>
      <c r="C3971">
        <v>11</v>
      </c>
      <c r="D3971">
        <v>11</v>
      </c>
      <c r="E3971" s="216">
        <v>56</v>
      </c>
      <c r="F3971" s="216">
        <v>49</v>
      </c>
      <c r="G3971">
        <f t="shared" si="65"/>
        <v>52.5</v>
      </c>
    </row>
    <row r="3972" spans="2:7" x14ac:dyDescent="0.25">
      <c r="B3972">
        <v>2000</v>
      </c>
      <c r="C3972">
        <v>11</v>
      </c>
      <c r="D3972">
        <v>12</v>
      </c>
      <c r="E3972" s="216">
        <v>53</v>
      </c>
      <c r="F3972" s="216">
        <v>43</v>
      </c>
      <c r="G3972">
        <f t="shared" si="65"/>
        <v>48</v>
      </c>
    </row>
    <row r="3973" spans="2:7" x14ac:dyDescent="0.25">
      <c r="B3973">
        <v>2000</v>
      </c>
      <c r="C3973">
        <v>11</v>
      </c>
      <c r="D3973">
        <v>13</v>
      </c>
      <c r="E3973" s="216">
        <v>53</v>
      </c>
      <c r="F3973" s="216">
        <v>42</v>
      </c>
      <c r="G3973">
        <f t="shared" ref="G3973:G4036" si="66">+(E3973+F3973)/2</f>
        <v>47.5</v>
      </c>
    </row>
    <row r="3974" spans="2:7" x14ac:dyDescent="0.25">
      <c r="B3974">
        <v>2000</v>
      </c>
      <c r="C3974">
        <v>11</v>
      </c>
      <c r="D3974">
        <v>14</v>
      </c>
      <c r="E3974" s="216">
        <v>54</v>
      </c>
      <c r="F3974" s="216">
        <v>40</v>
      </c>
      <c r="G3974">
        <f t="shared" si="66"/>
        <v>47</v>
      </c>
    </row>
    <row r="3975" spans="2:7" x14ac:dyDescent="0.25">
      <c r="B3975">
        <v>2000</v>
      </c>
      <c r="C3975">
        <v>11</v>
      </c>
      <c r="D3975">
        <v>15</v>
      </c>
      <c r="E3975" s="216">
        <v>48</v>
      </c>
      <c r="F3975" s="216">
        <v>36</v>
      </c>
      <c r="G3975">
        <f t="shared" si="66"/>
        <v>42</v>
      </c>
    </row>
    <row r="3976" spans="2:7" x14ac:dyDescent="0.25">
      <c r="B3976">
        <v>2000</v>
      </c>
      <c r="C3976">
        <v>11</v>
      </c>
      <c r="D3976">
        <v>16</v>
      </c>
      <c r="E3976" s="216">
        <v>48</v>
      </c>
      <c r="F3976" s="216">
        <v>38</v>
      </c>
      <c r="G3976">
        <f t="shared" si="66"/>
        <v>43</v>
      </c>
    </row>
    <row r="3977" spans="2:7" x14ac:dyDescent="0.25">
      <c r="B3977">
        <v>2000</v>
      </c>
      <c r="C3977">
        <v>11</v>
      </c>
      <c r="D3977">
        <v>17</v>
      </c>
      <c r="E3977" s="216">
        <v>54</v>
      </c>
      <c r="F3977" s="216">
        <v>40</v>
      </c>
      <c r="G3977">
        <f t="shared" si="66"/>
        <v>47</v>
      </c>
    </row>
    <row r="3978" spans="2:7" x14ac:dyDescent="0.25">
      <c r="B3978">
        <v>2000</v>
      </c>
      <c r="C3978">
        <v>11</v>
      </c>
      <c r="D3978">
        <v>18</v>
      </c>
      <c r="E3978" s="216">
        <v>46</v>
      </c>
      <c r="F3978" s="216">
        <v>36</v>
      </c>
      <c r="G3978">
        <f t="shared" si="66"/>
        <v>41</v>
      </c>
    </row>
    <row r="3979" spans="2:7" x14ac:dyDescent="0.25">
      <c r="B3979">
        <v>2000</v>
      </c>
      <c r="C3979">
        <v>11</v>
      </c>
      <c r="D3979">
        <v>19</v>
      </c>
      <c r="E3979" s="216">
        <v>41</v>
      </c>
      <c r="F3979" s="216">
        <v>34</v>
      </c>
      <c r="G3979">
        <f t="shared" si="66"/>
        <v>37.5</v>
      </c>
    </row>
    <row r="3980" spans="2:7" x14ac:dyDescent="0.25">
      <c r="B3980">
        <v>2000</v>
      </c>
      <c r="C3980">
        <v>11</v>
      </c>
      <c r="D3980">
        <v>20</v>
      </c>
      <c r="E3980" s="216">
        <v>45</v>
      </c>
      <c r="F3980" s="216">
        <v>31</v>
      </c>
      <c r="G3980">
        <f t="shared" si="66"/>
        <v>38</v>
      </c>
    </row>
    <row r="3981" spans="2:7" x14ac:dyDescent="0.25">
      <c r="B3981">
        <v>2000</v>
      </c>
      <c r="C3981">
        <v>11</v>
      </c>
      <c r="D3981">
        <v>21</v>
      </c>
      <c r="E3981" s="216">
        <v>40</v>
      </c>
      <c r="F3981" s="216">
        <v>30</v>
      </c>
      <c r="G3981">
        <f t="shared" si="66"/>
        <v>35</v>
      </c>
    </row>
    <row r="3982" spans="2:7" x14ac:dyDescent="0.25">
      <c r="B3982">
        <v>2000</v>
      </c>
      <c r="C3982">
        <v>11</v>
      </c>
      <c r="D3982">
        <v>22</v>
      </c>
      <c r="E3982" s="216">
        <v>35</v>
      </c>
      <c r="F3982" s="216">
        <v>27</v>
      </c>
      <c r="G3982">
        <f t="shared" si="66"/>
        <v>31</v>
      </c>
    </row>
    <row r="3983" spans="2:7" x14ac:dyDescent="0.25">
      <c r="B3983">
        <v>2000</v>
      </c>
      <c r="C3983">
        <v>11</v>
      </c>
      <c r="D3983">
        <v>23</v>
      </c>
      <c r="E3983" s="216">
        <v>36</v>
      </c>
      <c r="F3983" s="216">
        <v>25</v>
      </c>
      <c r="G3983">
        <f t="shared" si="66"/>
        <v>30.5</v>
      </c>
    </row>
    <row r="3984" spans="2:7" x14ac:dyDescent="0.25">
      <c r="B3984">
        <v>2000</v>
      </c>
      <c r="C3984">
        <v>11</v>
      </c>
      <c r="D3984">
        <v>24</v>
      </c>
      <c r="E3984" s="216">
        <v>37</v>
      </c>
      <c r="F3984" s="216">
        <v>23</v>
      </c>
      <c r="G3984">
        <f t="shared" si="66"/>
        <v>30</v>
      </c>
    </row>
    <row r="3985" spans="2:7" x14ac:dyDescent="0.25">
      <c r="B3985">
        <v>2000</v>
      </c>
      <c r="C3985">
        <v>11</v>
      </c>
      <c r="D3985">
        <v>25</v>
      </c>
      <c r="E3985" s="216">
        <v>41</v>
      </c>
      <c r="F3985" s="216">
        <v>31</v>
      </c>
      <c r="G3985">
        <f t="shared" si="66"/>
        <v>36</v>
      </c>
    </row>
    <row r="3986" spans="2:7" x14ac:dyDescent="0.25">
      <c r="B3986">
        <v>2000</v>
      </c>
      <c r="C3986">
        <v>11</v>
      </c>
      <c r="D3986">
        <v>26</v>
      </c>
      <c r="E3986" s="216">
        <v>52</v>
      </c>
      <c r="F3986" s="216">
        <v>41</v>
      </c>
      <c r="G3986">
        <f t="shared" si="66"/>
        <v>46.5</v>
      </c>
    </row>
    <row r="3987" spans="2:7" x14ac:dyDescent="0.25">
      <c r="B3987">
        <v>2000</v>
      </c>
      <c r="C3987">
        <v>11</v>
      </c>
      <c r="D3987">
        <v>27</v>
      </c>
      <c r="E3987" s="216">
        <v>51</v>
      </c>
      <c r="F3987" s="216">
        <v>46</v>
      </c>
      <c r="G3987">
        <f t="shared" si="66"/>
        <v>48.5</v>
      </c>
    </row>
    <row r="3988" spans="2:7" x14ac:dyDescent="0.25">
      <c r="B3988">
        <v>2000</v>
      </c>
      <c r="C3988">
        <v>11</v>
      </c>
      <c r="D3988">
        <v>28</v>
      </c>
      <c r="E3988" s="216">
        <v>50</v>
      </c>
      <c r="F3988" s="216">
        <v>43</v>
      </c>
      <c r="G3988">
        <f t="shared" si="66"/>
        <v>46.5</v>
      </c>
    </row>
    <row r="3989" spans="2:7" x14ac:dyDescent="0.25">
      <c r="B3989">
        <v>2000</v>
      </c>
      <c r="C3989">
        <v>11</v>
      </c>
      <c r="D3989">
        <v>29</v>
      </c>
      <c r="E3989" s="216">
        <v>50</v>
      </c>
      <c r="F3989" s="216">
        <v>38</v>
      </c>
      <c r="G3989">
        <f t="shared" si="66"/>
        <v>44</v>
      </c>
    </row>
    <row r="3990" spans="2:7" x14ac:dyDescent="0.25">
      <c r="B3990">
        <v>2000</v>
      </c>
      <c r="C3990">
        <v>11</v>
      </c>
      <c r="D3990">
        <v>30</v>
      </c>
      <c r="E3990" s="216">
        <v>43</v>
      </c>
      <c r="F3990" s="216">
        <v>37</v>
      </c>
      <c r="G3990">
        <f t="shared" si="66"/>
        <v>40</v>
      </c>
    </row>
    <row r="3991" spans="2:7" x14ac:dyDescent="0.25">
      <c r="B3991">
        <v>2000</v>
      </c>
      <c r="C3991">
        <v>12</v>
      </c>
      <c r="D3991">
        <v>1</v>
      </c>
      <c r="E3991" s="216">
        <v>40</v>
      </c>
      <c r="F3991" s="216">
        <v>31</v>
      </c>
      <c r="G3991">
        <f t="shared" si="66"/>
        <v>35.5</v>
      </c>
    </row>
    <row r="3992" spans="2:7" x14ac:dyDescent="0.25">
      <c r="B3992">
        <v>2000</v>
      </c>
      <c r="C3992">
        <v>12</v>
      </c>
      <c r="D3992">
        <v>2</v>
      </c>
      <c r="E3992" s="216">
        <v>35</v>
      </c>
      <c r="F3992" s="216">
        <v>26</v>
      </c>
      <c r="G3992">
        <f t="shared" si="66"/>
        <v>30.5</v>
      </c>
    </row>
    <row r="3993" spans="2:7" x14ac:dyDescent="0.25">
      <c r="B3993">
        <v>2000</v>
      </c>
      <c r="C3993">
        <v>12</v>
      </c>
      <c r="D3993">
        <v>3</v>
      </c>
      <c r="E3993" s="216">
        <v>35</v>
      </c>
      <c r="F3993" s="216">
        <v>22</v>
      </c>
      <c r="G3993">
        <f t="shared" si="66"/>
        <v>28.5</v>
      </c>
    </row>
    <row r="3994" spans="2:7" x14ac:dyDescent="0.25">
      <c r="B3994">
        <v>2000</v>
      </c>
      <c r="C3994">
        <v>12</v>
      </c>
      <c r="D3994">
        <v>4</v>
      </c>
      <c r="E3994" s="216">
        <v>45</v>
      </c>
      <c r="F3994" s="216">
        <v>25</v>
      </c>
      <c r="G3994">
        <f t="shared" si="66"/>
        <v>35</v>
      </c>
    </row>
    <row r="3995" spans="2:7" x14ac:dyDescent="0.25">
      <c r="B3995">
        <v>2000</v>
      </c>
      <c r="C3995">
        <v>12</v>
      </c>
      <c r="D3995">
        <v>5</v>
      </c>
      <c r="E3995" s="216">
        <v>46</v>
      </c>
      <c r="F3995" s="216">
        <v>31</v>
      </c>
      <c r="G3995">
        <f t="shared" si="66"/>
        <v>38.5</v>
      </c>
    </row>
    <row r="3996" spans="2:7" x14ac:dyDescent="0.25">
      <c r="B3996">
        <v>2000</v>
      </c>
      <c r="C3996">
        <v>12</v>
      </c>
      <c r="D3996">
        <v>6</v>
      </c>
      <c r="E3996" s="216">
        <v>32</v>
      </c>
      <c r="F3996" s="216">
        <v>25</v>
      </c>
      <c r="G3996">
        <f t="shared" si="66"/>
        <v>28.5</v>
      </c>
    </row>
    <row r="3997" spans="2:7" x14ac:dyDescent="0.25">
      <c r="B3997">
        <v>2000</v>
      </c>
      <c r="C3997">
        <v>12</v>
      </c>
      <c r="D3997">
        <v>7</v>
      </c>
      <c r="E3997" s="216">
        <v>35</v>
      </c>
      <c r="F3997" s="216">
        <v>28</v>
      </c>
      <c r="G3997">
        <f t="shared" si="66"/>
        <v>31.5</v>
      </c>
    </row>
    <row r="3998" spans="2:7" x14ac:dyDescent="0.25">
      <c r="B3998">
        <v>2000</v>
      </c>
      <c r="C3998">
        <v>12</v>
      </c>
      <c r="D3998">
        <v>8</v>
      </c>
      <c r="E3998" s="216">
        <v>31</v>
      </c>
      <c r="F3998" s="216">
        <v>28</v>
      </c>
      <c r="G3998">
        <f t="shared" si="66"/>
        <v>29.5</v>
      </c>
    </row>
    <row r="3999" spans="2:7" x14ac:dyDescent="0.25">
      <c r="B3999">
        <v>2000</v>
      </c>
      <c r="C3999">
        <v>12</v>
      </c>
      <c r="D3999">
        <v>9</v>
      </c>
      <c r="E3999" s="216">
        <v>35</v>
      </c>
      <c r="F3999" s="216">
        <v>28</v>
      </c>
      <c r="G3999">
        <f t="shared" si="66"/>
        <v>31.5</v>
      </c>
    </row>
    <row r="4000" spans="2:7" x14ac:dyDescent="0.25">
      <c r="B4000">
        <v>2000</v>
      </c>
      <c r="C4000">
        <v>12</v>
      </c>
      <c r="D4000">
        <v>10</v>
      </c>
      <c r="E4000" s="216">
        <v>42</v>
      </c>
      <c r="F4000" s="216">
        <v>28</v>
      </c>
      <c r="G4000">
        <f t="shared" si="66"/>
        <v>35</v>
      </c>
    </row>
    <row r="4001" spans="2:7" x14ac:dyDescent="0.25">
      <c r="B4001">
        <v>2000</v>
      </c>
      <c r="C4001">
        <v>12</v>
      </c>
      <c r="D4001">
        <v>11</v>
      </c>
      <c r="E4001" s="216">
        <v>44</v>
      </c>
      <c r="F4001" s="216">
        <v>36</v>
      </c>
      <c r="G4001">
        <f t="shared" si="66"/>
        <v>40</v>
      </c>
    </row>
    <row r="4002" spans="2:7" x14ac:dyDescent="0.25">
      <c r="B4002">
        <v>2000</v>
      </c>
      <c r="C4002">
        <v>12</v>
      </c>
      <c r="D4002">
        <v>12</v>
      </c>
      <c r="E4002" s="216">
        <v>52</v>
      </c>
      <c r="F4002" s="216">
        <v>25</v>
      </c>
      <c r="G4002">
        <f t="shared" si="66"/>
        <v>38.5</v>
      </c>
    </row>
    <row r="4003" spans="2:7" x14ac:dyDescent="0.25">
      <c r="B4003">
        <v>2000</v>
      </c>
      <c r="C4003">
        <v>12</v>
      </c>
      <c r="D4003">
        <v>13</v>
      </c>
      <c r="E4003" s="216">
        <v>32</v>
      </c>
      <c r="F4003" s="216">
        <v>20</v>
      </c>
      <c r="G4003">
        <f t="shared" si="66"/>
        <v>26</v>
      </c>
    </row>
    <row r="4004" spans="2:7" x14ac:dyDescent="0.25">
      <c r="B4004">
        <v>2000</v>
      </c>
      <c r="C4004">
        <v>12</v>
      </c>
      <c r="D4004">
        <v>14</v>
      </c>
      <c r="E4004" s="216">
        <v>50</v>
      </c>
      <c r="F4004" s="216">
        <v>30</v>
      </c>
      <c r="G4004">
        <f t="shared" si="66"/>
        <v>40</v>
      </c>
    </row>
    <row r="4005" spans="2:7" x14ac:dyDescent="0.25">
      <c r="B4005">
        <v>2000</v>
      </c>
      <c r="C4005">
        <v>12</v>
      </c>
      <c r="D4005">
        <v>15</v>
      </c>
      <c r="E4005" s="216">
        <v>39</v>
      </c>
      <c r="F4005" s="216">
        <v>32</v>
      </c>
      <c r="G4005">
        <f t="shared" si="66"/>
        <v>35.5</v>
      </c>
    </row>
    <row r="4006" spans="2:7" x14ac:dyDescent="0.25">
      <c r="B4006">
        <v>2000</v>
      </c>
      <c r="C4006">
        <v>12</v>
      </c>
      <c r="D4006">
        <v>16</v>
      </c>
      <c r="E4006" s="216">
        <v>53</v>
      </c>
      <c r="F4006" s="216">
        <v>36</v>
      </c>
      <c r="G4006">
        <f t="shared" si="66"/>
        <v>44.5</v>
      </c>
    </row>
    <row r="4007" spans="2:7" x14ac:dyDescent="0.25">
      <c r="B4007">
        <v>2000</v>
      </c>
      <c r="C4007">
        <v>12</v>
      </c>
      <c r="D4007">
        <v>17</v>
      </c>
      <c r="E4007" s="216">
        <v>62</v>
      </c>
      <c r="F4007" s="216">
        <v>32</v>
      </c>
      <c r="G4007">
        <f t="shared" si="66"/>
        <v>47</v>
      </c>
    </row>
    <row r="4008" spans="2:7" x14ac:dyDescent="0.25">
      <c r="B4008">
        <v>2000</v>
      </c>
      <c r="C4008">
        <v>12</v>
      </c>
      <c r="D4008">
        <v>18</v>
      </c>
      <c r="E4008" s="216">
        <v>62</v>
      </c>
      <c r="F4008" s="216">
        <v>32</v>
      </c>
      <c r="G4008">
        <f t="shared" si="66"/>
        <v>47</v>
      </c>
    </row>
    <row r="4009" spans="2:7" x14ac:dyDescent="0.25">
      <c r="B4009">
        <v>2000</v>
      </c>
      <c r="C4009">
        <v>12</v>
      </c>
      <c r="D4009">
        <v>19</v>
      </c>
      <c r="E4009" s="216">
        <v>41</v>
      </c>
      <c r="F4009" s="216">
        <v>28</v>
      </c>
      <c r="G4009">
        <f t="shared" si="66"/>
        <v>34.5</v>
      </c>
    </row>
    <row r="4010" spans="2:7" x14ac:dyDescent="0.25">
      <c r="B4010">
        <v>2000</v>
      </c>
      <c r="C4010">
        <v>12</v>
      </c>
      <c r="D4010">
        <v>20</v>
      </c>
      <c r="E4010" s="216">
        <v>36</v>
      </c>
      <c r="F4010" s="216">
        <v>25</v>
      </c>
      <c r="G4010">
        <f t="shared" si="66"/>
        <v>30.5</v>
      </c>
    </row>
    <row r="4011" spans="2:7" x14ac:dyDescent="0.25">
      <c r="B4011">
        <v>2000</v>
      </c>
      <c r="C4011">
        <v>12</v>
      </c>
      <c r="D4011">
        <v>21</v>
      </c>
      <c r="E4011" s="216">
        <v>33</v>
      </c>
      <c r="F4011" s="216">
        <v>22</v>
      </c>
      <c r="G4011">
        <f t="shared" si="66"/>
        <v>27.5</v>
      </c>
    </row>
    <row r="4012" spans="2:7" x14ac:dyDescent="0.25">
      <c r="B4012">
        <v>2000</v>
      </c>
      <c r="C4012">
        <v>12</v>
      </c>
      <c r="D4012">
        <v>22</v>
      </c>
      <c r="E4012" s="216">
        <v>32</v>
      </c>
      <c r="F4012" s="216">
        <v>17</v>
      </c>
      <c r="G4012">
        <f t="shared" si="66"/>
        <v>24.5</v>
      </c>
    </row>
    <row r="4013" spans="2:7" x14ac:dyDescent="0.25">
      <c r="B4013">
        <v>2000</v>
      </c>
      <c r="C4013">
        <v>12</v>
      </c>
      <c r="D4013">
        <v>23</v>
      </c>
      <c r="E4013" s="216">
        <v>30</v>
      </c>
      <c r="F4013" s="216">
        <v>14</v>
      </c>
      <c r="G4013">
        <f t="shared" si="66"/>
        <v>22</v>
      </c>
    </row>
    <row r="4014" spans="2:7" x14ac:dyDescent="0.25">
      <c r="B4014">
        <v>2000</v>
      </c>
      <c r="C4014">
        <v>12</v>
      </c>
      <c r="D4014">
        <v>24</v>
      </c>
      <c r="E4014" s="216">
        <v>31</v>
      </c>
      <c r="F4014" s="216">
        <v>23</v>
      </c>
      <c r="G4014">
        <f t="shared" si="66"/>
        <v>27</v>
      </c>
    </row>
    <row r="4015" spans="2:7" x14ac:dyDescent="0.25">
      <c r="B4015">
        <v>2000</v>
      </c>
      <c r="C4015">
        <v>12</v>
      </c>
      <c r="D4015">
        <v>25</v>
      </c>
      <c r="E4015" s="216">
        <v>27</v>
      </c>
      <c r="F4015" s="216">
        <v>15</v>
      </c>
      <c r="G4015">
        <f t="shared" si="66"/>
        <v>21</v>
      </c>
    </row>
    <row r="4016" spans="2:7" x14ac:dyDescent="0.25">
      <c r="B4016">
        <v>2000</v>
      </c>
      <c r="C4016">
        <v>12</v>
      </c>
      <c r="D4016">
        <v>26</v>
      </c>
      <c r="E4016" s="216">
        <v>30</v>
      </c>
      <c r="F4016" s="216">
        <v>14</v>
      </c>
      <c r="G4016">
        <f t="shared" si="66"/>
        <v>22</v>
      </c>
    </row>
    <row r="4017" spans="2:7" x14ac:dyDescent="0.25">
      <c r="B4017">
        <v>2000</v>
      </c>
      <c r="C4017">
        <v>12</v>
      </c>
      <c r="D4017">
        <v>27</v>
      </c>
      <c r="E4017" s="216">
        <v>32</v>
      </c>
      <c r="F4017" s="216">
        <v>21</v>
      </c>
      <c r="G4017">
        <f t="shared" si="66"/>
        <v>26.5</v>
      </c>
    </row>
    <row r="4018" spans="2:7" x14ac:dyDescent="0.25">
      <c r="B4018">
        <v>2000</v>
      </c>
      <c r="C4018">
        <v>12</v>
      </c>
      <c r="D4018">
        <v>28</v>
      </c>
      <c r="E4018" s="216">
        <v>27</v>
      </c>
      <c r="F4018" s="216">
        <v>19</v>
      </c>
      <c r="G4018">
        <f t="shared" si="66"/>
        <v>23</v>
      </c>
    </row>
    <row r="4019" spans="2:7" x14ac:dyDescent="0.25">
      <c r="B4019">
        <v>2000</v>
      </c>
      <c r="C4019">
        <v>12</v>
      </c>
      <c r="D4019">
        <v>29</v>
      </c>
      <c r="E4019" s="216">
        <v>30</v>
      </c>
      <c r="F4019" s="216">
        <v>17</v>
      </c>
      <c r="G4019">
        <f t="shared" si="66"/>
        <v>23.5</v>
      </c>
    </row>
    <row r="4020" spans="2:7" x14ac:dyDescent="0.25">
      <c r="B4020">
        <v>2000</v>
      </c>
      <c r="C4020">
        <v>12</v>
      </c>
      <c r="D4020">
        <v>30</v>
      </c>
      <c r="E4020" s="216">
        <v>31</v>
      </c>
      <c r="F4020" s="216">
        <v>24</v>
      </c>
      <c r="G4020">
        <f t="shared" si="66"/>
        <v>27.5</v>
      </c>
    </row>
    <row r="4021" spans="2:7" x14ac:dyDescent="0.25">
      <c r="B4021">
        <v>2000</v>
      </c>
      <c r="C4021">
        <v>12</v>
      </c>
      <c r="D4021">
        <v>31</v>
      </c>
      <c r="E4021" s="216">
        <v>30</v>
      </c>
      <c r="F4021" s="216">
        <v>25</v>
      </c>
      <c r="G4021">
        <f t="shared" si="66"/>
        <v>27.5</v>
      </c>
    </row>
    <row r="4022" spans="2:7" x14ac:dyDescent="0.25">
      <c r="B4022">
        <v>2001</v>
      </c>
      <c r="C4022">
        <v>1</v>
      </c>
      <c r="D4022">
        <v>1</v>
      </c>
      <c r="E4022" s="216">
        <v>32</v>
      </c>
      <c r="F4022" s="216">
        <v>23</v>
      </c>
      <c r="G4022">
        <f t="shared" si="66"/>
        <v>27.5</v>
      </c>
    </row>
    <row r="4023" spans="2:7" x14ac:dyDescent="0.25">
      <c r="B4023">
        <v>2001</v>
      </c>
      <c r="C4023">
        <v>1</v>
      </c>
      <c r="D4023">
        <v>2</v>
      </c>
      <c r="E4023" s="216">
        <v>27</v>
      </c>
      <c r="F4023" s="216">
        <v>19</v>
      </c>
      <c r="G4023">
        <f t="shared" si="66"/>
        <v>23</v>
      </c>
    </row>
    <row r="4024" spans="2:7" x14ac:dyDescent="0.25">
      <c r="B4024">
        <v>2001</v>
      </c>
      <c r="C4024">
        <v>1</v>
      </c>
      <c r="D4024">
        <v>3</v>
      </c>
      <c r="E4024" s="216">
        <v>31</v>
      </c>
      <c r="F4024" s="216">
        <v>18</v>
      </c>
      <c r="G4024">
        <f t="shared" si="66"/>
        <v>24.5</v>
      </c>
    </row>
    <row r="4025" spans="2:7" x14ac:dyDescent="0.25">
      <c r="B4025">
        <v>2001</v>
      </c>
      <c r="C4025">
        <v>1</v>
      </c>
      <c r="D4025">
        <v>4</v>
      </c>
      <c r="E4025" s="216">
        <v>34</v>
      </c>
      <c r="F4025" s="216">
        <v>25</v>
      </c>
      <c r="G4025">
        <f t="shared" si="66"/>
        <v>29.5</v>
      </c>
    </row>
    <row r="4026" spans="2:7" x14ac:dyDescent="0.25">
      <c r="B4026">
        <v>2001</v>
      </c>
      <c r="C4026">
        <v>1</v>
      </c>
      <c r="D4026">
        <v>5</v>
      </c>
      <c r="E4026" s="216">
        <v>33</v>
      </c>
      <c r="F4026" s="216">
        <v>24</v>
      </c>
      <c r="G4026">
        <f t="shared" si="66"/>
        <v>28.5</v>
      </c>
    </row>
    <row r="4027" spans="2:7" x14ac:dyDescent="0.25">
      <c r="B4027">
        <v>2001</v>
      </c>
      <c r="C4027">
        <v>1</v>
      </c>
      <c r="D4027">
        <v>6</v>
      </c>
      <c r="E4027" s="216">
        <v>40</v>
      </c>
      <c r="F4027" s="216">
        <v>30</v>
      </c>
      <c r="G4027">
        <f t="shared" si="66"/>
        <v>35</v>
      </c>
    </row>
    <row r="4028" spans="2:7" x14ac:dyDescent="0.25">
      <c r="B4028">
        <v>2001</v>
      </c>
      <c r="C4028">
        <v>1</v>
      </c>
      <c r="D4028">
        <v>7</v>
      </c>
      <c r="E4028" s="216">
        <v>43</v>
      </c>
      <c r="F4028" s="216">
        <v>29</v>
      </c>
      <c r="G4028">
        <f t="shared" si="66"/>
        <v>36</v>
      </c>
    </row>
    <row r="4029" spans="2:7" x14ac:dyDescent="0.25">
      <c r="B4029">
        <v>2001</v>
      </c>
      <c r="C4029">
        <v>1</v>
      </c>
      <c r="D4029">
        <v>8</v>
      </c>
      <c r="E4029" s="216">
        <v>40</v>
      </c>
      <c r="F4029" s="216">
        <v>34</v>
      </c>
      <c r="G4029">
        <f t="shared" si="66"/>
        <v>37</v>
      </c>
    </row>
    <row r="4030" spans="2:7" x14ac:dyDescent="0.25">
      <c r="B4030">
        <v>2001</v>
      </c>
      <c r="C4030">
        <v>1</v>
      </c>
      <c r="D4030">
        <v>9</v>
      </c>
      <c r="E4030" s="216">
        <v>34</v>
      </c>
      <c r="F4030" s="216">
        <v>26</v>
      </c>
      <c r="G4030">
        <f t="shared" si="66"/>
        <v>30</v>
      </c>
    </row>
    <row r="4031" spans="2:7" x14ac:dyDescent="0.25">
      <c r="B4031">
        <v>2001</v>
      </c>
      <c r="C4031">
        <v>1</v>
      </c>
      <c r="D4031">
        <v>10</v>
      </c>
      <c r="E4031" s="216">
        <v>33</v>
      </c>
      <c r="F4031" s="216">
        <v>22</v>
      </c>
      <c r="G4031">
        <f t="shared" si="66"/>
        <v>27.5</v>
      </c>
    </row>
    <row r="4032" spans="2:7" x14ac:dyDescent="0.25">
      <c r="B4032">
        <v>2001</v>
      </c>
      <c r="C4032">
        <v>1</v>
      </c>
      <c r="D4032">
        <v>11</v>
      </c>
      <c r="E4032" s="216">
        <v>46</v>
      </c>
      <c r="F4032" s="216">
        <v>30</v>
      </c>
      <c r="G4032">
        <f t="shared" si="66"/>
        <v>38</v>
      </c>
    </row>
    <row r="4033" spans="2:7" x14ac:dyDescent="0.25">
      <c r="B4033">
        <v>2001</v>
      </c>
      <c r="C4033">
        <v>1</v>
      </c>
      <c r="D4033">
        <v>12</v>
      </c>
      <c r="E4033" s="216">
        <v>42</v>
      </c>
      <c r="F4033" s="216">
        <v>30</v>
      </c>
      <c r="G4033">
        <f t="shared" si="66"/>
        <v>36</v>
      </c>
    </row>
    <row r="4034" spans="2:7" x14ac:dyDescent="0.25">
      <c r="B4034">
        <v>2001</v>
      </c>
      <c r="C4034">
        <v>1</v>
      </c>
      <c r="D4034">
        <v>13</v>
      </c>
      <c r="E4034" s="216">
        <v>40</v>
      </c>
      <c r="F4034" s="216">
        <v>30</v>
      </c>
      <c r="G4034">
        <f t="shared" si="66"/>
        <v>35</v>
      </c>
    </row>
    <row r="4035" spans="2:7" x14ac:dyDescent="0.25">
      <c r="B4035">
        <v>2001</v>
      </c>
      <c r="C4035">
        <v>1</v>
      </c>
      <c r="D4035">
        <v>14</v>
      </c>
      <c r="E4035" s="216">
        <v>43</v>
      </c>
      <c r="F4035" s="216">
        <v>34</v>
      </c>
      <c r="G4035">
        <f t="shared" si="66"/>
        <v>38.5</v>
      </c>
    </row>
    <row r="4036" spans="2:7" x14ac:dyDescent="0.25">
      <c r="B4036">
        <v>2001</v>
      </c>
      <c r="C4036">
        <v>1</v>
      </c>
      <c r="D4036">
        <v>15</v>
      </c>
      <c r="E4036" s="216">
        <v>41</v>
      </c>
      <c r="F4036" s="216">
        <v>34</v>
      </c>
      <c r="G4036">
        <f t="shared" si="66"/>
        <v>37.5</v>
      </c>
    </row>
    <row r="4037" spans="2:7" x14ac:dyDescent="0.25">
      <c r="B4037">
        <v>2001</v>
      </c>
      <c r="C4037">
        <v>1</v>
      </c>
      <c r="D4037">
        <v>16</v>
      </c>
      <c r="E4037" s="216">
        <v>45</v>
      </c>
      <c r="F4037" s="216">
        <v>36</v>
      </c>
      <c r="G4037">
        <f t="shared" ref="G4037:G4100" si="67">+(E4037+F4037)/2</f>
        <v>40.5</v>
      </c>
    </row>
    <row r="4038" spans="2:7" x14ac:dyDescent="0.25">
      <c r="B4038">
        <v>2001</v>
      </c>
      <c r="C4038">
        <v>1</v>
      </c>
      <c r="D4038">
        <v>17</v>
      </c>
      <c r="E4038" s="216">
        <v>42</v>
      </c>
      <c r="F4038" s="216">
        <v>36</v>
      </c>
      <c r="G4038">
        <f t="shared" si="67"/>
        <v>39</v>
      </c>
    </row>
    <row r="4039" spans="2:7" x14ac:dyDescent="0.25">
      <c r="B4039">
        <v>2001</v>
      </c>
      <c r="C4039">
        <v>1</v>
      </c>
      <c r="D4039">
        <v>18</v>
      </c>
      <c r="E4039" s="216">
        <v>37</v>
      </c>
      <c r="F4039" s="216">
        <v>32</v>
      </c>
      <c r="G4039">
        <f t="shared" si="67"/>
        <v>34.5</v>
      </c>
    </row>
    <row r="4040" spans="2:7" x14ac:dyDescent="0.25">
      <c r="B4040">
        <v>2001</v>
      </c>
      <c r="C4040">
        <v>1</v>
      </c>
      <c r="D4040">
        <v>19</v>
      </c>
      <c r="E4040" s="216">
        <v>39</v>
      </c>
      <c r="F4040" s="216">
        <v>35</v>
      </c>
      <c r="G4040">
        <f t="shared" si="67"/>
        <v>37</v>
      </c>
    </row>
    <row r="4041" spans="2:7" x14ac:dyDescent="0.25">
      <c r="B4041">
        <v>2001</v>
      </c>
      <c r="C4041">
        <v>1</v>
      </c>
      <c r="D4041">
        <v>20</v>
      </c>
      <c r="E4041" s="216">
        <v>37</v>
      </c>
      <c r="F4041" s="216">
        <v>30</v>
      </c>
      <c r="G4041">
        <f t="shared" si="67"/>
        <v>33.5</v>
      </c>
    </row>
    <row r="4042" spans="2:7" x14ac:dyDescent="0.25">
      <c r="B4042">
        <v>2001</v>
      </c>
      <c r="C4042">
        <v>1</v>
      </c>
      <c r="D4042">
        <v>21</v>
      </c>
      <c r="E4042" s="216">
        <v>33</v>
      </c>
      <c r="F4042" s="216">
        <v>22</v>
      </c>
      <c r="G4042">
        <f t="shared" si="67"/>
        <v>27.5</v>
      </c>
    </row>
    <row r="4043" spans="2:7" x14ac:dyDescent="0.25">
      <c r="B4043">
        <v>2001</v>
      </c>
      <c r="C4043">
        <v>1</v>
      </c>
      <c r="D4043">
        <v>22</v>
      </c>
      <c r="E4043" s="216">
        <v>36</v>
      </c>
      <c r="F4043" s="216">
        <v>22</v>
      </c>
      <c r="G4043">
        <f t="shared" si="67"/>
        <v>29</v>
      </c>
    </row>
    <row r="4044" spans="2:7" x14ac:dyDescent="0.25">
      <c r="B4044">
        <v>2001</v>
      </c>
      <c r="C4044">
        <v>1</v>
      </c>
      <c r="D4044">
        <v>23</v>
      </c>
      <c r="E4044" s="216">
        <v>37</v>
      </c>
      <c r="F4044" s="216">
        <v>26</v>
      </c>
      <c r="G4044">
        <f t="shared" si="67"/>
        <v>31.5</v>
      </c>
    </row>
    <row r="4045" spans="2:7" x14ac:dyDescent="0.25">
      <c r="B4045">
        <v>2001</v>
      </c>
      <c r="C4045">
        <v>1</v>
      </c>
      <c r="D4045">
        <v>24</v>
      </c>
      <c r="E4045" s="216">
        <v>43</v>
      </c>
      <c r="F4045" s="216">
        <v>30</v>
      </c>
      <c r="G4045">
        <f t="shared" si="67"/>
        <v>36.5</v>
      </c>
    </row>
    <row r="4046" spans="2:7" x14ac:dyDescent="0.25">
      <c r="B4046">
        <v>2001</v>
      </c>
      <c r="C4046">
        <v>1</v>
      </c>
      <c r="D4046">
        <v>25</v>
      </c>
      <c r="E4046" s="216">
        <v>39</v>
      </c>
      <c r="F4046" s="216">
        <v>25</v>
      </c>
      <c r="G4046">
        <f t="shared" si="67"/>
        <v>32</v>
      </c>
    </row>
    <row r="4047" spans="2:7" x14ac:dyDescent="0.25">
      <c r="B4047">
        <v>2001</v>
      </c>
      <c r="C4047">
        <v>1</v>
      </c>
      <c r="D4047">
        <v>26</v>
      </c>
      <c r="E4047" s="216">
        <v>36</v>
      </c>
      <c r="F4047" s="216">
        <v>21</v>
      </c>
      <c r="G4047">
        <f t="shared" si="67"/>
        <v>28.5</v>
      </c>
    </row>
    <row r="4048" spans="2:7" x14ac:dyDescent="0.25">
      <c r="B4048">
        <v>2001</v>
      </c>
      <c r="C4048">
        <v>1</v>
      </c>
      <c r="D4048">
        <v>27</v>
      </c>
      <c r="E4048" s="216">
        <v>41</v>
      </c>
      <c r="F4048" s="216">
        <v>29</v>
      </c>
      <c r="G4048">
        <f t="shared" si="67"/>
        <v>35</v>
      </c>
    </row>
    <row r="4049" spans="2:7" x14ac:dyDescent="0.25">
      <c r="B4049">
        <v>2001</v>
      </c>
      <c r="C4049">
        <v>1</v>
      </c>
      <c r="D4049">
        <v>28</v>
      </c>
      <c r="E4049" s="216">
        <v>37</v>
      </c>
      <c r="F4049" s="216">
        <v>29</v>
      </c>
      <c r="G4049">
        <f t="shared" si="67"/>
        <v>33</v>
      </c>
    </row>
    <row r="4050" spans="2:7" x14ac:dyDescent="0.25">
      <c r="B4050">
        <v>2001</v>
      </c>
      <c r="C4050">
        <v>1</v>
      </c>
      <c r="D4050">
        <v>29</v>
      </c>
      <c r="E4050" s="216">
        <v>38</v>
      </c>
      <c r="F4050" s="216">
        <v>26</v>
      </c>
      <c r="G4050">
        <f t="shared" si="67"/>
        <v>32</v>
      </c>
    </row>
    <row r="4051" spans="2:7" x14ac:dyDescent="0.25">
      <c r="B4051">
        <v>2001</v>
      </c>
      <c r="C4051">
        <v>1</v>
      </c>
      <c r="D4051">
        <v>30</v>
      </c>
      <c r="E4051" s="216">
        <v>54</v>
      </c>
      <c r="F4051" s="216">
        <v>36</v>
      </c>
      <c r="G4051">
        <f t="shared" si="67"/>
        <v>45</v>
      </c>
    </row>
    <row r="4052" spans="2:7" x14ac:dyDescent="0.25">
      <c r="B4052">
        <v>2001</v>
      </c>
      <c r="C4052">
        <v>1</v>
      </c>
      <c r="D4052">
        <v>31</v>
      </c>
      <c r="E4052" s="216">
        <v>49</v>
      </c>
      <c r="F4052" s="216">
        <v>40</v>
      </c>
      <c r="G4052">
        <f t="shared" si="67"/>
        <v>44.5</v>
      </c>
    </row>
    <row r="4053" spans="2:7" x14ac:dyDescent="0.25">
      <c r="B4053">
        <v>2001</v>
      </c>
      <c r="C4053">
        <v>2</v>
      </c>
      <c r="D4053">
        <v>1</v>
      </c>
      <c r="E4053" s="216">
        <v>49</v>
      </c>
      <c r="F4053" s="216">
        <v>38</v>
      </c>
      <c r="G4053">
        <f t="shared" si="67"/>
        <v>43.5</v>
      </c>
    </row>
    <row r="4054" spans="2:7" x14ac:dyDescent="0.25">
      <c r="B4054">
        <v>2001</v>
      </c>
      <c r="C4054">
        <v>2</v>
      </c>
      <c r="D4054">
        <v>2</v>
      </c>
      <c r="E4054" s="216">
        <v>45</v>
      </c>
      <c r="F4054" s="216">
        <v>27</v>
      </c>
      <c r="G4054">
        <f t="shared" si="67"/>
        <v>36</v>
      </c>
    </row>
    <row r="4055" spans="2:7" x14ac:dyDescent="0.25">
      <c r="B4055">
        <v>2001</v>
      </c>
      <c r="C4055">
        <v>2</v>
      </c>
      <c r="D4055">
        <v>3</v>
      </c>
      <c r="E4055" s="216">
        <v>33</v>
      </c>
      <c r="F4055" s="216">
        <v>26</v>
      </c>
      <c r="G4055">
        <f t="shared" si="67"/>
        <v>29.5</v>
      </c>
    </row>
    <row r="4056" spans="2:7" x14ac:dyDescent="0.25">
      <c r="B4056">
        <v>2001</v>
      </c>
      <c r="C4056">
        <v>2</v>
      </c>
      <c r="D4056">
        <v>4</v>
      </c>
      <c r="E4056" s="216">
        <v>37</v>
      </c>
      <c r="F4056" s="216">
        <v>24</v>
      </c>
      <c r="G4056">
        <f t="shared" si="67"/>
        <v>30.5</v>
      </c>
    </row>
    <row r="4057" spans="2:7" x14ac:dyDescent="0.25">
      <c r="B4057">
        <v>2001</v>
      </c>
      <c r="C4057">
        <v>2</v>
      </c>
      <c r="D4057">
        <v>5</v>
      </c>
      <c r="E4057" s="216">
        <v>36</v>
      </c>
      <c r="F4057" s="216">
        <v>32</v>
      </c>
      <c r="G4057">
        <f t="shared" si="67"/>
        <v>34</v>
      </c>
    </row>
    <row r="4058" spans="2:7" x14ac:dyDescent="0.25">
      <c r="B4058">
        <v>2001</v>
      </c>
      <c r="C4058">
        <v>2</v>
      </c>
      <c r="D4058">
        <v>6</v>
      </c>
      <c r="E4058" s="216">
        <v>45</v>
      </c>
      <c r="F4058" s="216">
        <v>36</v>
      </c>
      <c r="G4058">
        <f t="shared" si="67"/>
        <v>40.5</v>
      </c>
    </row>
    <row r="4059" spans="2:7" x14ac:dyDescent="0.25">
      <c r="B4059">
        <v>2001</v>
      </c>
      <c r="C4059">
        <v>2</v>
      </c>
      <c r="D4059">
        <v>7</v>
      </c>
      <c r="E4059" s="216">
        <v>44</v>
      </c>
      <c r="F4059" s="216">
        <v>34</v>
      </c>
      <c r="G4059">
        <f t="shared" si="67"/>
        <v>39</v>
      </c>
    </row>
    <row r="4060" spans="2:7" x14ac:dyDescent="0.25">
      <c r="B4060">
        <v>2001</v>
      </c>
      <c r="C4060">
        <v>2</v>
      </c>
      <c r="D4060">
        <v>8</v>
      </c>
      <c r="E4060" s="216">
        <v>41</v>
      </c>
      <c r="F4060" s="216">
        <v>32</v>
      </c>
      <c r="G4060">
        <f t="shared" si="67"/>
        <v>36.5</v>
      </c>
    </row>
    <row r="4061" spans="2:7" x14ac:dyDescent="0.25">
      <c r="B4061">
        <v>2001</v>
      </c>
      <c r="C4061">
        <v>2</v>
      </c>
      <c r="D4061">
        <v>9</v>
      </c>
      <c r="E4061" s="216">
        <v>58</v>
      </c>
      <c r="F4061" s="216">
        <v>36</v>
      </c>
      <c r="G4061">
        <f t="shared" si="67"/>
        <v>47</v>
      </c>
    </row>
    <row r="4062" spans="2:7" x14ac:dyDescent="0.25">
      <c r="B4062">
        <v>2001</v>
      </c>
      <c r="C4062">
        <v>2</v>
      </c>
      <c r="D4062">
        <v>10</v>
      </c>
      <c r="E4062" s="216">
        <v>61</v>
      </c>
      <c r="F4062" s="216">
        <v>27</v>
      </c>
      <c r="G4062">
        <f t="shared" si="67"/>
        <v>44</v>
      </c>
    </row>
    <row r="4063" spans="2:7" x14ac:dyDescent="0.25">
      <c r="B4063">
        <v>2001</v>
      </c>
      <c r="C4063">
        <v>2</v>
      </c>
      <c r="D4063">
        <v>11</v>
      </c>
      <c r="E4063" s="216">
        <v>32</v>
      </c>
      <c r="F4063" s="216">
        <v>20</v>
      </c>
      <c r="G4063">
        <f t="shared" si="67"/>
        <v>26</v>
      </c>
    </row>
    <row r="4064" spans="2:7" x14ac:dyDescent="0.25">
      <c r="B4064">
        <v>2001</v>
      </c>
      <c r="C4064">
        <v>2</v>
      </c>
      <c r="D4064">
        <v>12</v>
      </c>
      <c r="E4064" s="216">
        <v>35</v>
      </c>
      <c r="F4064" s="216">
        <v>16</v>
      </c>
      <c r="G4064">
        <f t="shared" si="67"/>
        <v>25.5</v>
      </c>
    </row>
    <row r="4065" spans="2:7" x14ac:dyDescent="0.25">
      <c r="B4065">
        <v>2001</v>
      </c>
      <c r="C4065">
        <v>2</v>
      </c>
      <c r="D4065">
        <v>13</v>
      </c>
      <c r="E4065" s="216">
        <v>49</v>
      </c>
      <c r="F4065" s="216">
        <v>32</v>
      </c>
      <c r="G4065">
        <f t="shared" si="67"/>
        <v>40.5</v>
      </c>
    </row>
    <row r="4066" spans="2:7" x14ac:dyDescent="0.25">
      <c r="B4066">
        <v>2001</v>
      </c>
      <c r="C4066">
        <v>2</v>
      </c>
      <c r="D4066">
        <v>14</v>
      </c>
      <c r="E4066" s="216">
        <v>47</v>
      </c>
      <c r="F4066" s="216">
        <v>37</v>
      </c>
      <c r="G4066">
        <f t="shared" si="67"/>
        <v>42</v>
      </c>
    </row>
    <row r="4067" spans="2:7" x14ac:dyDescent="0.25">
      <c r="B4067">
        <v>2001</v>
      </c>
      <c r="C4067">
        <v>2</v>
      </c>
      <c r="D4067">
        <v>15</v>
      </c>
      <c r="E4067" s="216">
        <v>47</v>
      </c>
      <c r="F4067" s="216">
        <v>38</v>
      </c>
      <c r="G4067">
        <f t="shared" si="67"/>
        <v>42.5</v>
      </c>
    </row>
    <row r="4068" spans="2:7" x14ac:dyDescent="0.25">
      <c r="B4068">
        <v>2001</v>
      </c>
      <c r="C4068">
        <v>2</v>
      </c>
      <c r="D4068">
        <v>16</v>
      </c>
      <c r="E4068" s="216">
        <v>40</v>
      </c>
      <c r="F4068" s="216">
        <v>34</v>
      </c>
      <c r="G4068">
        <f t="shared" si="67"/>
        <v>37</v>
      </c>
    </row>
    <row r="4069" spans="2:7" x14ac:dyDescent="0.25">
      <c r="B4069">
        <v>2001</v>
      </c>
      <c r="C4069">
        <v>2</v>
      </c>
      <c r="D4069">
        <v>17</v>
      </c>
      <c r="E4069" s="216">
        <v>38</v>
      </c>
      <c r="F4069" s="216">
        <v>21</v>
      </c>
      <c r="G4069">
        <f t="shared" si="67"/>
        <v>29.5</v>
      </c>
    </row>
    <row r="4070" spans="2:7" x14ac:dyDescent="0.25">
      <c r="B4070">
        <v>2001</v>
      </c>
      <c r="C4070">
        <v>2</v>
      </c>
      <c r="D4070">
        <v>18</v>
      </c>
      <c r="E4070" s="216">
        <v>32</v>
      </c>
      <c r="F4070" s="216">
        <v>18</v>
      </c>
      <c r="G4070">
        <f t="shared" si="67"/>
        <v>25</v>
      </c>
    </row>
    <row r="4071" spans="2:7" x14ac:dyDescent="0.25">
      <c r="B4071">
        <v>2001</v>
      </c>
      <c r="C4071">
        <v>2</v>
      </c>
      <c r="D4071">
        <v>19</v>
      </c>
      <c r="E4071" s="216">
        <v>43</v>
      </c>
      <c r="F4071" s="216">
        <v>26</v>
      </c>
      <c r="G4071">
        <f t="shared" si="67"/>
        <v>34.5</v>
      </c>
    </row>
    <row r="4072" spans="2:7" x14ac:dyDescent="0.25">
      <c r="B4072">
        <v>2001</v>
      </c>
      <c r="C4072">
        <v>2</v>
      </c>
      <c r="D4072">
        <v>20</v>
      </c>
      <c r="E4072" s="216">
        <v>55</v>
      </c>
      <c r="F4072" s="216">
        <v>39</v>
      </c>
      <c r="G4072">
        <f t="shared" si="67"/>
        <v>47</v>
      </c>
    </row>
    <row r="4073" spans="2:7" x14ac:dyDescent="0.25">
      <c r="B4073">
        <v>2001</v>
      </c>
      <c r="C4073">
        <v>2</v>
      </c>
      <c r="D4073">
        <v>21</v>
      </c>
      <c r="E4073" s="216">
        <v>52</v>
      </c>
      <c r="F4073" s="216">
        <v>20</v>
      </c>
      <c r="G4073">
        <f t="shared" si="67"/>
        <v>36</v>
      </c>
    </row>
    <row r="4074" spans="2:7" x14ac:dyDescent="0.25">
      <c r="B4074">
        <v>2001</v>
      </c>
      <c r="C4074">
        <v>2</v>
      </c>
      <c r="D4074">
        <v>22</v>
      </c>
      <c r="E4074" s="216">
        <v>25</v>
      </c>
      <c r="F4074" s="216">
        <v>17</v>
      </c>
      <c r="G4074">
        <f t="shared" si="67"/>
        <v>21</v>
      </c>
    </row>
    <row r="4075" spans="2:7" x14ac:dyDescent="0.25">
      <c r="B4075">
        <v>2001</v>
      </c>
      <c r="C4075">
        <v>2</v>
      </c>
      <c r="D4075">
        <v>23</v>
      </c>
      <c r="E4075" s="216">
        <v>40</v>
      </c>
      <c r="F4075" s="216">
        <v>21</v>
      </c>
      <c r="G4075">
        <f t="shared" si="67"/>
        <v>30.5</v>
      </c>
    </row>
    <row r="4076" spans="2:7" x14ac:dyDescent="0.25">
      <c r="B4076">
        <v>2001</v>
      </c>
      <c r="C4076">
        <v>2</v>
      </c>
      <c r="D4076">
        <v>24</v>
      </c>
      <c r="E4076" s="216">
        <v>35</v>
      </c>
      <c r="F4076" s="216">
        <v>25</v>
      </c>
      <c r="G4076">
        <f t="shared" si="67"/>
        <v>30</v>
      </c>
    </row>
    <row r="4077" spans="2:7" x14ac:dyDescent="0.25">
      <c r="B4077">
        <v>2001</v>
      </c>
      <c r="C4077">
        <v>2</v>
      </c>
      <c r="D4077">
        <v>25</v>
      </c>
      <c r="E4077" s="216">
        <v>53</v>
      </c>
      <c r="F4077" s="216">
        <v>33</v>
      </c>
      <c r="G4077">
        <f t="shared" si="67"/>
        <v>43</v>
      </c>
    </row>
    <row r="4078" spans="2:7" x14ac:dyDescent="0.25">
      <c r="B4078">
        <v>2001</v>
      </c>
      <c r="C4078">
        <v>2</v>
      </c>
      <c r="D4078">
        <v>26</v>
      </c>
      <c r="E4078" s="216">
        <v>53</v>
      </c>
      <c r="F4078" s="216">
        <v>35</v>
      </c>
      <c r="G4078">
        <f t="shared" si="67"/>
        <v>44</v>
      </c>
    </row>
    <row r="4079" spans="2:7" x14ac:dyDescent="0.25">
      <c r="B4079">
        <v>2001</v>
      </c>
      <c r="C4079">
        <v>2</v>
      </c>
      <c r="D4079">
        <v>27</v>
      </c>
      <c r="E4079" s="216">
        <v>49</v>
      </c>
      <c r="F4079" s="216">
        <v>31</v>
      </c>
      <c r="G4079">
        <f t="shared" si="67"/>
        <v>40</v>
      </c>
    </row>
    <row r="4080" spans="2:7" x14ac:dyDescent="0.25">
      <c r="B4080">
        <v>2001</v>
      </c>
      <c r="C4080">
        <v>2</v>
      </c>
      <c r="D4080">
        <v>28</v>
      </c>
      <c r="E4080" s="216">
        <v>36</v>
      </c>
      <c r="F4080" s="216">
        <v>26</v>
      </c>
      <c r="G4080">
        <f t="shared" si="67"/>
        <v>31</v>
      </c>
    </row>
    <row r="4081" spans="2:7" x14ac:dyDescent="0.25">
      <c r="B4081">
        <v>2001</v>
      </c>
      <c r="C4081">
        <v>3</v>
      </c>
      <c r="D4081">
        <v>1</v>
      </c>
      <c r="E4081" s="216">
        <v>37</v>
      </c>
      <c r="F4081" s="216">
        <v>24</v>
      </c>
      <c r="G4081">
        <f t="shared" si="67"/>
        <v>30.5</v>
      </c>
    </row>
    <row r="4082" spans="2:7" x14ac:dyDescent="0.25">
      <c r="B4082">
        <v>2001</v>
      </c>
      <c r="C4082">
        <v>3</v>
      </c>
      <c r="D4082">
        <v>2</v>
      </c>
      <c r="E4082" s="216">
        <v>42</v>
      </c>
      <c r="F4082" s="216">
        <v>31</v>
      </c>
      <c r="G4082">
        <f t="shared" si="67"/>
        <v>36.5</v>
      </c>
    </row>
    <row r="4083" spans="2:7" x14ac:dyDescent="0.25">
      <c r="B4083">
        <v>2001</v>
      </c>
      <c r="C4083">
        <v>3</v>
      </c>
      <c r="D4083">
        <v>3</v>
      </c>
      <c r="E4083" s="216">
        <v>47</v>
      </c>
      <c r="F4083" s="216">
        <v>37</v>
      </c>
      <c r="G4083">
        <f t="shared" si="67"/>
        <v>42</v>
      </c>
    </row>
    <row r="4084" spans="2:7" x14ac:dyDescent="0.25">
      <c r="B4084">
        <v>2001</v>
      </c>
      <c r="C4084">
        <v>3</v>
      </c>
      <c r="D4084">
        <v>4</v>
      </c>
      <c r="E4084" s="216">
        <v>37</v>
      </c>
      <c r="F4084" s="216">
        <v>29</v>
      </c>
      <c r="G4084">
        <f t="shared" si="67"/>
        <v>33</v>
      </c>
    </row>
    <row r="4085" spans="2:7" x14ac:dyDescent="0.25">
      <c r="B4085">
        <v>2001</v>
      </c>
      <c r="C4085">
        <v>3</v>
      </c>
      <c r="D4085">
        <v>5</v>
      </c>
      <c r="E4085" s="216">
        <v>32</v>
      </c>
      <c r="F4085" s="216">
        <v>28</v>
      </c>
      <c r="G4085">
        <f t="shared" si="67"/>
        <v>30</v>
      </c>
    </row>
    <row r="4086" spans="2:7" x14ac:dyDescent="0.25">
      <c r="B4086">
        <v>2001</v>
      </c>
      <c r="C4086">
        <v>3</v>
      </c>
      <c r="D4086">
        <v>6</v>
      </c>
      <c r="E4086" s="216">
        <v>35</v>
      </c>
      <c r="F4086" s="216">
        <v>25</v>
      </c>
      <c r="G4086">
        <f t="shared" si="67"/>
        <v>30</v>
      </c>
    </row>
    <row r="4087" spans="2:7" x14ac:dyDescent="0.25">
      <c r="B4087">
        <v>2001</v>
      </c>
      <c r="C4087">
        <v>3</v>
      </c>
      <c r="D4087">
        <v>7</v>
      </c>
      <c r="E4087" s="216">
        <v>43</v>
      </c>
      <c r="F4087" s="216">
        <v>32</v>
      </c>
      <c r="G4087">
        <f t="shared" si="67"/>
        <v>37.5</v>
      </c>
    </row>
    <row r="4088" spans="2:7" x14ac:dyDescent="0.25">
      <c r="B4088">
        <v>2001</v>
      </c>
      <c r="C4088">
        <v>3</v>
      </c>
      <c r="D4088">
        <v>8</v>
      </c>
      <c r="E4088" s="216">
        <v>40</v>
      </c>
      <c r="F4088" s="216">
        <v>32</v>
      </c>
      <c r="G4088">
        <f t="shared" si="67"/>
        <v>36</v>
      </c>
    </row>
    <row r="4089" spans="2:7" x14ac:dyDescent="0.25">
      <c r="B4089">
        <v>2001</v>
      </c>
      <c r="C4089">
        <v>3</v>
      </c>
      <c r="D4089">
        <v>9</v>
      </c>
      <c r="E4089" s="216">
        <v>42</v>
      </c>
      <c r="F4089" s="216">
        <v>34</v>
      </c>
      <c r="G4089">
        <f t="shared" si="67"/>
        <v>38</v>
      </c>
    </row>
    <row r="4090" spans="2:7" x14ac:dyDescent="0.25">
      <c r="B4090">
        <v>2001</v>
      </c>
      <c r="C4090">
        <v>3</v>
      </c>
      <c r="D4090">
        <v>10</v>
      </c>
      <c r="E4090" s="216">
        <v>45</v>
      </c>
      <c r="F4090" s="216">
        <v>34</v>
      </c>
      <c r="G4090">
        <f t="shared" si="67"/>
        <v>39.5</v>
      </c>
    </row>
    <row r="4091" spans="2:7" x14ac:dyDescent="0.25">
      <c r="B4091">
        <v>2001</v>
      </c>
      <c r="C4091">
        <v>3</v>
      </c>
      <c r="D4091">
        <v>11</v>
      </c>
      <c r="E4091" s="216">
        <v>55</v>
      </c>
      <c r="F4091" s="216">
        <v>32</v>
      </c>
      <c r="G4091">
        <f t="shared" si="67"/>
        <v>43.5</v>
      </c>
    </row>
    <row r="4092" spans="2:7" x14ac:dyDescent="0.25">
      <c r="B4092">
        <v>2001</v>
      </c>
      <c r="C4092">
        <v>3</v>
      </c>
      <c r="D4092">
        <v>12</v>
      </c>
      <c r="E4092" s="216">
        <v>48</v>
      </c>
      <c r="F4092" s="216">
        <v>30</v>
      </c>
      <c r="G4092">
        <f t="shared" si="67"/>
        <v>39</v>
      </c>
    </row>
    <row r="4093" spans="2:7" x14ac:dyDescent="0.25">
      <c r="B4093">
        <v>2001</v>
      </c>
      <c r="C4093">
        <v>3</v>
      </c>
      <c r="D4093">
        <v>13</v>
      </c>
      <c r="E4093" s="216">
        <v>47</v>
      </c>
      <c r="F4093" s="216">
        <v>35</v>
      </c>
      <c r="G4093">
        <f t="shared" si="67"/>
        <v>41</v>
      </c>
    </row>
    <row r="4094" spans="2:7" x14ac:dyDescent="0.25">
      <c r="B4094">
        <v>2001</v>
      </c>
      <c r="C4094">
        <v>3</v>
      </c>
      <c r="D4094">
        <v>14</v>
      </c>
      <c r="E4094" s="216">
        <v>48</v>
      </c>
      <c r="F4094" s="216">
        <v>42</v>
      </c>
      <c r="G4094">
        <f t="shared" si="67"/>
        <v>45</v>
      </c>
    </row>
    <row r="4095" spans="2:7" x14ac:dyDescent="0.25">
      <c r="B4095">
        <v>2001</v>
      </c>
      <c r="C4095">
        <v>3</v>
      </c>
      <c r="D4095">
        <v>15</v>
      </c>
      <c r="E4095" s="216">
        <v>52</v>
      </c>
      <c r="F4095" s="216">
        <v>41</v>
      </c>
      <c r="G4095">
        <f t="shared" si="67"/>
        <v>46.5</v>
      </c>
    </row>
    <row r="4096" spans="2:7" x14ac:dyDescent="0.25">
      <c r="B4096">
        <v>2001</v>
      </c>
      <c r="C4096">
        <v>3</v>
      </c>
      <c r="D4096">
        <v>16</v>
      </c>
      <c r="E4096" s="216">
        <v>57</v>
      </c>
      <c r="F4096" s="216">
        <v>41</v>
      </c>
      <c r="G4096">
        <f t="shared" si="67"/>
        <v>49</v>
      </c>
    </row>
    <row r="4097" spans="2:7" x14ac:dyDescent="0.25">
      <c r="B4097">
        <v>2001</v>
      </c>
      <c r="C4097">
        <v>3</v>
      </c>
      <c r="D4097">
        <v>17</v>
      </c>
      <c r="E4097" s="216">
        <v>47</v>
      </c>
      <c r="F4097" s="216">
        <v>37</v>
      </c>
      <c r="G4097">
        <f t="shared" si="67"/>
        <v>42</v>
      </c>
    </row>
    <row r="4098" spans="2:7" x14ac:dyDescent="0.25">
      <c r="B4098">
        <v>2001</v>
      </c>
      <c r="C4098">
        <v>3</v>
      </c>
      <c r="D4098">
        <v>18</v>
      </c>
      <c r="E4098" s="216">
        <v>47</v>
      </c>
      <c r="F4098" s="216">
        <v>34</v>
      </c>
      <c r="G4098">
        <f t="shared" si="67"/>
        <v>40.5</v>
      </c>
    </row>
    <row r="4099" spans="2:7" x14ac:dyDescent="0.25">
      <c r="B4099">
        <v>2001</v>
      </c>
      <c r="C4099">
        <v>3</v>
      </c>
      <c r="D4099">
        <v>19</v>
      </c>
      <c r="E4099" s="216">
        <v>53</v>
      </c>
      <c r="F4099" s="216">
        <v>34</v>
      </c>
      <c r="G4099">
        <f t="shared" si="67"/>
        <v>43.5</v>
      </c>
    </row>
    <row r="4100" spans="2:7" x14ac:dyDescent="0.25">
      <c r="B4100">
        <v>2001</v>
      </c>
      <c r="C4100">
        <v>3</v>
      </c>
      <c r="D4100">
        <v>20</v>
      </c>
      <c r="E4100" s="216">
        <v>55</v>
      </c>
      <c r="F4100" s="216">
        <v>38</v>
      </c>
      <c r="G4100">
        <f t="shared" si="67"/>
        <v>46.5</v>
      </c>
    </row>
    <row r="4101" spans="2:7" x14ac:dyDescent="0.25">
      <c r="B4101">
        <v>2001</v>
      </c>
      <c r="C4101">
        <v>3</v>
      </c>
      <c r="D4101">
        <v>21</v>
      </c>
      <c r="E4101" s="216">
        <v>44</v>
      </c>
      <c r="F4101" s="216">
        <v>39</v>
      </c>
      <c r="G4101">
        <f t="shared" ref="G4101:G4150" si="68">+(E4101+F4101)/2</f>
        <v>41.5</v>
      </c>
    </row>
    <row r="4102" spans="2:7" x14ac:dyDescent="0.25">
      <c r="B4102">
        <v>2001</v>
      </c>
      <c r="C4102">
        <v>3</v>
      </c>
      <c r="D4102">
        <v>22</v>
      </c>
      <c r="E4102" s="216">
        <v>44</v>
      </c>
      <c r="F4102" s="216">
        <v>39</v>
      </c>
      <c r="G4102">
        <f t="shared" si="68"/>
        <v>41.5</v>
      </c>
    </row>
    <row r="4103" spans="2:7" x14ac:dyDescent="0.25">
      <c r="B4103">
        <v>2001</v>
      </c>
      <c r="C4103">
        <v>3</v>
      </c>
      <c r="D4103">
        <v>23</v>
      </c>
      <c r="E4103" s="216">
        <v>44</v>
      </c>
      <c r="F4103" s="216">
        <v>39</v>
      </c>
      <c r="G4103">
        <f t="shared" si="68"/>
        <v>41.5</v>
      </c>
    </row>
    <row r="4104" spans="2:7" x14ac:dyDescent="0.25">
      <c r="B4104">
        <v>2001</v>
      </c>
      <c r="C4104">
        <v>3</v>
      </c>
      <c r="D4104">
        <v>24</v>
      </c>
      <c r="E4104" s="216">
        <v>52</v>
      </c>
      <c r="F4104" s="216">
        <v>34</v>
      </c>
      <c r="G4104">
        <f t="shared" si="68"/>
        <v>43</v>
      </c>
    </row>
    <row r="4105" spans="2:7" x14ac:dyDescent="0.25">
      <c r="B4105">
        <v>2001</v>
      </c>
      <c r="C4105">
        <v>3</v>
      </c>
      <c r="D4105">
        <v>25</v>
      </c>
      <c r="E4105" s="216">
        <v>44</v>
      </c>
      <c r="F4105" s="216">
        <v>30</v>
      </c>
      <c r="G4105">
        <f t="shared" si="68"/>
        <v>37</v>
      </c>
    </row>
    <row r="4106" spans="2:7" x14ac:dyDescent="0.25">
      <c r="B4106">
        <v>2001</v>
      </c>
      <c r="C4106">
        <v>3</v>
      </c>
      <c r="D4106">
        <v>26</v>
      </c>
      <c r="E4106" s="216">
        <v>37</v>
      </c>
      <c r="F4106" s="216">
        <v>27</v>
      </c>
      <c r="G4106">
        <f t="shared" si="68"/>
        <v>32</v>
      </c>
    </row>
    <row r="4107" spans="2:7" x14ac:dyDescent="0.25">
      <c r="B4107">
        <v>2001</v>
      </c>
      <c r="C4107">
        <v>3</v>
      </c>
      <c r="D4107">
        <v>27</v>
      </c>
      <c r="E4107" s="216">
        <v>41</v>
      </c>
      <c r="F4107" s="216">
        <v>24</v>
      </c>
      <c r="G4107">
        <f t="shared" si="68"/>
        <v>32.5</v>
      </c>
    </row>
    <row r="4108" spans="2:7" x14ac:dyDescent="0.25">
      <c r="B4108">
        <v>2001</v>
      </c>
      <c r="C4108">
        <v>3</v>
      </c>
      <c r="D4108">
        <v>28</v>
      </c>
      <c r="E4108" s="216">
        <v>49</v>
      </c>
      <c r="F4108" s="216">
        <v>30</v>
      </c>
      <c r="G4108">
        <f t="shared" si="68"/>
        <v>39.5</v>
      </c>
    </row>
    <row r="4109" spans="2:7" x14ac:dyDescent="0.25">
      <c r="B4109">
        <v>2001</v>
      </c>
      <c r="C4109">
        <v>3</v>
      </c>
      <c r="D4109">
        <v>29</v>
      </c>
      <c r="E4109" s="216">
        <v>46</v>
      </c>
      <c r="F4109" s="216">
        <v>36</v>
      </c>
      <c r="G4109">
        <f t="shared" si="68"/>
        <v>41</v>
      </c>
    </row>
    <row r="4110" spans="2:7" x14ac:dyDescent="0.25">
      <c r="B4110">
        <v>2001</v>
      </c>
      <c r="C4110">
        <v>3</v>
      </c>
      <c r="D4110">
        <v>30</v>
      </c>
      <c r="E4110" s="216">
        <v>43</v>
      </c>
      <c r="F4110" s="216">
        <v>37</v>
      </c>
      <c r="G4110">
        <f t="shared" si="68"/>
        <v>40</v>
      </c>
    </row>
    <row r="4111" spans="2:7" x14ac:dyDescent="0.25">
      <c r="B4111">
        <v>2001</v>
      </c>
      <c r="C4111">
        <v>3</v>
      </c>
      <c r="D4111">
        <v>31</v>
      </c>
      <c r="E4111" s="216">
        <v>47</v>
      </c>
      <c r="F4111" s="216">
        <v>38</v>
      </c>
      <c r="G4111">
        <f t="shared" si="68"/>
        <v>42.5</v>
      </c>
    </row>
    <row r="4112" spans="2:7" x14ac:dyDescent="0.25">
      <c r="B4112">
        <v>2001</v>
      </c>
      <c r="C4112">
        <v>4</v>
      </c>
      <c r="D4112">
        <v>1</v>
      </c>
      <c r="E4112" s="216">
        <v>43</v>
      </c>
      <c r="F4112" s="216">
        <v>38</v>
      </c>
      <c r="G4112">
        <f t="shared" si="68"/>
        <v>40.5</v>
      </c>
    </row>
    <row r="4113" spans="2:7" x14ac:dyDescent="0.25">
      <c r="B4113">
        <v>2001</v>
      </c>
      <c r="C4113">
        <v>4</v>
      </c>
      <c r="D4113">
        <v>2</v>
      </c>
      <c r="E4113" s="216">
        <v>49</v>
      </c>
      <c r="F4113" s="216">
        <v>37</v>
      </c>
      <c r="G4113">
        <f t="shared" si="68"/>
        <v>43</v>
      </c>
    </row>
    <row r="4114" spans="2:7" x14ac:dyDescent="0.25">
      <c r="B4114">
        <v>2001</v>
      </c>
      <c r="C4114">
        <v>4</v>
      </c>
      <c r="D4114">
        <v>3</v>
      </c>
      <c r="E4114" s="216">
        <v>55</v>
      </c>
      <c r="F4114" s="216">
        <v>37</v>
      </c>
      <c r="G4114">
        <f t="shared" si="68"/>
        <v>46</v>
      </c>
    </row>
    <row r="4115" spans="2:7" x14ac:dyDescent="0.25">
      <c r="B4115">
        <v>2001</v>
      </c>
      <c r="C4115">
        <v>4</v>
      </c>
      <c r="D4115">
        <v>4</v>
      </c>
      <c r="E4115" s="216">
        <v>117</v>
      </c>
      <c r="F4115" s="216">
        <v>38</v>
      </c>
      <c r="G4115">
        <f t="shared" si="68"/>
        <v>77.5</v>
      </c>
    </row>
    <row r="4116" spans="2:7" x14ac:dyDescent="0.25">
      <c r="B4116">
        <v>2001</v>
      </c>
      <c r="C4116">
        <v>4</v>
      </c>
      <c r="D4116">
        <v>5</v>
      </c>
      <c r="E4116" s="216">
        <v>64</v>
      </c>
      <c r="F4116" s="216">
        <v>41</v>
      </c>
      <c r="G4116">
        <f t="shared" si="68"/>
        <v>52.5</v>
      </c>
    </row>
    <row r="4117" spans="2:7" x14ac:dyDescent="0.25">
      <c r="B4117">
        <v>2001</v>
      </c>
      <c r="C4117">
        <v>4</v>
      </c>
      <c r="D4117">
        <v>6</v>
      </c>
      <c r="E4117" s="216">
        <v>54</v>
      </c>
      <c r="F4117" s="216">
        <v>47</v>
      </c>
      <c r="G4117">
        <f t="shared" si="68"/>
        <v>50.5</v>
      </c>
    </row>
    <row r="4118" spans="2:7" x14ac:dyDescent="0.25">
      <c r="B4118">
        <v>2001</v>
      </c>
      <c r="C4118">
        <v>4</v>
      </c>
      <c r="D4118">
        <v>7</v>
      </c>
      <c r="E4118" s="216">
        <v>54</v>
      </c>
      <c r="F4118" s="216">
        <v>43</v>
      </c>
      <c r="G4118">
        <f t="shared" si="68"/>
        <v>48.5</v>
      </c>
    </row>
    <row r="4119" spans="2:7" x14ac:dyDescent="0.25">
      <c r="B4119">
        <v>2001</v>
      </c>
      <c r="C4119">
        <v>4</v>
      </c>
      <c r="D4119">
        <v>8</v>
      </c>
      <c r="E4119" s="216">
        <v>45</v>
      </c>
      <c r="F4119" s="216">
        <v>41</v>
      </c>
      <c r="G4119">
        <f t="shared" si="68"/>
        <v>43</v>
      </c>
    </row>
    <row r="4120" spans="2:7" x14ac:dyDescent="0.25">
      <c r="B4120">
        <v>2001</v>
      </c>
      <c r="C4120">
        <v>4</v>
      </c>
      <c r="D4120">
        <v>9</v>
      </c>
      <c r="E4120" s="216">
        <v>78</v>
      </c>
      <c r="F4120" s="216">
        <v>45</v>
      </c>
      <c r="G4120">
        <f t="shared" si="68"/>
        <v>61.5</v>
      </c>
    </row>
    <row r="4121" spans="2:7" x14ac:dyDescent="0.25">
      <c r="B4121">
        <v>2001</v>
      </c>
      <c r="C4121">
        <v>4</v>
      </c>
      <c r="D4121">
        <v>10</v>
      </c>
      <c r="E4121" s="216">
        <v>62</v>
      </c>
      <c r="F4121" s="216">
        <v>48</v>
      </c>
      <c r="G4121">
        <f t="shared" si="68"/>
        <v>55</v>
      </c>
    </row>
    <row r="4122" spans="2:7" x14ac:dyDescent="0.25">
      <c r="B4122">
        <v>2001</v>
      </c>
      <c r="C4122">
        <v>4</v>
      </c>
      <c r="D4122">
        <v>11</v>
      </c>
      <c r="E4122" s="216">
        <v>53</v>
      </c>
      <c r="F4122" s="216">
        <v>44</v>
      </c>
      <c r="G4122">
        <f t="shared" si="68"/>
        <v>48.5</v>
      </c>
    </row>
    <row r="4123" spans="2:7" x14ac:dyDescent="0.25">
      <c r="B4123">
        <v>2001</v>
      </c>
      <c r="C4123">
        <v>4</v>
      </c>
      <c r="D4123">
        <v>12</v>
      </c>
      <c r="E4123" s="216">
        <v>58</v>
      </c>
      <c r="F4123" s="216">
        <v>43</v>
      </c>
      <c r="G4123">
        <f t="shared" si="68"/>
        <v>50.5</v>
      </c>
    </row>
    <row r="4124" spans="2:7" x14ac:dyDescent="0.25">
      <c r="B4124">
        <v>2001</v>
      </c>
      <c r="C4124">
        <v>4</v>
      </c>
      <c r="D4124">
        <v>13</v>
      </c>
      <c r="E4124" s="216">
        <v>73</v>
      </c>
      <c r="F4124" s="216">
        <v>51</v>
      </c>
      <c r="G4124">
        <f t="shared" si="68"/>
        <v>62</v>
      </c>
    </row>
    <row r="4125" spans="2:7" x14ac:dyDescent="0.25">
      <c r="B4125">
        <v>2001</v>
      </c>
      <c r="C4125">
        <v>4</v>
      </c>
      <c r="D4125">
        <v>14</v>
      </c>
      <c r="E4125" s="216">
        <v>67</v>
      </c>
      <c r="F4125" s="216">
        <v>46</v>
      </c>
      <c r="G4125">
        <f t="shared" si="68"/>
        <v>56.5</v>
      </c>
    </row>
    <row r="4126" spans="2:7" x14ac:dyDescent="0.25">
      <c r="B4126">
        <v>2001</v>
      </c>
      <c r="C4126">
        <v>4</v>
      </c>
      <c r="D4126">
        <v>15</v>
      </c>
      <c r="E4126" s="216">
        <v>68</v>
      </c>
      <c r="F4126" s="216">
        <v>48</v>
      </c>
      <c r="G4126">
        <f t="shared" si="68"/>
        <v>58</v>
      </c>
    </row>
    <row r="4127" spans="2:7" x14ac:dyDescent="0.25">
      <c r="B4127">
        <v>2001</v>
      </c>
      <c r="C4127">
        <v>4</v>
      </c>
      <c r="D4127">
        <v>16</v>
      </c>
      <c r="E4127" s="216">
        <v>61</v>
      </c>
      <c r="F4127" s="216">
        <v>47</v>
      </c>
      <c r="G4127">
        <f t="shared" si="68"/>
        <v>54</v>
      </c>
    </row>
    <row r="4128" spans="2:7" x14ac:dyDescent="0.25">
      <c r="B4128">
        <v>2001</v>
      </c>
      <c r="C4128">
        <v>4</v>
      </c>
      <c r="D4128">
        <v>17</v>
      </c>
      <c r="E4128" s="216">
        <v>52</v>
      </c>
      <c r="F4128" s="216">
        <v>44</v>
      </c>
      <c r="G4128">
        <f t="shared" si="68"/>
        <v>48</v>
      </c>
    </row>
    <row r="4129" spans="2:7" x14ac:dyDescent="0.25">
      <c r="B4129">
        <v>2001</v>
      </c>
      <c r="C4129">
        <v>4</v>
      </c>
      <c r="D4129">
        <v>18</v>
      </c>
      <c r="E4129" s="216">
        <v>54</v>
      </c>
      <c r="F4129" s="216">
        <v>38</v>
      </c>
      <c r="G4129">
        <f t="shared" si="68"/>
        <v>46</v>
      </c>
    </row>
    <row r="4130" spans="2:7" x14ac:dyDescent="0.25">
      <c r="B4130">
        <v>2001</v>
      </c>
      <c r="C4130">
        <v>4</v>
      </c>
      <c r="D4130">
        <v>19</v>
      </c>
      <c r="E4130" s="216">
        <v>55</v>
      </c>
      <c r="F4130" s="216">
        <v>34</v>
      </c>
      <c r="G4130">
        <f t="shared" si="68"/>
        <v>44.5</v>
      </c>
    </row>
    <row r="4131" spans="2:7" x14ac:dyDescent="0.25">
      <c r="B4131">
        <v>2001</v>
      </c>
      <c r="C4131">
        <v>4</v>
      </c>
      <c r="D4131">
        <v>20</v>
      </c>
      <c r="E4131" s="216">
        <v>64</v>
      </c>
      <c r="F4131" s="216">
        <v>45</v>
      </c>
      <c r="G4131">
        <f t="shared" si="68"/>
        <v>54.5</v>
      </c>
    </row>
    <row r="4132" spans="2:7" x14ac:dyDescent="0.25">
      <c r="B4132">
        <v>2001</v>
      </c>
      <c r="C4132">
        <v>4</v>
      </c>
      <c r="D4132">
        <v>21</v>
      </c>
      <c r="E4132" s="216">
        <v>68</v>
      </c>
      <c r="F4132" s="216">
        <v>52</v>
      </c>
      <c r="G4132">
        <f t="shared" si="68"/>
        <v>60</v>
      </c>
    </row>
    <row r="4133" spans="2:7" x14ac:dyDescent="0.25">
      <c r="B4133">
        <v>2001</v>
      </c>
      <c r="C4133">
        <v>4</v>
      </c>
      <c r="D4133">
        <v>22</v>
      </c>
      <c r="E4133" s="216">
        <v>86</v>
      </c>
      <c r="F4133" s="216">
        <v>53</v>
      </c>
      <c r="G4133">
        <f t="shared" si="68"/>
        <v>69.5</v>
      </c>
    </row>
    <row r="4134" spans="2:7" x14ac:dyDescent="0.25">
      <c r="B4134">
        <v>2001</v>
      </c>
      <c r="C4134">
        <v>4</v>
      </c>
      <c r="D4134">
        <v>23</v>
      </c>
      <c r="E4134" s="216">
        <v>80</v>
      </c>
      <c r="F4134" s="216">
        <v>59</v>
      </c>
      <c r="G4134">
        <f t="shared" si="68"/>
        <v>69.5</v>
      </c>
    </row>
    <row r="4135" spans="2:7" x14ac:dyDescent="0.25">
      <c r="B4135">
        <v>2001</v>
      </c>
      <c r="C4135">
        <v>4</v>
      </c>
      <c r="D4135">
        <v>24</v>
      </c>
      <c r="E4135" s="216">
        <v>87</v>
      </c>
      <c r="F4135" s="216">
        <v>52</v>
      </c>
      <c r="G4135">
        <f t="shared" si="68"/>
        <v>69.5</v>
      </c>
    </row>
    <row r="4136" spans="2:7" x14ac:dyDescent="0.25">
      <c r="B4136">
        <v>2001</v>
      </c>
      <c r="C4136">
        <v>4</v>
      </c>
      <c r="D4136">
        <v>25</v>
      </c>
      <c r="E4136" s="216">
        <v>55</v>
      </c>
      <c r="F4136" s="216">
        <v>47</v>
      </c>
      <c r="G4136">
        <f t="shared" si="68"/>
        <v>51</v>
      </c>
    </row>
    <row r="4137" spans="2:7" x14ac:dyDescent="0.25">
      <c r="B4137">
        <v>2001</v>
      </c>
      <c r="C4137">
        <v>4</v>
      </c>
      <c r="D4137">
        <v>26</v>
      </c>
      <c r="E4137" s="216">
        <v>63</v>
      </c>
      <c r="F4137" s="216">
        <v>47</v>
      </c>
      <c r="G4137">
        <f t="shared" si="68"/>
        <v>55</v>
      </c>
    </row>
    <row r="4138" spans="2:7" x14ac:dyDescent="0.25">
      <c r="B4138">
        <v>2001</v>
      </c>
      <c r="C4138">
        <v>4</v>
      </c>
      <c r="D4138">
        <v>27</v>
      </c>
      <c r="E4138" s="216">
        <v>73</v>
      </c>
      <c r="F4138" s="216">
        <v>45</v>
      </c>
      <c r="G4138">
        <f t="shared" si="68"/>
        <v>59</v>
      </c>
    </row>
    <row r="4139" spans="2:7" x14ac:dyDescent="0.25">
      <c r="B4139">
        <v>2001</v>
      </c>
      <c r="C4139">
        <v>4</v>
      </c>
      <c r="D4139">
        <v>28</v>
      </c>
      <c r="E4139" s="216">
        <v>64</v>
      </c>
      <c r="F4139" s="216">
        <v>49</v>
      </c>
      <c r="G4139">
        <f t="shared" si="68"/>
        <v>56.5</v>
      </c>
    </row>
    <row r="4140" spans="2:7" x14ac:dyDescent="0.25">
      <c r="B4140">
        <v>2001</v>
      </c>
      <c r="C4140">
        <v>4</v>
      </c>
      <c r="D4140">
        <v>29</v>
      </c>
      <c r="E4140" s="216">
        <v>66</v>
      </c>
      <c r="F4140" s="216">
        <v>44</v>
      </c>
      <c r="G4140">
        <f t="shared" si="68"/>
        <v>55</v>
      </c>
    </row>
    <row r="4141" spans="2:7" x14ac:dyDescent="0.25">
      <c r="B4141">
        <v>2001</v>
      </c>
      <c r="C4141">
        <v>4</v>
      </c>
      <c r="D4141">
        <v>30</v>
      </c>
      <c r="E4141" s="216">
        <v>78</v>
      </c>
      <c r="F4141" s="216">
        <v>49</v>
      </c>
      <c r="G4141">
        <f t="shared" si="68"/>
        <v>63.5</v>
      </c>
    </row>
    <row r="4142" spans="2:7" x14ac:dyDescent="0.25">
      <c r="B4142">
        <v>2001</v>
      </c>
      <c r="C4142">
        <v>5</v>
      </c>
      <c r="D4142">
        <v>1</v>
      </c>
      <c r="E4142" s="216">
        <v>87</v>
      </c>
      <c r="F4142" s="216">
        <v>63</v>
      </c>
      <c r="G4142">
        <f t="shared" si="68"/>
        <v>75</v>
      </c>
    </row>
    <row r="4143" spans="2:7" x14ac:dyDescent="0.25">
      <c r="B4143">
        <v>2001</v>
      </c>
      <c r="C4143">
        <v>5</v>
      </c>
      <c r="D4143">
        <v>2</v>
      </c>
      <c r="E4143" s="216">
        <v>90</v>
      </c>
      <c r="F4143" s="216">
        <v>66</v>
      </c>
      <c r="G4143">
        <f t="shared" si="68"/>
        <v>78</v>
      </c>
    </row>
    <row r="4144" spans="2:7" x14ac:dyDescent="0.25">
      <c r="B4144">
        <v>2001</v>
      </c>
      <c r="C4144">
        <v>5</v>
      </c>
      <c r="D4144">
        <v>3</v>
      </c>
      <c r="E4144" s="216">
        <v>90</v>
      </c>
      <c r="F4144" s="216">
        <v>68</v>
      </c>
      <c r="G4144">
        <f t="shared" si="68"/>
        <v>79</v>
      </c>
    </row>
    <row r="4145" spans="2:7" x14ac:dyDescent="0.25">
      <c r="B4145">
        <v>2001</v>
      </c>
      <c r="C4145">
        <v>5</v>
      </c>
      <c r="D4145">
        <v>4</v>
      </c>
      <c r="E4145" s="216">
        <v>92</v>
      </c>
      <c r="F4145" s="216">
        <v>71</v>
      </c>
      <c r="G4145">
        <f t="shared" si="68"/>
        <v>81.5</v>
      </c>
    </row>
    <row r="4146" spans="2:7" x14ac:dyDescent="0.25">
      <c r="B4146">
        <v>2001</v>
      </c>
      <c r="C4146">
        <v>5</v>
      </c>
      <c r="D4146">
        <v>5</v>
      </c>
      <c r="E4146" s="216">
        <v>79</v>
      </c>
      <c r="F4146" s="216">
        <v>60</v>
      </c>
      <c r="G4146">
        <f t="shared" si="68"/>
        <v>69.5</v>
      </c>
    </row>
    <row r="4147" spans="2:7" x14ac:dyDescent="0.25">
      <c r="B4147">
        <v>2001</v>
      </c>
      <c r="C4147">
        <v>5</v>
      </c>
      <c r="D4147">
        <v>6</v>
      </c>
      <c r="E4147" s="216">
        <v>64</v>
      </c>
      <c r="F4147" s="216">
        <v>49</v>
      </c>
      <c r="G4147">
        <f t="shared" si="68"/>
        <v>56.5</v>
      </c>
    </row>
    <row r="4148" spans="2:7" x14ac:dyDescent="0.25">
      <c r="B4148">
        <v>2001</v>
      </c>
      <c r="C4148">
        <v>5</v>
      </c>
      <c r="D4148">
        <v>7</v>
      </c>
      <c r="E4148" s="216">
        <v>63</v>
      </c>
      <c r="F4148" s="216">
        <v>43</v>
      </c>
      <c r="G4148">
        <f t="shared" si="68"/>
        <v>53</v>
      </c>
    </row>
    <row r="4149" spans="2:7" x14ac:dyDescent="0.25">
      <c r="B4149">
        <v>2001</v>
      </c>
      <c r="C4149">
        <v>5</v>
      </c>
      <c r="D4149">
        <v>8</v>
      </c>
      <c r="E4149" s="216">
        <v>66</v>
      </c>
      <c r="F4149" s="216">
        <v>47</v>
      </c>
      <c r="G4149">
        <f t="shared" si="68"/>
        <v>56.5</v>
      </c>
    </row>
    <row r="4150" spans="2:7" x14ac:dyDescent="0.25">
      <c r="B4150">
        <v>2001</v>
      </c>
      <c r="C4150">
        <v>5</v>
      </c>
      <c r="D4150">
        <v>9</v>
      </c>
      <c r="E4150" s="216">
        <v>76</v>
      </c>
      <c r="F4150" s="216">
        <v>52</v>
      </c>
      <c r="G4150">
        <f t="shared" si="68"/>
        <v>64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tabSelected="1" workbookViewId="0">
      <selection activeCell="E5" sqref="E5"/>
    </sheetView>
  </sheetViews>
  <sheetFormatPr defaultRowHeight="13.2" x14ac:dyDescent="0.25"/>
  <cols>
    <col min="1" max="1" width="1.6640625" customWidth="1"/>
    <col min="3" max="3" width="12.88671875" customWidth="1"/>
    <col min="4" max="4" width="12.5546875" customWidth="1"/>
    <col min="5" max="5" width="12.33203125" customWidth="1"/>
    <col min="6" max="6" width="12.6640625" customWidth="1"/>
    <col min="9" max="9" width="14.6640625" customWidth="1"/>
    <col min="10" max="10" width="14.5546875" customWidth="1"/>
    <col min="11" max="11" width="23.88671875" customWidth="1"/>
    <col min="12" max="12" width="15.33203125" customWidth="1"/>
  </cols>
  <sheetData>
    <row r="1" spans="2:14" ht="17.399999999999999" x14ac:dyDescent="0.3">
      <c r="B1" s="224" t="s">
        <v>265</v>
      </c>
    </row>
    <row r="2" spans="2:14" ht="10.5" customHeight="1" x14ac:dyDescent="0.3">
      <c r="B2" s="224"/>
    </row>
    <row r="3" spans="2:14" ht="12" customHeight="1" thickBot="1" x14ac:dyDescent="0.3">
      <c r="B3" s="2" t="s">
        <v>268</v>
      </c>
    </row>
    <row r="4" spans="2:14" ht="13.8" thickBot="1" x14ac:dyDescent="0.3">
      <c r="E4" s="237">
        <v>5</v>
      </c>
      <c r="F4" s="237">
        <v>5</v>
      </c>
    </row>
    <row r="5" spans="2:14" ht="79.8" thickBot="1" x14ac:dyDescent="0.3">
      <c r="B5" s="232" t="s">
        <v>243</v>
      </c>
      <c r="C5" s="233" t="s">
        <v>264</v>
      </c>
      <c r="D5" s="233" t="s">
        <v>263</v>
      </c>
      <c r="E5" s="233" t="str">
        <f>+CONCATENATE("NY City Load Forecast with ",E4," degress below normal")</f>
        <v>NY City Load Forecast with 5 degress below normal</v>
      </c>
      <c r="F5" s="233" t="str">
        <f>+CONCATENATE("NY City Load Forecast with ",F4," degress below normal")</f>
        <v>NY City Load Forecast with 5 degress below normal</v>
      </c>
      <c r="H5" s="221"/>
      <c r="I5" s="221"/>
      <c r="J5" s="221"/>
      <c r="K5" s="221"/>
      <c r="L5" s="221"/>
      <c r="M5" s="3" t="s">
        <v>266</v>
      </c>
      <c r="N5" s="16" t="s">
        <v>267</v>
      </c>
    </row>
    <row r="6" spans="2:14" x14ac:dyDescent="0.25">
      <c r="B6" s="234" t="s">
        <v>251</v>
      </c>
      <c r="C6" s="225">
        <v>34.395161290322584</v>
      </c>
      <c r="D6" s="7">
        <f>+VLOOKUP($C6,bugtemp,2)+VLOOKUP($C6,lilcotemp,2)+VLOOKUP($C6,pstemp,2)+VLOOKUP($C6,conedtemp,3)</f>
        <v>4069884.9357348718</v>
      </c>
      <c r="E6" s="7">
        <f>+VLOOKUP($M6,bugtemp,2)+VLOOKUP($M6,lilcotemp,2)+VLOOKUP($M6,pstemp,2)+VLOOKUP($M6,conedtemp,3)</f>
        <v>4510748.1595993675</v>
      </c>
      <c r="F6" s="8">
        <f>+VLOOKUP($N6,bugtemp,2)+VLOOKUP($N6,lilcotemp,2)+VLOOKUP($N6,pstemp,2)+VLOOKUP($N6,conedtemp,3)</f>
        <v>3581861.6168005425</v>
      </c>
      <c r="M6" s="226">
        <f>+C6-$E$4</f>
        <v>29.395161290322584</v>
      </c>
      <c r="N6" s="227">
        <f>+C6+$F$4</f>
        <v>39.395161290322584</v>
      </c>
    </row>
    <row r="7" spans="2:14" x14ac:dyDescent="0.25">
      <c r="B7" s="235" t="s">
        <v>252</v>
      </c>
      <c r="C7" s="222">
        <v>36.256637168141594</v>
      </c>
      <c r="D7" s="10">
        <f t="shared" ref="D7:D17" si="0">+VLOOKUP($C7,bugtemp,2)+VLOOKUP($C7,lilcotemp,2)+VLOOKUP($C7,pstemp,2)+VLOOKUP($C7,conedtemp,3)</f>
        <v>3879367.0889350786</v>
      </c>
      <c r="E7" s="10">
        <f t="shared" ref="E7:E17" si="1">+VLOOKUP($M7,bugtemp,2)+VLOOKUP($M7,lilcotemp,2)+VLOOKUP($M7,pstemp,2)+VLOOKUP($M7,conedtemp,3)</f>
        <v>4341235.4844480166</v>
      </c>
      <c r="F7" s="11">
        <f t="shared" ref="F7:F17" si="2">+VLOOKUP($N7,bugtemp,2)+VLOOKUP($N7,lilcotemp,2)+VLOOKUP($N7,pstemp,2)+VLOOKUP($N7,conedtemp,3)</f>
        <v>3377051.0975974845</v>
      </c>
      <c r="M7" s="228">
        <f t="shared" ref="M7:M17" si="3">+C7-$E$4</f>
        <v>31.256637168141594</v>
      </c>
      <c r="N7" s="229">
        <f t="shared" ref="N7:N17" si="4">+C7+$F$4</f>
        <v>41.256637168141594</v>
      </c>
    </row>
    <row r="8" spans="2:14" x14ac:dyDescent="0.25">
      <c r="B8" s="235" t="s">
        <v>253</v>
      </c>
      <c r="C8" s="222">
        <v>42.51478494623656</v>
      </c>
      <c r="D8" s="10">
        <f t="shared" si="0"/>
        <v>3273011.5025832877</v>
      </c>
      <c r="E8" s="10">
        <f t="shared" si="1"/>
        <v>3781639.5707657463</v>
      </c>
      <c r="F8" s="11">
        <f t="shared" si="2"/>
        <v>2740698.0545564024</v>
      </c>
      <c r="M8" s="228">
        <f t="shared" si="3"/>
        <v>37.51478494623656</v>
      </c>
      <c r="N8" s="229">
        <f t="shared" si="4"/>
        <v>47.51478494623656</v>
      </c>
    </row>
    <row r="9" spans="2:14" x14ac:dyDescent="0.25">
      <c r="B9" s="235" t="s">
        <v>254</v>
      </c>
      <c r="C9" s="222">
        <v>53.12916666666667</v>
      </c>
      <c r="D9" s="10">
        <f t="shared" si="0"/>
        <v>2099603.7759313397</v>
      </c>
      <c r="E9" s="10">
        <f t="shared" si="1"/>
        <v>2632790.6873016395</v>
      </c>
      <c r="F9" s="11">
        <f t="shared" si="2"/>
        <v>1612618.2969193929</v>
      </c>
      <c r="M9" s="228">
        <f t="shared" si="3"/>
        <v>48.12916666666667</v>
      </c>
      <c r="N9" s="229">
        <f t="shared" si="4"/>
        <v>58.12916666666667</v>
      </c>
    </row>
    <row r="10" spans="2:14" x14ac:dyDescent="0.25">
      <c r="B10" s="235" t="s">
        <v>255</v>
      </c>
      <c r="C10" s="222">
        <v>62.912857142857142</v>
      </c>
      <c r="D10" s="10">
        <f t="shared" si="0"/>
        <v>1283765.2972098</v>
      </c>
      <c r="E10" s="10">
        <f t="shared" si="1"/>
        <v>1703957.9943333333</v>
      </c>
      <c r="F10" s="11">
        <f t="shared" si="2"/>
        <v>1122358.5662283637</v>
      </c>
      <c r="M10" s="228">
        <f t="shared" si="3"/>
        <v>57.912857142857142</v>
      </c>
      <c r="N10" s="229">
        <f t="shared" si="4"/>
        <v>67.912857142857149</v>
      </c>
    </row>
    <row r="11" spans="2:14" x14ac:dyDescent="0.25">
      <c r="B11" s="235" t="s">
        <v>256</v>
      </c>
      <c r="C11" s="222">
        <v>72.043939393939397</v>
      </c>
      <c r="D11" s="10">
        <f t="shared" si="0"/>
        <v>1099062.6573321</v>
      </c>
      <c r="E11" s="10">
        <f t="shared" si="1"/>
        <v>1122358.5662283637</v>
      </c>
      <c r="F11" s="11">
        <f t="shared" si="2"/>
        <v>1152669.0771317196</v>
      </c>
      <c r="M11" s="228">
        <f t="shared" si="3"/>
        <v>67.043939393939397</v>
      </c>
      <c r="N11" s="229">
        <f t="shared" si="4"/>
        <v>77.043939393939397</v>
      </c>
    </row>
    <row r="12" spans="2:14" x14ac:dyDescent="0.25">
      <c r="B12" s="235" t="s">
        <v>257</v>
      </c>
      <c r="C12" s="222">
        <v>76.970674486803517</v>
      </c>
      <c r="D12" s="10">
        <f t="shared" si="0"/>
        <v>1124721.864968664</v>
      </c>
      <c r="E12" s="10">
        <f t="shared" si="1"/>
        <v>1101152.0805455172</v>
      </c>
      <c r="F12" s="11">
        <f t="shared" si="2"/>
        <v>1265822.7275785389</v>
      </c>
      <c r="M12" s="228">
        <f t="shared" si="3"/>
        <v>71.970674486803517</v>
      </c>
      <c r="N12" s="229">
        <f t="shared" si="4"/>
        <v>81.970674486803517</v>
      </c>
    </row>
    <row r="13" spans="2:14" x14ac:dyDescent="0.25">
      <c r="B13" s="235" t="s">
        <v>258</v>
      </c>
      <c r="C13" s="222">
        <v>75.200879765395896</v>
      </c>
      <c r="D13" s="10">
        <f t="shared" si="0"/>
        <v>1097045.8012035124</v>
      </c>
      <c r="E13" s="10">
        <f t="shared" si="1"/>
        <v>1104273.3174191096</v>
      </c>
      <c r="F13" s="11">
        <f t="shared" si="2"/>
        <v>1237426.8259587788</v>
      </c>
      <c r="M13" s="228">
        <f t="shared" si="3"/>
        <v>70.200879765395896</v>
      </c>
      <c r="N13" s="229">
        <f t="shared" si="4"/>
        <v>80.200879765395896</v>
      </c>
    </row>
    <row r="14" spans="2:14" x14ac:dyDescent="0.25">
      <c r="B14" s="235" t="s">
        <v>259</v>
      </c>
      <c r="C14" s="222">
        <v>67.809090909090912</v>
      </c>
      <c r="D14" s="10">
        <f t="shared" si="0"/>
        <v>1122358.5662283637</v>
      </c>
      <c r="E14" s="10">
        <f t="shared" si="1"/>
        <v>1283765.2972098</v>
      </c>
      <c r="F14" s="11">
        <f t="shared" si="2"/>
        <v>1099062.6573321</v>
      </c>
      <c r="M14" s="228">
        <f t="shared" si="3"/>
        <v>62.809090909090912</v>
      </c>
      <c r="N14" s="229">
        <f t="shared" si="4"/>
        <v>72.809090909090912</v>
      </c>
    </row>
    <row r="15" spans="2:14" x14ac:dyDescent="0.25">
      <c r="B15" s="235" t="s">
        <v>260</v>
      </c>
      <c r="C15" s="222">
        <v>57.630498533724342</v>
      </c>
      <c r="D15" s="10">
        <f t="shared" si="0"/>
        <v>1703957.9943333333</v>
      </c>
      <c r="E15" s="10">
        <f t="shared" si="1"/>
        <v>2204200.1909307567</v>
      </c>
      <c r="F15" s="11">
        <f t="shared" si="2"/>
        <v>1283765.2972098</v>
      </c>
      <c r="M15" s="228">
        <f t="shared" si="3"/>
        <v>52.630498533724342</v>
      </c>
      <c r="N15" s="229">
        <f t="shared" si="4"/>
        <v>62.630498533724342</v>
      </c>
    </row>
    <row r="16" spans="2:14" x14ac:dyDescent="0.25">
      <c r="B16" s="235" t="s">
        <v>261</v>
      </c>
      <c r="C16" s="222">
        <v>47.36212121212121</v>
      </c>
      <c r="D16" s="10">
        <f t="shared" si="0"/>
        <v>2740698.0545564024</v>
      </c>
      <c r="E16" s="10">
        <f t="shared" si="1"/>
        <v>3273011.5025832877</v>
      </c>
      <c r="F16" s="11">
        <f t="shared" si="2"/>
        <v>2204200.1909307567</v>
      </c>
      <c r="M16" s="228">
        <f t="shared" si="3"/>
        <v>42.36212121212121</v>
      </c>
      <c r="N16" s="229">
        <f t="shared" si="4"/>
        <v>52.36212121212121</v>
      </c>
    </row>
    <row r="17" spans="2:14" ht="13.8" thickBot="1" x14ac:dyDescent="0.3">
      <c r="B17" s="236" t="s">
        <v>262</v>
      </c>
      <c r="C17" s="223">
        <v>38.728739002932549</v>
      </c>
      <c r="D17" s="13">
        <f t="shared" si="0"/>
        <v>3682432.7481218511</v>
      </c>
      <c r="E17" s="13">
        <f t="shared" si="1"/>
        <v>4162404.9578071982</v>
      </c>
      <c r="F17" s="14">
        <f t="shared" si="2"/>
        <v>3168012.9541271562</v>
      </c>
      <c r="M17" s="230">
        <f t="shared" si="3"/>
        <v>33.728739002932549</v>
      </c>
      <c r="N17" s="231">
        <f t="shared" si="4"/>
        <v>43.728739002932549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Temps</vt:lpstr>
      <vt:lpstr>Load Profile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Havlíček Jan</cp:lastModifiedBy>
  <cp:lastPrinted>2001-01-02T17:16:19Z</cp:lastPrinted>
  <dcterms:created xsi:type="dcterms:W3CDTF">2000-12-11T19:13:00Z</dcterms:created>
  <dcterms:modified xsi:type="dcterms:W3CDTF">2023-09-10T11:29:55Z</dcterms:modified>
</cp:coreProperties>
</file>