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Comparison" sheetId="2" r:id="rId1"/>
    <sheet name="Sheet3" sheetId="3" r:id="rId2"/>
  </sheets>
  <definedNames>
    <definedName name="_xlnm.Print_Area" localSheetId="0">Comparison!$A$1:$D$67</definedName>
  </definedNames>
  <calcPr calcId="0"/>
</workbook>
</file>

<file path=xl/calcChain.xml><?xml version="1.0" encoding="utf-8"?>
<calcChain xmlns="http://schemas.openxmlformats.org/spreadsheetml/2006/main">
  <c r="B3" i="2" l="1"/>
  <c r="I3" i="2"/>
  <c r="B4" i="2"/>
  <c r="I4" i="2"/>
  <c r="B8" i="2"/>
  <c r="I8" i="2"/>
  <c r="B9" i="2"/>
  <c r="I9" i="2"/>
  <c r="B10" i="2"/>
  <c r="I10" i="2"/>
  <c r="B11" i="2"/>
  <c r="I11" i="2"/>
  <c r="B12" i="2"/>
  <c r="I12" i="2"/>
  <c r="B13" i="2"/>
  <c r="I13" i="2"/>
  <c r="B14" i="2"/>
  <c r="I14" i="2"/>
  <c r="B15" i="2"/>
  <c r="I15" i="2"/>
  <c r="B16" i="2"/>
  <c r="I16" i="2"/>
  <c r="B17" i="2"/>
  <c r="I17" i="2"/>
  <c r="B18" i="2"/>
  <c r="I18" i="2"/>
  <c r="B19" i="2"/>
  <c r="I19" i="2"/>
  <c r="B2" i="3"/>
  <c r="B24" i="3"/>
  <c r="B25" i="3"/>
</calcChain>
</file>

<file path=xl/sharedStrings.xml><?xml version="1.0" encoding="utf-8"?>
<sst xmlns="http://schemas.openxmlformats.org/spreadsheetml/2006/main" count="12" uniqueCount="7">
  <si>
    <t>NPV</t>
  </si>
  <si>
    <t>Monthly Rate</t>
  </si>
  <si>
    <t>LIBOR</t>
  </si>
  <si>
    <t>MRC Port Fee</t>
  </si>
  <si>
    <t xml:space="preserve">  * 1-yr deal</t>
  </si>
  <si>
    <t>0Mbps Option Pricing</t>
  </si>
  <si>
    <t>5Mbps Committed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</si>
</sst>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7" formatCode="_(* #,##0_);_(* \(#,##0\);_(* &quot;-&quot;??_);_(@_)"/>
    <numFmt numFmtId="173" formatCode="_(* #,##0.000000_);_(* \(#,##0.00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2" applyNumberFormat="1" applyFont="1"/>
    <xf numFmtId="167" fontId="0" fillId="0" borderId="0" xfId="1" applyNumberFormat="1" applyFont="1"/>
    <xf numFmtId="43" fontId="0" fillId="0" borderId="0" xfId="1" applyNumberFormat="1" applyFont="1"/>
    <xf numFmtId="8" fontId="0" fillId="0" borderId="0" xfId="0" applyNumberFormat="1"/>
    <xf numFmtId="9" fontId="0" fillId="0" borderId="0" xfId="2" applyFont="1"/>
    <xf numFmtId="6" fontId="0" fillId="0" borderId="0" xfId="2" applyNumberFormat="1" applyFont="1"/>
    <xf numFmtId="173" fontId="0" fillId="0" borderId="0" xfId="1" applyNumberFormat="1" applyFont="1"/>
    <xf numFmtId="164" fontId="0" fillId="0" borderId="0" xfId="0" applyNumberFormat="1"/>
    <xf numFmtId="167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/>
  </sheetViews>
  <sheetFormatPr defaultRowHeight="13.2" x14ac:dyDescent="0.25"/>
  <cols>
    <col min="1" max="1" width="12.6640625" bestFit="1" customWidth="1"/>
    <col min="2" max="2" width="11" style="2" bestFit="1" customWidth="1"/>
    <col min="3" max="3" width="8.88671875" style="2" bestFit="1" customWidth="1"/>
    <col min="4" max="4" width="9.6640625" style="2" bestFit="1" customWidth="1"/>
    <col min="5" max="5" width="4.6640625" style="2" customWidth="1"/>
    <col min="8" max="8" width="12" bestFit="1" customWidth="1"/>
  </cols>
  <sheetData>
    <row r="2" spans="1:11" x14ac:dyDescent="0.25">
      <c r="A2" t="s">
        <v>2</v>
      </c>
      <c r="B2" s="1">
        <v>4.0800000000000003E-2</v>
      </c>
      <c r="D2" s="7"/>
      <c r="E2" s="3"/>
      <c r="H2" t="s">
        <v>2</v>
      </c>
      <c r="I2" s="1">
        <v>4.0800000000000003E-2</v>
      </c>
      <c r="J2" s="2"/>
      <c r="K2" s="7"/>
    </row>
    <row r="3" spans="1:11" x14ac:dyDescent="0.25">
      <c r="A3" t="s">
        <v>1</v>
      </c>
      <c r="B3" s="1">
        <f>((1+B2)^(1/12)-1)</f>
        <v>3.3380295383023117E-3</v>
      </c>
      <c r="D3" s="7"/>
      <c r="E3" s="3"/>
      <c r="H3" t="s">
        <v>1</v>
      </c>
      <c r="I3" s="1">
        <f>((1+I2)^(1/12)-1)</f>
        <v>3.3380295383023117E-3</v>
      </c>
      <c r="J3" s="2"/>
      <c r="K3" s="7"/>
    </row>
    <row r="4" spans="1:11" x14ac:dyDescent="0.25">
      <c r="A4" t="s">
        <v>0</v>
      </c>
      <c r="B4" s="6">
        <f>NPV(B3,B8:B19)</f>
        <v>13048.4881247711</v>
      </c>
      <c r="C4" s="2" t="s">
        <v>4</v>
      </c>
      <c r="H4" t="s">
        <v>0</v>
      </c>
      <c r="I4" s="6">
        <f>NPV(I3,I8:I19)</f>
        <v>23487.278624587976</v>
      </c>
      <c r="J4" s="2" t="s">
        <v>4</v>
      </c>
      <c r="K4" s="2"/>
    </row>
    <row r="5" spans="1:11" s="5" customFormat="1" x14ac:dyDescent="0.25">
      <c r="B5" s="1"/>
      <c r="I5" s="1"/>
    </row>
    <row r="6" spans="1:11" x14ac:dyDescent="0.25">
      <c r="B6" s="9" t="s">
        <v>5</v>
      </c>
      <c r="C6" s="9"/>
      <c r="D6" s="9"/>
      <c r="I6" s="9" t="s">
        <v>6</v>
      </c>
      <c r="J6" s="9"/>
      <c r="K6" s="9"/>
    </row>
    <row r="7" spans="1:11" x14ac:dyDescent="0.25">
      <c r="B7" s="2" t="s">
        <v>3</v>
      </c>
      <c r="I7" s="2" t="s">
        <v>3</v>
      </c>
      <c r="J7" s="2"/>
      <c r="K7" s="2"/>
    </row>
    <row r="8" spans="1:11" x14ac:dyDescent="0.25">
      <c r="A8">
        <v>1</v>
      </c>
      <c r="B8" s="2">
        <f>1000/0.9</f>
        <v>1111.1111111111111</v>
      </c>
      <c r="H8">
        <v>1</v>
      </c>
      <c r="I8" s="2">
        <f>1800/0.9</f>
        <v>2000</v>
      </c>
      <c r="J8" s="2"/>
      <c r="K8" s="2"/>
    </row>
    <row r="9" spans="1:11" x14ac:dyDescent="0.25">
      <c r="A9">
        <v>2</v>
      </c>
      <c r="B9" s="2">
        <f t="shared" ref="B9:B19" si="0">1000/0.9</f>
        <v>1111.1111111111111</v>
      </c>
      <c r="H9">
        <v>2</v>
      </c>
      <c r="I9" s="2">
        <f t="shared" ref="I9:I19" si="1">1800/0.9</f>
        <v>2000</v>
      </c>
      <c r="J9" s="2"/>
      <c r="K9" s="2"/>
    </row>
    <row r="10" spans="1:11" x14ac:dyDescent="0.25">
      <c r="A10">
        <v>3</v>
      </c>
      <c r="B10" s="2">
        <f t="shared" si="0"/>
        <v>1111.1111111111111</v>
      </c>
      <c r="H10">
        <v>3</v>
      </c>
      <c r="I10" s="2">
        <f t="shared" si="1"/>
        <v>2000</v>
      </c>
      <c r="J10" s="2"/>
      <c r="K10" s="2"/>
    </row>
    <row r="11" spans="1:11" x14ac:dyDescent="0.25">
      <c r="A11">
        <v>4</v>
      </c>
      <c r="B11" s="2">
        <f t="shared" si="0"/>
        <v>1111.1111111111111</v>
      </c>
      <c r="H11">
        <v>4</v>
      </c>
      <c r="I11" s="2">
        <f t="shared" si="1"/>
        <v>2000</v>
      </c>
      <c r="J11" s="2"/>
      <c r="K11" s="2"/>
    </row>
    <row r="12" spans="1:11" x14ac:dyDescent="0.25">
      <c r="A12">
        <v>5</v>
      </c>
      <c r="B12" s="2">
        <f t="shared" si="0"/>
        <v>1111.1111111111111</v>
      </c>
      <c r="H12">
        <v>5</v>
      </c>
      <c r="I12" s="2">
        <f t="shared" si="1"/>
        <v>2000</v>
      </c>
      <c r="J12" s="2"/>
      <c r="K12" s="2"/>
    </row>
    <row r="13" spans="1:11" x14ac:dyDescent="0.25">
      <c r="A13">
        <v>6</v>
      </c>
      <c r="B13" s="2">
        <f t="shared" si="0"/>
        <v>1111.1111111111111</v>
      </c>
      <c r="H13">
        <v>6</v>
      </c>
      <c r="I13" s="2">
        <f t="shared" si="1"/>
        <v>2000</v>
      </c>
      <c r="J13" s="2"/>
      <c r="K13" s="2"/>
    </row>
    <row r="14" spans="1:11" x14ac:dyDescent="0.25">
      <c r="A14">
        <v>7</v>
      </c>
      <c r="B14" s="2">
        <f t="shared" si="0"/>
        <v>1111.1111111111111</v>
      </c>
      <c r="H14">
        <v>7</v>
      </c>
      <c r="I14" s="2">
        <f t="shared" si="1"/>
        <v>2000</v>
      </c>
      <c r="J14" s="2"/>
      <c r="K14" s="2"/>
    </row>
    <row r="15" spans="1:11" x14ac:dyDescent="0.25">
      <c r="A15">
        <v>8</v>
      </c>
      <c r="B15" s="2">
        <f t="shared" si="0"/>
        <v>1111.1111111111111</v>
      </c>
      <c r="H15">
        <v>8</v>
      </c>
      <c r="I15" s="2">
        <f t="shared" si="1"/>
        <v>2000</v>
      </c>
      <c r="J15" s="2"/>
      <c r="K15" s="2"/>
    </row>
    <row r="16" spans="1:11" x14ac:dyDescent="0.25">
      <c r="A16">
        <v>9</v>
      </c>
      <c r="B16" s="2">
        <f t="shared" si="0"/>
        <v>1111.1111111111111</v>
      </c>
      <c r="H16">
        <v>9</v>
      </c>
      <c r="I16" s="2">
        <f t="shared" si="1"/>
        <v>2000</v>
      </c>
      <c r="J16" s="2"/>
      <c r="K16" s="2"/>
    </row>
    <row r="17" spans="1:11" x14ac:dyDescent="0.25">
      <c r="A17">
        <v>10</v>
      </c>
      <c r="B17" s="2">
        <f t="shared" si="0"/>
        <v>1111.1111111111111</v>
      </c>
      <c r="H17">
        <v>10</v>
      </c>
      <c r="I17" s="2">
        <f t="shared" si="1"/>
        <v>2000</v>
      </c>
      <c r="J17" s="2"/>
      <c r="K17" s="2"/>
    </row>
    <row r="18" spans="1:11" x14ac:dyDescent="0.25">
      <c r="A18">
        <v>11</v>
      </c>
      <c r="B18" s="2">
        <f t="shared" si="0"/>
        <v>1111.1111111111111</v>
      </c>
      <c r="H18">
        <v>11</v>
      </c>
      <c r="I18" s="2">
        <f t="shared" si="1"/>
        <v>2000</v>
      </c>
      <c r="J18" s="2"/>
      <c r="K18" s="2"/>
    </row>
    <row r="19" spans="1:11" x14ac:dyDescent="0.25">
      <c r="A19">
        <v>12</v>
      </c>
      <c r="B19" s="2">
        <f t="shared" si="0"/>
        <v>1111.1111111111111</v>
      </c>
      <c r="H19">
        <v>12</v>
      </c>
      <c r="I19" s="2">
        <f t="shared" si="1"/>
        <v>2000</v>
      </c>
      <c r="J19" s="2"/>
      <c r="K19" s="2"/>
    </row>
  </sheetData>
  <mergeCells count="2">
    <mergeCell ref="B6:D6"/>
    <mergeCell ref="I6:K6"/>
  </mergeCells>
  <pageMargins left="0.69" right="0.6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workbookViewId="0">
      <selection activeCell="B25" sqref="B25"/>
    </sheetView>
  </sheetViews>
  <sheetFormatPr defaultRowHeight="13.2" x14ac:dyDescent="0.25"/>
  <cols>
    <col min="2" max="2" width="11.6640625" bestFit="1" customWidth="1"/>
  </cols>
  <sheetData>
    <row r="2" spans="2:2" x14ac:dyDescent="0.25">
      <c r="B2">
        <f>-100000</f>
        <v>-100000</v>
      </c>
    </row>
    <row r="3" spans="2:2" x14ac:dyDescent="0.25">
      <c r="B3">
        <v>10000</v>
      </c>
    </row>
    <row r="4" spans="2:2" x14ac:dyDescent="0.25">
      <c r="B4">
        <v>10000</v>
      </c>
    </row>
    <row r="5" spans="2:2" x14ac:dyDescent="0.25">
      <c r="B5">
        <v>10000</v>
      </c>
    </row>
    <row r="6" spans="2:2" x14ac:dyDescent="0.25">
      <c r="B6">
        <v>10000</v>
      </c>
    </row>
    <row r="7" spans="2:2" x14ac:dyDescent="0.25">
      <c r="B7">
        <v>10000</v>
      </c>
    </row>
    <row r="8" spans="2:2" x14ac:dyDescent="0.25">
      <c r="B8">
        <v>10000</v>
      </c>
    </row>
    <row r="9" spans="2:2" x14ac:dyDescent="0.25">
      <c r="B9">
        <v>10000</v>
      </c>
    </row>
    <row r="10" spans="2:2" x14ac:dyDescent="0.25">
      <c r="B10">
        <v>10000</v>
      </c>
    </row>
    <row r="11" spans="2:2" x14ac:dyDescent="0.25">
      <c r="B11">
        <v>10000</v>
      </c>
    </row>
    <row r="12" spans="2:2" x14ac:dyDescent="0.25">
      <c r="B12">
        <v>10000</v>
      </c>
    </row>
    <row r="13" spans="2:2" x14ac:dyDescent="0.25">
      <c r="B13">
        <v>10000</v>
      </c>
    </row>
    <row r="14" spans="2:2" x14ac:dyDescent="0.25">
      <c r="B14">
        <v>10000</v>
      </c>
    </row>
    <row r="15" spans="2:2" x14ac:dyDescent="0.25">
      <c r="B15">
        <v>10000</v>
      </c>
    </row>
    <row r="16" spans="2:2" x14ac:dyDescent="0.25">
      <c r="B16">
        <v>10000</v>
      </c>
    </row>
    <row r="17" spans="2:2" x14ac:dyDescent="0.25">
      <c r="B17">
        <v>10000</v>
      </c>
    </row>
    <row r="18" spans="2:2" x14ac:dyDescent="0.25">
      <c r="B18">
        <v>10000</v>
      </c>
    </row>
    <row r="19" spans="2:2" x14ac:dyDescent="0.25">
      <c r="B19">
        <v>10000</v>
      </c>
    </row>
    <row r="20" spans="2:2" x14ac:dyDescent="0.25">
      <c r="B20">
        <v>10000</v>
      </c>
    </row>
    <row r="21" spans="2:2" x14ac:dyDescent="0.25">
      <c r="B21">
        <v>10000</v>
      </c>
    </row>
    <row r="24" spans="2:2" x14ac:dyDescent="0.25">
      <c r="B24" s="8">
        <f>IRR(B2:B21)</f>
        <v>7.4442367345387769E-2</v>
      </c>
    </row>
    <row r="25" spans="2:2" x14ac:dyDescent="0.25">
      <c r="B25" s="4">
        <f>NPV(B24,B3:B21)+B2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Comparison</vt:lpstr>
      <vt:lpstr>Sheet3</vt:lpstr>
      <vt:lpstr>Comparison!Print_Area</vt:lpstr>
    </vt:vector>
  </TitlesOfParts>
  <Company>Enron Broadband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todd_harris</dc:creator>
  <cp:lastModifiedBy>Havlíček Jan</cp:lastModifiedBy>
  <cp:lastPrinted>2001-06-06T21:03:50Z</cp:lastPrinted>
  <dcterms:created xsi:type="dcterms:W3CDTF">2001-05-14T21:58:32Z</dcterms:created>
  <dcterms:modified xsi:type="dcterms:W3CDTF">2023-09-10T11:31:59Z</dcterms:modified>
</cp:coreProperties>
</file>