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/>
  </bookViews>
  <sheets>
    <sheet name="JonMckay-Mon7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B15" i="1"/>
  <c r="B16" i="1"/>
  <c r="B17" i="1"/>
  <c r="B18" i="1"/>
  <c r="B19" i="1"/>
  <c r="B20" i="1"/>
  <c r="B21" i="1"/>
  <c r="D23" i="1"/>
  <c r="E23" i="1"/>
  <c r="F23" i="1"/>
  <c r="B27" i="1"/>
  <c r="B28" i="1"/>
  <c r="B29" i="1"/>
  <c r="B30" i="1"/>
  <c r="B31" i="1"/>
  <c r="B32" i="1"/>
  <c r="B33" i="1"/>
  <c r="D35" i="1"/>
  <c r="E35" i="1"/>
  <c r="F35" i="1"/>
  <c r="B39" i="1"/>
  <c r="B40" i="1"/>
  <c r="B41" i="1"/>
  <c r="B42" i="1"/>
  <c r="B43" i="1"/>
  <c r="B44" i="1"/>
  <c r="B45" i="1"/>
  <c r="D47" i="1"/>
  <c r="E47" i="1"/>
  <c r="F47" i="1"/>
  <c r="B50" i="1"/>
  <c r="B51" i="1"/>
  <c r="B52" i="1"/>
  <c r="B53" i="1"/>
  <c r="B54" i="1"/>
  <c r="B55" i="1"/>
  <c r="B56" i="1"/>
  <c r="D58" i="1"/>
  <c r="E58" i="1"/>
  <c r="F58" i="1"/>
  <c r="B61" i="1"/>
  <c r="B62" i="1"/>
  <c r="B63" i="1"/>
  <c r="B64" i="1"/>
  <c r="B65" i="1"/>
  <c r="B66" i="1"/>
  <c r="B67" i="1"/>
  <c r="D69" i="1"/>
  <c r="E69" i="1"/>
  <c r="F69" i="1"/>
  <c r="B74" i="1"/>
  <c r="B75" i="1"/>
  <c r="B76" i="1"/>
  <c r="B77" i="1"/>
  <c r="B78" i="1"/>
  <c r="B79" i="1"/>
  <c r="B80" i="1"/>
  <c r="D82" i="1"/>
  <c r="E82" i="1"/>
  <c r="F82" i="1"/>
  <c r="B86" i="1"/>
  <c r="B87" i="1"/>
  <c r="B88" i="1"/>
  <c r="B89" i="1"/>
  <c r="B90" i="1"/>
  <c r="B91" i="1"/>
  <c r="D93" i="1"/>
  <c r="E93" i="1"/>
  <c r="F93" i="1"/>
  <c r="G93" i="1"/>
</calcChain>
</file>

<file path=xl/sharedStrings.xml><?xml version="1.0" encoding="utf-8"?>
<sst xmlns="http://schemas.openxmlformats.org/spreadsheetml/2006/main" count="201" uniqueCount="53">
  <si>
    <t>10k PR</t>
  </si>
  <si>
    <t>Set 2 years ago</t>
  </si>
  <si>
    <t xml:space="preserve">Age </t>
  </si>
  <si>
    <t>Resting HR</t>
  </si>
  <si>
    <t>estimate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</si>
  <si>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</si>
  <si>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</si>
  <si>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</si>
  <si>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</si>
  <si>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</si>
  <si>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</si>
  <si>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</si>
  <si>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</si>
  <si>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</si>
  <si>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</si>
  <si>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</si>
  <si>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</si>
  <si>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</si>
  <si>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</si>
  <si>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2 mile timetrial, take splits and HR for each lap and overall time. WD-10</t>
  </si>
  <si>
    <t>Fri</t>
  </si>
  <si>
    <t>Sat</t>
  </si>
  <si>
    <t>10 min wu(145),Run 3x7 min at 170 HR jog rec until HR gets to 160 and go again.10 min wd(145).</t>
  </si>
  <si>
    <t>Sun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</si>
  <si>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</si>
  <si>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Mon</t>
  </si>
  <si>
    <t>total minutes</t>
  </si>
  <si>
    <t>run</t>
  </si>
  <si>
    <t>ratio exercise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</si>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</sst>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/>
  </sheetViews>
  <sheetFormatPr defaultRowHeight="13.2" x14ac:dyDescent="0.25"/>
  <cols>
    <col min="1" max="1" width="12.109375" customWidth="1"/>
  </cols>
  <sheetData>
    <row r="1" spans="1:6" x14ac:dyDescent="0.25">
      <c r="A1" t="s">
        <v>0</v>
      </c>
      <c r="B1">
        <v>43</v>
      </c>
      <c r="C1" t="s">
        <v>1</v>
      </c>
    </row>
    <row r="2" spans="1:6" x14ac:dyDescent="0.25">
      <c r="A2" t="s">
        <v>2</v>
      </c>
      <c r="B2">
        <v>28</v>
      </c>
    </row>
    <row r="3" spans="1:6" x14ac:dyDescent="0.25">
      <c r="A3" t="s">
        <v>3</v>
      </c>
      <c r="B3">
        <v>60</v>
      </c>
    </row>
    <row r="4" spans="1:6" x14ac:dyDescent="0.25">
      <c r="A4">
        <v>60</v>
      </c>
      <c r="B4">
        <v>137</v>
      </c>
      <c r="C4" t="s">
        <v>4</v>
      </c>
    </row>
    <row r="5" spans="1:6" x14ac:dyDescent="0.25">
      <c r="A5">
        <f t="shared" ref="A5:A12" si="0">5+A4</f>
        <v>65</v>
      </c>
      <c r="B5">
        <v>142</v>
      </c>
      <c r="C5" t="s">
        <v>4</v>
      </c>
    </row>
    <row r="6" spans="1:6" x14ac:dyDescent="0.25">
      <c r="A6">
        <f t="shared" si="0"/>
        <v>70</v>
      </c>
      <c r="B6">
        <v>150</v>
      </c>
      <c r="C6" t="s">
        <v>4</v>
      </c>
    </row>
    <row r="7" spans="1:6" x14ac:dyDescent="0.25">
      <c r="A7">
        <f t="shared" si="0"/>
        <v>75</v>
      </c>
      <c r="B7">
        <v>155</v>
      </c>
      <c r="C7" t="s">
        <v>4</v>
      </c>
    </row>
    <row r="8" spans="1:6" x14ac:dyDescent="0.25">
      <c r="A8">
        <f t="shared" si="0"/>
        <v>80</v>
      </c>
      <c r="B8">
        <v>163</v>
      </c>
      <c r="C8" t="s">
        <v>4</v>
      </c>
    </row>
    <row r="9" spans="1:6" x14ac:dyDescent="0.25">
      <c r="A9">
        <f t="shared" si="0"/>
        <v>85</v>
      </c>
      <c r="B9">
        <v>170</v>
      </c>
      <c r="C9" t="s">
        <v>4</v>
      </c>
    </row>
    <row r="10" spans="1:6" x14ac:dyDescent="0.25">
      <c r="A10">
        <f t="shared" si="0"/>
        <v>90</v>
      </c>
      <c r="B10">
        <v>175</v>
      </c>
      <c r="C10" t="s">
        <v>4</v>
      </c>
    </row>
    <row r="11" spans="1:6" x14ac:dyDescent="0.25">
      <c r="A11">
        <f t="shared" si="0"/>
        <v>95</v>
      </c>
      <c r="B11">
        <v>183</v>
      </c>
      <c r="C11" t="s">
        <v>4</v>
      </c>
    </row>
    <row r="12" spans="1:6" x14ac:dyDescent="0.25">
      <c r="A12">
        <f t="shared" si="0"/>
        <v>100</v>
      </c>
      <c r="B12">
        <v>190</v>
      </c>
      <c r="C12" t="s">
        <v>4</v>
      </c>
    </row>
    <row r="13" spans="1:6" x14ac:dyDescent="0.25">
      <c r="A13" t="s">
        <v>5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5">
      <c r="A15" s="1" t="s">
        <v>12</v>
      </c>
      <c r="B15" s="2">
        <f>2+B32</f>
        <v>37033</v>
      </c>
      <c r="C15" t="s">
        <v>13</v>
      </c>
      <c r="D15" s="1">
        <v>40</v>
      </c>
      <c r="E15" s="1" t="s">
        <v>14</v>
      </c>
    </row>
    <row r="16" spans="1:6" x14ac:dyDescent="0.25">
      <c r="A16" s="1">
        <v>1</v>
      </c>
      <c r="B16" s="2">
        <f t="shared" ref="B16:B21" si="1">1+B15</f>
        <v>37034</v>
      </c>
      <c r="C16" s="1" t="s">
        <v>15</v>
      </c>
      <c r="D16" s="1">
        <v>0</v>
      </c>
      <c r="E16" s="1" t="s">
        <v>16</v>
      </c>
    </row>
    <row r="17" spans="1:6" x14ac:dyDescent="0.25">
      <c r="A17" s="1" t="s">
        <v>17</v>
      </c>
      <c r="B17" s="2">
        <f t="shared" si="1"/>
        <v>37035</v>
      </c>
      <c r="C17" s="1" t="s">
        <v>18</v>
      </c>
      <c r="D17" s="1">
        <v>35</v>
      </c>
      <c r="E17" s="1" t="s">
        <v>19</v>
      </c>
    </row>
    <row r="18" spans="1:6" x14ac:dyDescent="0.25">
      <c r="A18" s="1">
        <v>7</v>
      </c>
      <c r="B18" s="2">
        <f t="shared" si="1"/>
        <v>37036</v>
      </c>
      <c r="C18" s="1" t="s">
        <v>20</v>
      </c>
      <c r="D18" s="1">
        <v>0</v>
      </c>
      <c r="E18" s="1" t="s">
        <v>16</v>
      </c>
    </row>
    <row r="19" spans="1:6" x14ac:dyDescent="0.25">
      <c r="B19" s="2">
        <f t="shared" si="1"/>
        <v>37037</v>
      </c>
      <c r="C19" s="1" t="s">
        <v>21</v>
      </c>
      <c r="D19" s="1">
        <v>45</v>
      </c>
      <c r="E19" s="1" t="s">
        <v>22</v>
      </c>
    </row>
    <row r="20" spans="1:6" x14ac:dyDescent="0.25">
      <c r="B20" s="2">
        <f t="shared" si="1"/>
        <v>37038</v>
      </c>
      <c r="C20" s="1" t="s">
        <v>23</v>
      </c>
      <c r="D20" s="1">
        <v>70</v>
      </c>
      <c r="E20" s="1" t="s">
        <v>24</v>
      </c>
    </row>
    <row r="21" spans="1:6" x14ac:dyDescent="0.25">
      <c r="B21" s="2">
        <f t="shared" si="1"/>
        <v>37039</v>
      </c>
      <c r="C21" s="1" t="s">
        <v>25</v>
      </c>
      <c r="D21" s="1">
        <v>0</v>
      </c>
      <c r="E21" s="1" t="s">
        <v>16</v>
      </c>
    </row>
    <row r="22" spans="1:6" x14ac:dyDescent="0.25">
      <c r="B22" s="2"/>
      <c r="C22" s="1" t="s">
        <v>26</v>
      </c>
      <c r="D22" s="1" t="s">
        <v>27</v>
      </c>
      <c r="E22" s="1" t="s">
        <v>28</v>
      </c>
    </row>
    <row r="23" spans="1:6" x14ac:dyDescent="0.25">
      <c r="B23" s="2"/>
      <c r="C23" s="1"/>
      <c r="D23">
        <f>SUM(D15:D22)</f>
        <v>190</v>
      </c>
      <c r="E23" s="1">
        <f>D23/7.5</f>
        <v>25.333333333333332</v>
      </c>
      <c r="F23">
        <f>D23/D35</f>
        <v>1.0555555555555556</v>
      </c>
    </row>
    <row r="25" spans="1:6" x14ac:dyDescent="0.25">
      <c r="A25" t="s">
        <v>29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5">
      <c r="A27" s="1" t="s">
        <v>12</v>
      </c>
      <c r="B27" s="2">
        <f>2+B44</f>
        <v>37026</v>
      </c>
      <c r="C27" t="s">
        <v>13</v>
      </c>
      <c r="D27" s="1">
        <v>30</v>
      </c>
      <c r="E27" s="1" t="s">
        <v>14</v>
      </c>
    </row>
    <row r="28" spans="1:6" x14ac:dyDescent="0.25">
      <c r="A28" s="1">
        <v>1</v>
      </c>
      <c r="B28" s="2">
        <f t="shared" ref="B28:B33" si="2">1+B27</f>
        <v>37027</v>
      </c>
      <c r="C28" s="1" t="s">
        <v>15</v>
      </c>
      <c r="D28" s="1">
        <v>0</v>
      </c>
      <c r="E28" s="1" t="s">
        <v>16</v>
      </c>
    </row>
    <row r="29" spans="1:6" x14ac:dyDescent="0.25">
      <c r="A29" s="1" t="s">
        <v>17</v>
      </c>
      <c r="B29" s="2">
        <f t="shared" si="2"/>
        <v>37028</v>
      </c>
      <c r="C29" s="1" t="s">
        <v>18</v>
      </c>
      <c r="D29" s="1">
        <v>35</v>
      </c>
      <c r="E29" s="1" t="s">
        <v>30</v>
      </c>
    </row>
    <row r="30" spans="1:6" x14ac:dyDescent="0.25">
      <c r="A30" s="1">
        <v>6</v>
      </c>
      <c r="B30" s="2">
        <f t="shared" si="2"/>
        <v>37029</v>
      </c>
      <c r="C30" s="1" t="s">
        <v>20</v>
      </c>
      <c r="D30" s="1">
        <v>0</v>
      </c>
      <c r="E30" s="1" t="s">
        <v>16</v>
      </c>
    </row>
    <row r="31" spans="1:6" x14ac:dyDescent="0.25">
      <c r="B31" s="2">
        <f t="shared" si="2"/>
        <v>37030</v>
      </c>
      <c r="C31" s="1" t="s">
        <v>21</v>
      </c>
      <c r="D31" s="1">
        <v>45</v>
      </c>
      <c r="E31" s="1" t="s">
        <v>31</v>
      </c>
    </row>
    <row r="32" spans="1:6" x14ac:dyDescent="0.25">
      <c r="B32" s="2">
        <f t="shared" si="2"/>
        <v>37031</v>
      </c>
      <c r="C32" s="1" t="s">
        <v>23</v>
      </c>
      <c r="D32" s="1">
        <v>70</v>
      </c>
      <c r="E32" s="1" t="s">
        <v>32</v>
      </c>
    </row>
    <row r="33" spans="1:6" x14ac:dyDescent="0.25">
      <c r="B33" s="2">
        <f t="shared" si="2"/>
        <v>37032</v>
      </c>
      <c r="C33" s="1" t="s">
        <v>25</v>
      </c>
      <c r="D33" s="1">
        <v>0</v>
      </c>
      <c r="E33" s="1" t="s">
        <v>16</v>
      </c>
    </row>
    <row r="34" spans="1:6" x14ac:dyDescent="0.25">
      <c r="B34" s="2"/>
      <c r="C34" s="1" t="s">
        <v>26</v>
      </c>
      <c r="D34" s="1" t="s">
        <v>27</v>
      </c>
      <c r="E34" s="1" t="s">
        <v>28</v>
      </c>
    </row>
    <row r="35" spans="1:6" x14ac:dyDescent="0.25">
      <c r="B35" s="2"/>
      <c r="C35" s="1"/>
      <c r="D35">
        <f>SUM(D27:D34)</f>
        <v>180</v>
      </c>
      <c r="E35" s="1">
        <f>D35/7.5</f>
        <v>24</v>
      </c>
      <c r="F35">
        <f>D35/D47</f>
        <v>1.0588235294117647</v>
      </c>
    </row>
    <row r="37" spans="1:6" x14ac:dyDescent="0.25">
      <c r="A37" t="s">
        <v>33</v>
      </c>
    </row>
    <row r="38" spans="1:6" x14ac:dyDescent="0.25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5">
      <c r="A39" s="1" t="s">
        <v>12</v>
      </c>
      <c r="B39" s="2">
        <f>1+B56</f>
        <v>37019</v>
      </c>
      <c r="C39" t="s">
        <v>13</v>
      </c>
      <c r="D39" s="1">
        <v>30</v>
      </c>
      <c r="E39" s="1" t="s">
        <v>14</v>
      </c>
    </row>
    <row r="40" spans="1:6" x14ac:dyDescent="0.25">
      <c r="A40" s="1">
        <v>1</v>
      </c>
      <c r="B40" s="2">
        <f t="shared" ref="B40:B45" si="3">1+B39</f>
        <v>37020</v>
      </c>
      <c r="C40" s="1" t="s">
        <v>15</v>
      </c>
      <c r="D40" s="1">
        <v>0</v>
      </c>
      <c r="E40" s="1" t="s">
        <v>16</v>
      </c>
    </row>
    <row r="41" spans="1:6" x14ac:dyDescent="0.25">
      <c r="A41" s="1" t="s">
        <v>17</v>
      </c>
      <c r="B41" s="2">
        <f t="shared" si="3"/>
        <v>37021</v>
      </c>
      <c r="C41" s="1" t="s">
        <v>18</v>
      </c>
      <c r="D41" s="1">
        <v>40</v>
      </c>
      <c r="E41" s="1" t="s">
        <v>34</v>
      </c>
    </row>
    <row r="42" spans="1:6" x14ac:dyDescent="0.25">
      <c r="A42" s="1">
        <v>5</v>
      </c>
      <c r="B42" s="2">
        <f t="shared" si="3"/>
        <v>37022</v>
      </c>
      <c r="C42" s="1" t="s">
        <v>20</v>
      </c>
      <c r="D42" s="1">
        <v>0</v>
      </c>
      <c r="E42" s="1" t="s">
        <v>16</v>
      </c>
    </row>
    <row r="43" spans="1:6" x14ac:dyDescent="0.25">
      <c r="B43" s="2">
        <f t="shared" si="3"/>
        <v>37023</v>
      </c>
      <c r="C43" s="1" t="s">
        <v>21</v>
      </c>
      <c r="D43" s="1">
        <v>40</v>
      </c>
      <c r="E43" s="1" t="s">
        <v>35</v>
      </c>
    </row>
    <row r="44" spans="1:6" x14ac:dyDescent="0.25">
      <c r="B44" s="2">
        <f t="shared" si="3"/>
        <v>37024</v>
      </c>
      <c r="C44" s="1" t="s">
        <v>23</v>
      </c>
      <c r="D44" s="1">
        <v>60</v>
      </c>
      <c r="E44" s="1" t="s">
        <v>32</v>
      </c>
    </row>
    <row r="45" spans="1:6" x14ac:dyDescent="0.25">
      <c r="B45" s="2">
        <f t="shared" si="3"/>
        <v>37025</v>
      </c>
      <c r="C45" s="1" t="s">
        <v>25</v>
      </c>
      <c r="D45" s="1">
        <v>0</v>
      </c>
      <c r="E45" s="1" t="s">
        <v>16</v>
      </c>
    </row>
    <row r="46" spans="1:6" x14ac:dyDescent="0.25">
      <c r="B46" s="2"/>
      <c r="C46" s="1" t="s">
        <v>26</v>
      </c>
      <c r="D46" s="1" t="s">
        <v>27</v>
      </c>
      <c r="E46" s="1" t="s">
        <v>28</v>
      </c>
    </row>
    <row r="47" spans="1:6" x14ac:dyDescent="0.25">
      <c r="B47" s="2"/>
      <c r="C47" s="1"/>
      <c r="D47">
        <f>SUM(D39:D46)</f>
        <v>170</v>
      </c>
      <c r="E47" s="1">
        <f>D47/7.5</f>
        <v>22.666666666666668</v>
      </c>
      <c r="F47">
        <f>D47/D58</f>
        <v>1.0625</v>
      </c>
    </row>
    <row r="48" spans="1:6" x14ac:dyDescent="0.25">
      <c r="A48" t="s">
        <v>36</v>
      </c>
    </row>
    <row r="49" spans="1:6" x14ac:dyDescent="0.25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11</v>
      </c>
    </row>
    <row r="50" spans="1:6" x14ac:dyDescent="0.25">
      <c r="A50" s="1" t="s">
        <v>12</v>
      </c>
      <c r="B50" s="2">
        <f>1+B67</f>
        <v>37012</v>
      </c>
      <c r="C50" t="s">
        <v>13</v>
      </c>
      <c r="D50" s="1">
        <v>30</v>
      </c>
      <c r="E50" s="1" t="s">
        <v>14</v>
      </c>
    </row>
    <row r="51" spans="1:6" x14ac:dyDescent="0.25">
      <c r="A51" s="1">
        <v>1</v>
      </c>
      <c r="B51" s="2">
        <f t="shared" ref="B51:B56" si="4">1+B50</f>
        <v>37013</v>
      </c>
      <c r="C51" s="1" t="s">
        <v>15</v>
      </c>
      <c r="D51" s="1">
        <v>0</v>
      </c>
      <c r="E51" s="1" t="s">
        <v>16</v>
      </c>
    </row>
    <row r="52" spans="1:6" x14ac:dyDescent="0.25">
      <c r="A52" s="1" t="s">
        <v>17</v>
      </c>
      <c r="B52" s="2">
        <f t="shared" si="4"/>
        <v>37014</v>
      </c>
      <c r="C52" s="1" t="s">
        <v>18</v>
      </c>
      <c r="D52" s="1">
        <v>40</v>
      </c>
      <c r="E52" s="1" t="s">
        <v>37</v>
      </c>
    </row>
    <row r="53" spans="1:6" x14ac:dyDescent="0.25">
      <c r="A53" s="1">
        <v>4</v>
      </c>
      <c r="B53" s="2">
        <f t="shared" si="4"/>
        <v>37015</v>
      </c>
      <c r="C53" s="1" t="s">
        <v>20</v>
      </c>
      <c r="D53" s="1">
        <v>0</v>
      </c>
      <c r="E53" s="1" t="s">
        <v>16</v>
      </c>
    </row>
    <row r="54" spans="1:6" x14ac:dyDescent="0.25">
      <c r="B54" s="2">
        <f t="shared" si="4"/>
        <v>37016</v>
      </c>
      <c r="C54" s="1" t="s">
        <v>21</v>
      </c>
      <c r="D54" s="1">
        <v>40</v>
      </c>
      <c r="E54" s="1" t="s">
        <v>35</v>
      </c>
    </row>
    <row r="55" spans="1:6" x14ac:dyDescent="0.25">
      <c r="B55" s="2">
        <f t="shared" si="4"/>
        <v>37017</v>
      </c>
      <c r="C55" s="1" t="s">
        <v>23</v>
      </c>
      <c r="D55" s="1">
        <v>50</v>
      </c>
      <c r="E55" s="1" t="s">
        <v>32</v>
      </c>
    </row>
    <row r="56" spans="1:6" x14ac:dyDescent="0.25">
      <c r="B56" s="2">
        <f t="shared" si="4"/>
        <v>37018</v>
      </c>
      <c r="C56" s="1" t="s">
        <v>25</v>
      </c>
      <c r="D56" s="1">
        <v>0</v>
      </c>
      <c r="E56" s="1" t="s">
        <v>16</v>
      </c>
    </row>
    <row r="57" spans="1:6" x14ac:dyDescent="0.25">
      <c r="B57" s="2"/>
      <c r="C57" s="1" t="s">
        <v>26</v>
      </c>
      <c r="D57" s="1" t="s">
        <v>27</v>
      </c>
      <c r="E57" s="1" t="s">
        <v>28</v>
      </c>
    </row>
    <row r="58" spans="1:6" x14ac:dyDescent="0.25">
      <c r="B58" s="2"/>
      <c r="C58" s="1"/>
      <c r="D58">
        <f>SUM(D50:D57)</f>
        <v>160</v>
      </c>
      <c r="E58" s="1">
        <f>D58/7.5</f>
        <v>21.333333333333332</v>
      </c>
      <c r="F58">
        <f>D58/D69</f>
        <v>1.103448275862069</v>
      </c>
    </row>
    <row r="59" spans="1:6" x14ac:dyDescent="0.25">
      <c r="A59" t="s">
        <v>38</v>
      </c>
      <c r="B59" s="2"/>
      <c r="C59" s="1"/>
      <c r="E59" s="1"/>
    </row>
    <row r="60" spans="1:6" x14ac:dyDescent="0.25">
      <c r="A60" t="s">
        <v>6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</row>
    <row r="61" spans="1:6" x14ac:dyDescent="0.25">
      <c r="A61" s="1" t="s">
        <v>12</v>
      </c>
      <c r="B61" s="2">
        <f>1+B80</f>
        <v>37005</v>
      </c>
      <c r="C61" t="s">
        <v>13</v>
      </c>
      <c r="D61" s="1">
        <v>30</v>
      </c>
      <c r="E61" s="1" t="s">
        <v>14</v>
      </c>
    </row>
    <row r="62" spans="1:6" x14ac:dyDescent="0.25">
      <c r="A62" s="1">
        <v>1</v>
      </c>
      <c r="B62" s="2">
        <f t="shared" ref="B62:B67" si="5">1+B61</f>
        <v>37006</v>
      </c>
      <c r="C62" s="1" t="s">
        <v>15</v>
      </c>
      <c r="D62" s="1">
        <v>0</v>
      </c>
      <c r="E62" s="1" t="s">
        <v>16</v>
      </c>
    </row>
    <row r="63" spans="1:6" x14ac:dyDescent="0.25">
      <c r="A63" s="1" t="s">
        <v>17</v>
      </c>
      <c r="B63" s="2">
        <f t="shared" si="5"/>
        <v>37007</v>
      </c>
      <c r="C63" s="1" t="s">
        <v>18</v>
      </c>
      <c r="D63" s="1">
        <v>35</v>
      </c>
      <c r="E63" s="1" t="s">
        <v>39</v>
      </c>
    </row>
    <row r="64" spans="1:6" x14ac:dyDescent="0.25">
      <c r="A64" s="1">
        <v>3</v>
      </c>
      <c r="B64" s="2">
        <f t="shared" si="5"/>
        <v>37008</v>
      </c>
      <c r="C64" s="1" t="s">
        <v>20</v>
      </c>
      <c r="D64" s="1">
        <v>0</v>
      </c>
      <c r="E64" s="1" t="s">
        <v>16</v>
      </c>
    </row>
    <row r="65" spans="1:6" x14ac:dyDescent="0.25">
      <c r="B65" s="2">
        <f t="shared" si="5"/>
        <v>37009</v>
      </c>
      <c r="C65" s="1" t="s">
        <v>21</v>
      </c>
      <c r="D65" s="1">
        <v>40</v>
      </c>
      <c r="E65" s="1" t="s">
        <v>35</v>
      </c>
    </row>
    <row r="66" spans="1:6" x14ac:dyDescent="0.25">
      <c r="B66" s="2">
        <f t="shared" si="5"/>
        <v>37010</v>
      </c>
      <c r="C66" s="1" t="s">
        <v>23</v>
      </c>
      <c r="D66" s="1">
        <v>40</v>
      </c>
      <c r="E66" s="1" t="s">
        <v>32</v>
      </c>
    </row>
    <row r="67" spans="1:6" x14ac:dyDescent="0.25">
      <c r="B67" s="2">
        <f t="shared" si="5"/>
        <v>37011</v>
      </c>
      <c r="C67" s="1" t="s">
        <v>25</v>
      </c>
      <c r="D67" s="1">
        <v>0</v>
      </c>
      <c r="E67" s="1" t="s">
        <v>16</v>
      </c>
    </row>
    <row r="68" spans="1:6" x14ac:dyDescent="0.25">
      <c r="B68" s="2"/>
      <c r="C68" s="1" t="s">
        <v>26</v>
      </c>
      <c r="D68" s="1" t="s">
        <v>27</v>
      </c>
      <c r="E68" s="1" t="s">
        <v>28</v>
      </c>
    </row>
    <row r="69" spans="1:6" x14ac:dyDescent="0.25">
      <c r="B69" s="2"/>
      <c r="C69" s="1"/>
      <c r="D69">
        <f>SUM(D61:D68)</f>
        <v>145</v>
      </c>
      <c r="E69" s="1">
        <f>D69/7.5</f>
        <v>19.333333333333332</v>
      </c>
      <c r="F69">
        <f>D69/D82</f>
        <v>1.1153846153846154</v>
      </c>
    </row>
    <row r="70" spans="1:6" x14ac:dyDescent="0.25">
      <c r="A70" t="s">
        <v>40</v>
      </c>
      <c r="B70" s="2"/>
      <c r="C70" s="1"/>
      <c r="E70" s="1"/>
    </row>
    <row r="71" spans="1:6" x14ac:dyDescent="0.25">
      <c r="A71" t="s">
        <v>41</v>
      </c>
      <c r="B71" s="2"/>
      <c r="C71" s="1"/>
      <c r="E71" s="1"/>
    </row>
    <row r="72" spans="1:6" x14ac:dyDescent="0.25">
      <c r="A72" t="s">
        <v>42</v>
      </c>
      <c r="B72" s="2"/>
      <c r="C72" s="1"/>
      <c r="E72" s="1"/>
    </row>
    <row r="73" spans="1:6" x14ac:dyDescent="0.25">
      <c r="A73" t="s">
        <v>6</v>
      </c>
      <c r="B73" t="s">
        <v>7</v>
      </c>
      <c r="C73" t="s">
        <v>8</v>
      </c>
      <c r="D73" t="s">
        <v>9</v>
      </c>
      <c r="E73" t="s">
        <v>10</v>
      </c>
      <c r="F73" t="s">
        <v>11</v>
      </c>
    </row>
    <row r="74" spans="1:6" x14ac:dyDescent="0.25">
      <c r="A74" s="1" t="s">
        <v>12</v>
      </c>
      <c r="B74" s="2">
        <f>1+B91</f>
        <v>36998</v>
      </c>
      <c r="C74" t="s">
        <v>13</v>
      </c>
      <c r="D74" s="1">
        <v>30</v>
      </c>
      <c r="E74" s="1" t="s">
        <v>43</v>
      </c>
    </row>
    <row r="75" spans="1:6" x14ac:dyDescent="0.25">
      <c r="A75" s="1">
        <v>1</v>
      </c>
      <c r="B75" s="2">
        <f t="shared" ref="B75:B80" si="6">1+B74</f>
        <v>36999</v>
      </c>
      <c r="C75" s="1" t="s">
        <v>15</v>
      </c>
      <c r="D75" s="1">
        <v>0</v>
      </c>
      <c r="E75" s="1" t="s">
        <v>16</v>
      </c>
    </row>
    <row r="76" spans="1:6" x14ac:dyDescent="0.25">
      <c r="A76" s="1" t="s">
        <v>17</v>
      </c>
      <c r="B76" s="2">
        <f t="shared" si="6"/>
        <v>37000</v>
      </c>
      <c r="C76" s="1" t="s">
        <v>18</v>
      </c>
      <c r="D76" s="1">
        <v>30</v>
      </c>
      <c r="E76" s="1" t="s">
        <v>44</v>
      </c>
    </row>
    <row r="77" spans="1:6" x14ac:dyDescent="0.25">
      <c r="A77" s="1">
        <v>2</v>
      </c>
      <c r="B77" s="2">
        <f t="shared" si="6"/>
        <v>37001</v>
      </c>
      <c r="C77" s="1" t="s">
        <v>20</v>
      </c>
      <c r="D77" s="1">
        <v>0</v>
      </c>
      <c r="E77" s="1" t="s">
        <v>16</v>
      </c>
    </row>
    <row r="78" spans="1:6" x14ac:dyDescent="0.25">
      <c r="B78" s="2">
        <f t="shared" si="6"/>
        <v>37002</v>
      </c>
      <c r="C78" s="1" t="s">
        <v>21</v>
      </c>
      <c r="D78" s="1">
        <v>40</v>
      </c>
      <c r="E78" s="1" t="s">
        <v>35</v>
      </c>
    </row>
    <row r="79" spans="1:6" x14ac:dyDescent="0.25">
      <c r="B79" s="2">
        <f t="shared" si="6"/>
        <v>37003</v>
      </c>
      <c r="C79" s="1" t="s">
        <v>23</v>
      </c>
      <c r="D79" s="1">
        <v>30</v>
      </c>
      <c r="E79" s="1" t="s">
        <v>43</v>
      </c>
    </row>
    <row r="80" spans="1:6" x14ac:dyDescent="0.25">
      <c r="B80" s="2">
        <f t="shared" si="6"/>
        <v>37004</v>
      </c>
      <c r="C80" s="1" t="s">
        <v>25</v>
      </c>
      <c r="D80" s="1">
        <v>0</v>
      </c>
      <c r="E80" s="1" t="s">
        <v>45</v>
      </c>
    </row>
    <row r="81" spans="1:7" x14ac:dyDescent="0.25">
      <c r="B81" s="2"/>
      <c r="C81" s="1" t="s">
        <v>26</v>
      </c>
      <c r="D81" s="1" t="s">
        <v>27</v>
      </c>
      <c r="E81" s="1" t="s">
        <v>28</v>
      </c>
    </row>
    <row r="82" spans="1:7" x14ac:dyDescent="0.25">
      <c r="B82" s="2"/>
      <c r="C82" s="1"/>
      <c r="D82">
        <f>SUM(D74:D81)</f>
        <v>130</v>
      </c>
      <c r="E82" s="1">
        <f>D82/7.5</f>
        <v>17.333333333333332</v>
      </c>
      <c r="F82">
        <f>D82/D93</f>
        <v>1.3</v>
      </c>
    </row>
    <row r="83" spans="1:7" x14ac:dyDescent="0.25">
      <c r="A83" t="s">
        <v>46</v>
      </c>
      <c r="B83" s="2"/>
      <c r="C83" s="1"/>
      <c r="E83" s="1"/>
    </row>
    <row r="84" spans="1:7" x14ac:dyDescent="0.25">
      <c r="A84" t="s">
        <v>6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</row>
    <row r="85" spans="1:7" x14ac:dyDescent="0.25">
      <c r="A85" s="1" t="s">
        <v>12</v>
      </c>
      <c r="B85" s="2">
        <v>36991</v>
      </c>
      <c r="C85" t="s">
        <v>13</v>
      </c>
      <c r="D85" s="1">
        <v>20</v>
      </c>
      <c r="E85" s="1" t="s">
        <v>47</v>
      </c>
      <c r="F85">
        <v>30</v>
      </c>
      <c r="G85" t="s">
        <v>48</v>
      </c>
    </row>
    <row r="86" spans="1:7" x14ac:dyDescent="0.25">
      <c r="A86" s="1">
        <v>1</v>
      </c>
      <c r="B86" s="2">
        <f t="shared" ref="B86:B91" si="7">1+B85</f>
        <v>36992</v>
      </c>
      <c r="C86" s="1" t="s">
        <v>15</v>
      </c>
      <c r="D86" s="1">
        <v>0</v>
      </c>
      <c r="E86" s="1" t="s">
        <v>16</v>
      </c>
    </row>
    <row r="87" spans="1:7" x14ac:dyDescent="0.25">
      <c r="A87" s="1" t="s">
        <v>17</v>
      </c>
      <c r="B87" s="2">
        <f t="shared" si="7"/>
        <v>36993</v>
      </c>
      <c r="C87" s="1" t="s">
        <v>18</v>
      </c>
      <c r="D87" s="1">
        <v>30</v>
      </c>
      <c r="E87" s="1" t="s">
        <v>49</v>
      </c>
      <c r="F87">
        <v>20</v>
      </c>
      <c r="G87" t="s">
        <v>50</v>
      </c>
    </row>
    <row r="88" spans="1:7" x14ac:dyDescent="0.25">
      <c r="A88" s="1">
        <v>1</v>
      </c>
      <c r="B88" s="2">
        <f t="shared" si="7"/>
        <v>36994</v>
      </c>
      <c r="C88" s="1" t="s">
        <v>20</v>
      </c>
      <c r="D88" s="1">
        <v>0</v>
      </c>
      <c r="E88" s="1" t="s">
        <v>45</v>
      </c>
    </row>
    <row r="89" spans="1:7" x14ac:dyDescent="0.25">
      <c r="B89" s="2">
        <f t="shared" si="7"/>
        <v>36995</v>
      </c>
      <c r="C89" s="1" t="s">
        <v>21</v>
      </c>
      <c r="D89" s="1">
        <v>20</v>
      </c>
      <c r="E89" s="1" t="s">
        <v>47</v>
      </c>
      <c r="F89">
        <v>40</v>
      </c>
      <c r="G89" t="s">
        <v>51</v>
      </c>
    </row>
    <row r="90" spans="1:7" x14ac:dyDescent="0.25">
      <c r="B90" s="2">
        <f t="shared" si="7"/>
        <v>36996</v>
      </c>
      <c r="C90" s="1" t="s">
        <v>23</v>
      </c>
      <c r="D90" s="1">
        <v>30</v>
      </c>
      <c r="E90" s="1" t="s">
        <v>49</v>
      </c>
      <c r="F90">
        <v>20</v>
      </c>
      <c r="G90" t="s">
        <v>52</v>
      </c>
    </row>
    <row r="91" spans="1:7" x14ac:dyDescent="0.25">
      <c r="B91" s="2">
        <f t="shared" si="7"/>
        <v>36997</v>
      </c>
      <c r="C91" s="1" t="s">
        <v>25</v>
      </c>
      <c r="D91" s="1">
        <v>0</v>
      </c>
      <c r="E91" s="1" t="s">
        <v>45</v>
      </c>
    </row>
    <row r="92" spans="1:7" x14ac:dyDescent="0.25">
      <c r="B92" s="2"/>
      <c r="C92" s="1" t="s">
        <v>26</v>
      </c>
      <c r="D92" s="1" t="s">
        <v>27</v>
      </c>
      <c r="E92" s="1" t="s">
        <v>28</v>
      </c>
    </row>
    <row r="93" spans="1:7" x14ac:dyDescent="0.25">
      <c r="B93" s="2"/>
      <c r="C93" s="1"/>
      <c r="D93">
        <f>SUM(D85:D92)</f>
        <v>100</v>
      </c>
      <c r="E93" s="1">
        <f>D93/7.5</f>
        <v>13.333333333333334</v>
      </c>
      <c r="F93">
        <f>SUM(F85:F91)</f>
        <v>110</v>
      </c>
      <c r="G93" s="1">
        <f>F93/7.5</f>
        <v>14.666666666666666</v>
      </c>
    </row>
    <row r="94" spans="1:7" x14ac:dyDescent="0.25">
      <c r="B94" s="2"/>
      <c r="C94" s="1"/>
      <c r="E94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JonMckay-Mon7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Havlíček Jan</cp:lastModifiedBy>
  <dcterms:created xsi:type="dcterms:W3CDTF">2001-05-22T02:20:18Z</dcterms:created>
  <dcterms:modified xsi:type="dcterms:W3CDTF">2023-09-10T11:35:37Z</dcterms:modified>
</cp:coreProperties>
</file>