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36" yWindow="180" windowWidth="14376" windowHeight="8520" tabRatio="807"/>
  </bookViews>
  <sheets>
    <sheet name="HUB" sheetId="1" r:id="rId1"/>
    <sheet name="Transco St 65" sheetId="2" r:id="rId2"/>
    <sheet name="TETCO ELA" sheetId="3" r:id="rId3"/>
    <sheet name="TETCO WLA" sheetId="4" r:id="rId4"/>
    <sheet name="TETCO STX" sheetId="5" r:id="rId5"/>
    <sheet name="Col" sheetId="6" r:id="rId6"/>
    <sheet name="TGT Zn SL" sheetId="7" r:id="rId7"/>
    <sheet name="Tenn 800" sheetId="8" r:id="rId8"/>
    <sheet name="Tenn 500" sheetId="9" r:id="rId9"/>
    <sheet name="Tenn TX" sheetId="10" r:id="rId10"/>
    <sheet name="Z6NY" sheetId="11" r:id="rId11"/>
    <sheet name="Z6 Non NY" sheetId="18" r:id="rId12"/>
    <sheet name="M3" sheetId="12" r:id="rId13"/>
    <sheet name="DTI" sheetId="16" r:id="rId14"/>
    <sheet name="TCO" sheetId="17" r:id="rId15"/>
    <sheet name="FGT Z2" sheetId="19" r:id="rId16"/>
  </sheets>
  <definedNames>
    <definedName name="_xlnm.Print_Area" localSheetId="5">Col!$A$1:$D$31</definedName>
    <definedName name="_xlnm.Print_Area" localSheetId="13">DTI!$A$1:$D$26</definedName>
    <definedName name="_xlnm.Print_Area" localSheetId="15">'FGT Z2'!$A$1:$D$20</definedName>
    <definedName name="_xlnm.Print_Area" localSheetId="0">HUB!$A$1:$D$34</definedName>
    <definedName name="_xlnm.Print_Area" localSheetId="12">'M3'!$A$1:$D$22</definedName>
    <definedName name="_xlnm.Print_Area" localSheetId="14">TCO!$A$1:$D$71</definedName>
    <definedName name="_xlnm.Print_Area" localSheetId="8">'Tenn 500'!$A$1:$D$13</definedName>
    <definedName name="_xlnm.Print_Area" localSheetId="7">'Tenn 800'!$A$1:$D$19</definedName>
    <definedName name="_xlnm.Print_Area" localSheetId="9">'Tenn TX'!$A$1:$D$30</definedName>
    <definedName name="_xlnm.Print_Area" localSheetId="2">'TETCO ELA'!$A$1:$D$17</definedName>
    <definedName name="_xlnm.Print_Area" localSheetId="4">'TETCO STX'!$A$1:$D$13</definedName>
    <definedName name="_xlnm.Print_Area" localSheetId="3">'TETCO WLA'!$A$1:$D$16</definedName>
    <definedName name="_xlnm.Print_Area" localSheetId="6">'TGT Zn SL'!$A$1:$D$20</definedName>
    <definedName name="_xlnm.Print_Area" localSheetId="1">'Transco St 65'!$A$1:$D$31</definedName>
    <definedName name="_xlnm.Print_Area" localSheetId="11">'Z6 Non NY'!$A$1:$D$17</definedName>
    <definedName name="_xlnm.Print_Area" localSheetId="10">Z6NY!$A$1:$D$20</definedName>
  </definedNames>
  <calcPr calcId="92512"/>
</workbook>
</file>

<file path=xl/calcChain.xml><?xml version="1.0" encoding="utf-8"?>
<calcChain xmlns="http://schemas.openxmlformats.org/spreadsheetml/2006/main">
  <c r="F10" i="6" l="1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C29" i="6"/>
  <c r="D30" i="6"/>
  <c r="E30" i="6"/>
  <c r="F30" i="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C25" i="16"/>
  <c r="F25" i="16"/>
  <c r="D26" i="16"/>
  <c r="E26" i="16"/>
  <c r="F26" i="16"/>
  <c r="F10" i="19"/>
  <c r="F11" i="19"/>
  <c r="F12" i="19"/>
  <c r="F13" i="19"/>
  <c r="F14" i="19"/>
  <c r="F15" i="19"/>
  <c r="F16" i="19"/>
  <c r="F17" i="19"/>
  <c r="F18" i="19"/>
  <c r="C19" i="19"/>
  <c r="D20" i="19"/>
  <c r="E20" i="19"/>
  <c r="F20" i="19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C32" i="1"/>
  <c r="F32" i="1"/>
  <c r="D33" i="1"/>
  <c r="E33" i="1"/>
  <c r="F33" i="1"/>
  <c r="F10" i="12"/>
  <c r="F11" i="12"/>
  <c r="F12" i="12"/>
  <c r="F13" i="12"/>
  <c r="F14" i="12"/>
  <c r="F15" i="12"/>
  <c r="F16" i="12"/>
  <c r="F17" i="12"/>
  <c r="F18" i="12"/>
  <c r="F19" i="12"/>
  <c r="F20" i="12"/>
  <c r="C21" i="12"/>
  <c r="D22" i="12"/>
  <c r="E22" i="12"/>
  <c r="F22" i="12"/>
  <c r="F10" i="17"/>
  <c r="F11" i="17"/>
  <c r="F12" i="17"/>
  <c r="F13" i="17"/>
  <c r="F14" i="17"/>
  <c r="F15" i="17"/>
  <c r="F16" i="17"/>
  <c r="F17" i="17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31" i="17"/>
  <c r="F32" i="17"/>
  <c r="F33" i="17"/>
  <c r="F34" i="17"/>
  <c r="F35" i="17"/>
  <c r="F36" i="17"/>
  <c r="F37" i="17"/>
  <c r="F38" i="17"/>
  <c r="F39" i="17"/>
  <c r="F40" i="17"/>
  <c r="F41" i="17"/>
  <c r="F42" i="17"/>
  <c r="F43" i="17"/>
  <c r="F44" i="17"/>
  <c r="F45" i="17"/>
  <c r="F46" i="17"/>
  <c r="F47" i="17"/>
  <c r="F48" i="17"/>
  <c r="F49" i="17"/>
  <c r="F50" i="17"/>
  <c r="F51" i="17"/>
  <c r="F52" i="17"/>
  <c r="F53" i="17"/>
  <c r="F54" i="17"/>
  <c r="F55" i="17"/>
  <c r="F56" i="17"/>
  <c r="F57" i="17"/>
  <c r="F58" i="17"/>
  <c r="F59" i="17"/>
  <c r="F60" i="17"/>
  <c r="F61" i="17"/>
  <c r="F62" i="17"/>
  <c r="F63" i="17"/>
  <c r="F64" i="17"/>
  <c r="F65" i="17"/>
  <c r="F66" i="17"/>
  <c r="F67" i="17"/>
  <c r="F68" i="17"/>
  <c r="F69" i="17"/>
  <c r="C70" i="17"/>
  <c r="D71" i="17"/>
  <c r="E71" i="17"/>
  <c r="F71" i="17"/>
  <c r="F10" i="9"/>
  <c r="F11" i="9"/>
  <c r="C12" i="9"/>
  <c r="D13" i="9"/>
  <c r="E13" i="9"/>
  <c r="F13" i="9"/>
  <c r="F10" i="8"/>
  <c r="F11" i="8"/>
  <c r="F12" i="8"/>
  <c r="F13" i="8"/>
  <c r="F14" i="8"/>
  <c r="F15" i="8"/>
  <c r="F16" i="8"/>
  <c r="F17" i="8"/>
  <c r="C18" i="8"/>
  <c r="D19" i="8"/>
  <c r="E19" i="8"/>
  <c r="F19" i="8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C29" i="10"/>
  <c r="D30" i="10"/>
  <c r="E30" i="10"/>
  <c r="F30" i="10"/>
  <c r="F10" i="3"/>
  <c r="F11" i="3"/>
  <c r="F12" i="3"/>
  <c r="F13" i="3"/>
  <c r="F14" i="3"/>
  <c r="F15" i="3"/>
  <c r="C16" i="3"/>
  <c r="D17" i="3"/>
  <c r="E17" i="3"/>
  <c r="F17" i="3"/>
  <c r="F10" i="5"/>
  <c r="F11" i="5"/>
  <c r="C12" i="5"/>
  <c r="F12" i="5"/>
  <c r="D13" i="5"/>
  <c r="E13" i="5"/>
  <c r="F13" i="5"/>
  <c r="F10" i="4"/>
  <c r="F11" i="4"/>
  <c r="F12" i="4"/>
  <c r="F13" i="4"/>
  <c r="F14" i="4"/>
  <c r="C15" i="4"/>
  <c r="D16" i="4"/>
  <c r="E16" i="4"/>
  <c r="F16" i="4"/>
  <c r="F10" i="7"/>
  <c r="F11" i="7"/>
  <c r="F12" i="7"/>
  <c r="F13" i="7"/>
  <c r="F14" i="7"/>
  <c r="F15" i="7"/>
  <c r="F16" i="7"/>
  <c r="F17" i="7"/>
  <c r="F18" i="7"/>
  <c r="C19" i="7"/>
  <c r="D20" i="7"/>
  <c r="E20" i="7"/>
  <c r="F20" i="7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C30" i="2"/>
  <c r="D31" i="2"/>
  <c r="E31" i="2"/>
  <c r="F31" i="2"/>
  <c r="F10" i="18"/>
  <c r="F11" i="18"/>
  <c r="F12" i="18"/>
  <c r="F13" i="18"/>
  <c r="F14" i="18"/>
  <c r="F15" i="18"/>
  <c r="C16" i="18"/>
  <c r="D17" i="18"/>
  <c r="E17" i="18"/>
  <c r="F17" i="18"/>
  <c r="F10" i="11"/>
  <c r="F11" i="11"/>
  <c r="F12" i="11"/>
  <c r="F13" i="11"/>
  <c r="F14" i="11"/>
  <c r="F15" i="11"/>
  <c r="F16" i="11"/>
  <c r="F17" i="11"/>
  <c r="F18" i="11"/>
  <c r="C19" i="11"/>
  <c r="D20" i="11"/>
  <c r="E20" i="11"/>
  <c r="F20" i="11"/>
</calcChain>
</file>

<file path=xl/sharedStrings.xml><?xml version="1.0" encoding="utf-8"?>
<sst xmlns="http://schemas.openxmlformats.org/spreadsheetml/2006/main" count="669" uniqueCount="232">
  <si>
    <t>EnronOnline Report</t>
  </si>
  <si>
    <t>Generated on:   1/31/01 11:09:22 AM</t>
  </si>
  <si>
    <t>Product</t>
  </si>
  <si>
    <t>Date-Time</t>
  </si>
  <si>
    <t>Volume</t>
  </si>
  <si>
    <t>Price</t>
  </si>
  <si>
    <t>Criteria:</t>
  </si>
  <si>
    <t>Traders</t>
  </si>
  <si>
    <t>Product:</t>
  </si>
  <si>
    <t>US Gas Phy Fwd</t>
  </si>
  <si>
    <t>All Counterparties</t>
  </si>
  <si>
    <t>Susan Pereira</t>
  </si>
  <si>
    <t>Scott Hendrickson</t>
  </si>
  <si>
    <t xml:space="preserve"> EOL Transaction Summary Report</t>
  </si>
  <si>
    <t>EOL Transaction Summary Report</t>
  </si>
  <si>
    <t>Weighted Average</t>
  </si>
  <si>
    <t>Vladi Pimenov</t>
  </si>
  <si>
    <t>Andrea Ring</t>
  </si>
  <si>
    <t>Scott Neal</t>
  </si>
  <si>
    <t>John Hodge</t>
  </si>
  <si>
    <t xml:space="preserve">Weighted Average </t>
  </si>
  <si>
    <t>US Gas Phy       TENN Z-0                Jun01           USD/MM</t>
  </si>
  <si>
    <t>05/29/2001 01:37 pm</t>
  </si>
  <si>
    <t>05/29/2001 02:37 pm</t>
  </si>
  <si>
    <t>05/29/2001 02:38 pm</t>
  </si>
  <si>
    <t>05/29/2001 02:50 pm</t>
  </si>
  <si>
    <t>05/29/2001 02:56 pm</t>
  </si>
  <si>
    <t>05/29/2001 03:04 pm</t>
  </si>
  <si>
    <t>05/30/2001 01:23 pm</t>
  </si>
  <si>
    <t>05/30/2001 01:25 pm</t>
  </si>
  <si>
    <t>05/30/2001 01:51 pm</t>
  </si>
  <si>
    <t>05/30/2001 03:07 pm</t>
  </si>
  <si>
    <t>05/30/2001 03:45 pm</t>
  </si>
  <si>
    <t>05/30/2001 07:58 am</t>
  </si>
  <si>
    <t>05/30/2001 08:21 am</t>
  </si>
  <si>
    <t>05/30/2001 09:41 am</t>
  </si>
  <si>
    <t>05/30/2001 09:57 am</t>
  </si>
  <si>
    <t>05/30/2001 10:31 am</t>
  </si>
  <si>
    <t>05/30/2001 10:37 am</t>
  </si>
  <si>
    <t>05/30/2001 11:32 am</t>
  </si>
  <si>
    <t>US Gas Phy       TENN 800                Jun01           USD/MM</t>
  </si>
  <si>
    <t>05/29/2001 09:58 am</t>
  </si>
  <si>
    <t>05/29/2001 12:16 pm</t>
  </si>
  <si>
    <t>05/30/2001 08:34 am</t>
  </si>
  <si>
    <t>05/30/2001 08:35 am</t>
  </si>
  <si>
    <t>05/30/2001 09:04 am</t>
  </si>
  <si>
    <t>05/30/2001 09:17 am</t>
  </si>
  <si>
    <t>05/30/2001 09:21 am</t>
  </si>
  <si>
    <t>US Gas Phy       TENN 500                Jun01           USD/MM</t>
  </si>
  <si>
    <t>05/29/2001 03:17 pm</t>
  </si>
  <si>
    <t>05/29/2001 12:53 pm</t>
  </si>
  <si>
    <t>US Gas Phy       TranscoZ6NNY            Jun01           USD/MM</t>
  </si>
  <si>
    <t>05/29/2001 03:12 pm</t>
  </si>
  <si>
    <t>05/29/2001 03:44 pm</t>
  </si>
  <si>
    <t>05/29/2001 07:17 am</t>
  </si>
  <si>
    <t>05/29/2001 07:23 am</t>
  </si>
  <si>
    <t>05/29/2001 07:54 am</t>
  </si>
  <si>
    <t>05/29/2001 08:51 am</t>
  </si>
  <si>
    <t>US Gas Phy       TGT Z-SL                Jun01           USD/MM</t>
  </si>
  <si>
    <t>05/24/2001 12:01 pm</t>
  </si>
  <si>
    <t>05/29/2001 11:26 am</t>
  </si>
  <si>
    <t>05/30/2001 02:08 pm</t>
  </si>
  <si>
    <t>05/30/2001 02:30 pm</t>
  </si>
  <si>
    <t>05/30/2001 03:18 pm</t>
  </si>
  <si>
    <t>05/30/2001 09:01 am</t>
  </si>
  <si>
    <t>05/30/2001 10:32 am</t>
  </si>
  <si>
    <t>05/30/2001 12:56 pm</t>
  </si>
  <si>
    <t>US Gas Phy       TETCO WLA               Jun01           USD/MM</t>
  </si>
  <si>
    <t>05/29/2001 03:26 pm</t>
  </si>
  <si>
    <t>05/30/2001 09:08 am</t>
  </si>
  <si>
    <t>05/30/2001 09:11 am</t>
  </si>
  <si>
    <t>05/30/2001 09:14 am</t>
  </si>
  <si>
    <t>05/30/2001 10:24 am</t>
  </si>
  <si>
    <t>US Gas Phy       TETCO STX               Jun01           USD/MM</t>
  </si>
  <si>
    <t>05/29/2001 03:28 pm</t>
  </si>
  <si>
    <t>05/30/2001 12:17 pm</t>
  </si>
  <si>
    <t>US Gas Phy       TETCO M3                Jun01           USD/MM</t>
  </si>
  <si>
    <t>05/24/2001 07:33 am</t>
  </si>
  <si>
    <t>05/24/2001 09:04 am</t>
  </si>
  <si>
    <t>05/24/2001 11:14 am</t>
  </si>
  <si>
    <t>05/25/2001 12:30 pm</t>
  </si>
  <si>
    <t>05/29/2001 01:27 pm</t>
  </si>
  <si>
    <t>05/29/2001 02:51 pm</t>
  </si>
  <si>
    <t>05/29/2001 03:22 pm</t>
  </si>
  <si>
    <t>05/29/2001 03:24 pm</t>
  </si>
  <si>
    <t>05/29/2001 03:43 pm</t>
  </si>
  <si>
    <t>05/29/2001 11:03 am</t>
  </si>
  <si>
    <t>Weighted Average Price</t>
  </si>
  <si>
    <t>US Gas Phy       TETCO ELA               Jun01           USD/MM</t>
  </si>
  <si>
    <t>05/30/2001 01:22 pm</t>
  </si>
  <si>
    <t>05/30/2001 02:15 pm</t>
  </si>
  <si>
    <t>05/30/2001 08:49 am</t>
  </si>
  <si>
    <t>05/30/2001 09:34 am</t>
  </si>
  <si>
    <t>05/31/2001 08:09 am</t>
  </si>
  <si>
    <t>05/31/2001 08:39 am</t>
  </si>
  <si>
    <t>US Gas Phy       FGT Z2                  Jun01           USD/MM</t>
  </si>
  <si>
    <t>05/29/2001 10:36 am</t>
  </si>
  <si>
    <t>05/29/2001 11:42 am</t>
  </si>
  <si>
    <t>05/30/2001 01:15 pm</t>
  </si>
  <si>
    <t>05/30/2001 02:34 pm</t>
  </si>
  <si>
    <t>05/30/2001 08:31 am</t>
  </si>
  <si>
    <t>05/30/2001 09:32 am</t>
  </si>
  <si>
    <t>05/30/2001 09:48 am</t>
  </si>
  <si>
    <t>05/30/2001 11:09 am</t>
  </si>
  <si>
    <t>US Gas Phy       COL Onshore             Jun01           USD/MM</t>
  </si>
  <si>
    <t>05/24/2001 11:46 am</t>
  </si>
  <si>
    <t>05/24/2001 11:58 am</t>
  </si>
  <si>
    <t>05/25/2001 09:59 am</t>
  </si>
  <si>
    <t>05/25/2001 10:45 am</t>
  </si>
  <si>
    <t>05/29/2001 01:06 pm</t>
  </si>
  <si>
    <t>05/29/2001 02:49 pm</t>
  </si>
  <si>
    <t>05/29/2001 03:08 pm</t>
  </si>
  <si>
    <t>05/29/2001 03:10 pm</t>
  </si>
  <si>
    <t>05/29/2001 09:45 am</t>
  </si>
  <si>
    <t>05/29/2001 11:04 am</t>
  </si>
  <si>
    <t>05/29/2001 11:08 am</t>
  </si>
  <si>
    <t>05/29/2001 11:12 am</t>
  </si>
  <si>
    <t>05/29/2001 11:18 am</t>
  </si>
  <si>
    <t>05/29/2001 12:19 pm</t>
  </si>
  <si>
    <t>05/30/2001 01:37 pm</t>
  </si>
  <si>
    <t>05/30/2001 02:01 pm</t>
  </si>
  <si>
    <t>05/30/2001 09:02 am</t>
  </si>
  <si>
    <t>05/31/2001 08:37 am</t>
  </si>
  <si>
    <t>US Gas Phy       Dom SP TT               Jun01           USD/MM</t>
  </si>
  <si>
    <t>05/24/2001 04:01 pm</t>
  </si>
  <si>
    <t>05/29/2001 02:10 pm</t>
  </si>
  <si>
    <t>05/29/2001 02:47 pm</t>
  </si>
  <si>
    <t>05/29/2001 08:14 am</t>
  </si>
  <si>
    <t>05/29/2001 11:11 am</t>
  </si>
  <si>
    <t>05/30/2001 01:09 pm</t>
  </si>
  <si>
    <t>05/30/2001 01:11 pm</t>
  </si>
  <si>
    <t>05/30/2001 07:43 am</t>
  </si>
  <si>
    <t>05/30/2001 09:25 am</t>
  </si>
  <si>
    <t>05/30/2001 09:45 am</t>
  </si>
  <si>
    <t>05/30/2001 12:39 pm</t>
  </si>
  <si>
    <t>US Gas Phy       TCO Pool                Jun01           USD/MM</t>
  </si>
  <si>
    <t>05/29/2001 01:38 pm</t>
  </si>
  <si>
    <t>05/29/2001 01:46 pm</t>
  </si>
  <si>
    <t>05/29/2001 02:13 pm</t>
  </si>
  <si>
    <t>05/29/2001 02:16 pm</t>
  </si>
  <si>
    <t>05/29/2001 03:29 pm</t>
  </si>
  <si>
    <t>05/29/2001 07:50 am</t>
  </si>
  <si>
    <t>05/29/2001 10:20 am</t>
  </si>
  <si>
    <t>05/29/2001 12:03 pm</t>
  </si>
  <si>
    <t>05/29/2001 12:33 pm</t>
  </si>
  <si>
    <t>05/29/2001 12:57 pm</t>
  </si>
  <si>
    <t>05/31/2001 08:13 am</t>
  </si>
  <si>
    <t>US Gas Phy       HeHub                   Jun01           USD/MM</t>
  </si>
  <si>
    <t>05/29/2001 01:07 pm</t>
  </si>
  <si>
    <t>05/29/2001 01:40 pm</t>
  </si>
  <si>
    <t>05/29/2001 01:58 pm</t>
  </si>
  <si>
    <t>05/29/2001 02:11 pm</t>
  </si>
  <si>
    <t>05/29/2001 02:12 pm</t>
  </si>
  <si>
    <t>05/29/2001 03:55 pm</t>
  </si>
  <si>
    <t>05/29/2001 09:26 am</t>
  </si>
  <si>
    <t>05/29/2001 10:32 am</t>
  </si>
  <si>
    <t>05/29/2001 11:31 am</t>
  </si>
  <si>
    <t>05/29/2001 12:32 pm</t>
  </si>
  <si>
    <t>05/29/2001 12:54 pm</t>
  </si>
  <si>
    <t>05/29/2001 12:55 pm</t>
  </si>
  <si>
    <t>05/30/2001 01:12 pm</t>
  </si>
  <si>
    <t>05/30/2001 01:29 pm</t>
  </si>
  <si>
    <t>05/30/2001 01:36 pm</t>
  </si>
  <si>
    <t>05/30/2001 01:43 pm</t>
  </si>
  <si>
    <t>05/30/2001 02:05 pm</t>
  </si>
  <si>
    <t>05/30/2001 03:32 pm</t>
  </si>
  <si>
    <t>05/30/2001 10:09 am</t>
  </si>
  <si>
    <t>05/30/2001 11:54 am</t>
  </si>
  <si>
    <t>05/31/2001 08:59 am</t>
  </si>
  <si>
    <t>US Gas Phy       Transco Z6 NY           Jun01           USD/MM</t>
  </si>
  <si>
    <t>05/25/2001 10:02 am</t>
  </si>
  <si>
    <t>05/25/2001 12:31 pm</t>
  </si>
  <si>
    <t>05/29/2001 02:31 pm</t>
  </si>
  <si>
    <t>05/29/2001 02:36 pm</t>
  </si>
  <si>
    <t>05/29/2001 03:00 pm</t>
  </si>
  <si>
    <t>05/29/2001 12:29 pm</t>
  </si>
  <si>
    <t>05/31/2001 07:47 am</t>
  </si>
  <si>
    <t>05/31/2001 08:17 am</t>
  </si>
  <si>
    <t>05/31/2001 08:23 am</t>
  </si>
  <si>
    <t>US Gas Phy       Transco St.65           Jun01           USD/MM</t>
  </si>
  <si>
    <t>05/29/2001 03:27 pm</t>
  </si>
  <si>
    <t>05/29/2001 08:44 am</t>
  </si>
  <si>
    <t>05/29/2001 09:34 am</t>
  </si>
  <si>
    <t>05/29/2001 11:40 am</t>
  </si>
  <si>
    <t>05/30/2001 01:39 pm</t>
  </si>
  <si>
    <t>05/30/2001 01:44 pm</t>
  </si>
  <si>
    <t>05/30/2001 03:01 pm</t>
  </si>
  <si>
    <t>05/30/2001 03:16 pm</t>
  </si>
  <si>
    <t>05/30/2001 03:48 pm</t>
  </si>
  <si>
    <t>05/30/2001 08:14 am</t>
  </si>
  <si>
    <t>05/30/2001 08:20 am</t>
  </si>
  <si>
    <t>05/30/2001 08:23 am</t>
  </si>
  <si>
    <t>05/30/2001 08:45 am</t>
  </si>
  <si>
    <t>05/30/2001 08:47 am</t>
  </si>
  <si>
    <t>05/30/2001 08:59 am</t>
  </si>
  <si>
    <t>05/30/2001 09:24 am</t>
  </si>
  <si>
    <t>05/30/2001 09:26 am</t>
  </si>
  <si>
    <t>05/30/2001 09:30 am</t>
  </si>
  <si>
    <t>05/31/2001 08:06 am</t>
  </si>
  <si>
    <t>05/31/2001 08:11 am</t>
  </si>
  <si>
    <t>05/31/2001 08:27 am</t>
  </si>
  <si>
    <t>05/31/2001 08:28 am</t>
  </si>
  <si>
    <t>05/30/2001 01:16 pm</t>
  </si>
  <si>
    <t>05/30/2001 01:40 pm</t>
  </si>
  <si>
    <t>05/30/2001 01:59 pm</t>
  </si>
  <si>
    <t>05/30/2001 02:04 pm</t>
  </si>
  <si>
    <t>05/30/2001 02:27 pm</t>
  </si>
  <si>
    <t>05/30/2001 03:14 pm</t>
  </si>
  <si>
    <t>05/30/2001 03:33 pm</t>
  </si>
  <si>
    <t>05/30/2001 03:39 pm</t>
  </si>
  <si>
    <t>05/30/2001 08:19 am</t>
  </si>
  <si>
    <t>05/30/2001 08:22 am</t>
  </si>
  <si>
    <t>05/30/2001 08:24 am</t>
  </si>
  <si>
    <t>05/30/2001 08:25 am</t>
  </si>
  <si>
    <t>05/30/2001 08:28 am</t>
  </si>
  <si>
    <t>05/30/2001 08:29 am</t>
  </si>
  <si>
    <t>05/30/2001 08:46 am</t>
  </si>
  <si>
    <t>05/30/2001 09:00 am</t>
  </si>
  <si>
    <t>05/30/2001 09:13 am</t>
  </si>
  <si>
    <t>05/30/2001 09:29 am</t>
  </si>
  <si>
    <t>05/30/2001 09:43 am</t>
  </si>
  <si>
    <t>05/30/2001 10:06 am</t>
  </si>
  <si>
    <t>05/30/2001 10:38 am</t>
  </si>
  <si>
    <t>05/30/2001 10:53 am</t>
  </si>
  <si>
    <t>05/30/2001 11:13 am</t>
  </si>
  <si>
    <t>05/30/2001 12:28 pm</t>
  </si>
  <si>
    <t>05/30/2001 12:53 pm</t>
  </si>
  <si>
    <t>05/31/2001 07:59 am</t>
  </si>
  <si>
    <t>05/31/2001 08:18 am</t>
  </si>
  <si>
    <t>05/31/2001 08:25 am</t>
  </si>
  <si>
    <t>05/31/2001 08:43 am</t>
  </si>
  <si>
    <t>TOTAL 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</si>
</sst>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\-dd\-yyyy\ hh:mm:ss\ AM/PM"/>
    <numFmt numFmtId="165" formatCode="##,###.##\ \ \ "/>
    <numFmt numFmtId="166" formatCode="#,###.00###\ \ \ "/>
    <numFmt numFmtId="167" formatCode="_(&quot;$&quot;* #,##0.000_);_(&quot;$&quot;* \(#,##0.000\);_(&quot;$&quot;* &quot;-&quot;??_);_(@_)"/>
    <numFmt numFmtId="170" formatCode="_(* #,##0_);_(* \(#,##0\);_(* &quot;-&quot;??_);_(@_)"/>
    <numFmt numFmtId="171" formatCode="mm/dd/yyyy\ hh:mm\ AM/PM"/>
  </numFmts>
  <fonts count="11" x14ac:knownFonts="1">
    <font>
      <sz val="10"/>
      <name val="Arial"/>
    </font>
    <font>
      <sz val="10"/>
      <name val="Arial"/>
    </font>
    <font>
      <b/>
      <u/>
      <sz val="10"/>
      <color indexed="17"/>
      <name val="Arial"/>
      <family val="2"/>
    </font>
    <font>
      <b/>
      <u/>
      <sz val="10"/>
      <color indexed="20"/>
      <name val="Arial"/>
      <family val="2"/>
    </font>
    <font>
      <b/>
      <u/>
      <sz val="10"/>
      <color indexed="16"/>
      <name val="Arial"/>
      <family val="2"/>
    </font>
    <font>
      <b/>
      <u/>
      <sz val="10"/>
      <color indexed="12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8"/>
      <color indexed="12"/>
      <name val="MS Sans Serif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0"/>
      </left>
      <right style="thin">
        <color indexed="20"/>
      </right>
      <top style="thin">
        <color indexed="20"/>
      </top>
      <bottom style="thin">
        <color indexed="2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94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164" fontId="2" fillId="0" borderId="0" xfId="0" applyNumberFormat="1" applyFont="1" applyAlignment="1">
      <alignment horizontal="left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165" fontId="5" fillId="0" borderId="1" xfId="0" applyNumberFormat="1" applyFont="1" applyBorder="1" applyAlignment="1">
      <alignment horizontal="center"/>
    </xf>
    <xf numFmtId="166" fontId="5" fillId="0" borderId="1" xfId="0" applyNumberFormat="1" applyFont="1" applyBorder="1" applyAlignment="1">
      <alignment horizontal="center"/>
    </xf>
    <xf numFmtId="0" fontId="6" fillId="0" borderId="0" xfId="0" applyFont="1"/>
    <xf numFmtId="164" fontId="6" fillId="0" borderId="0" xfId="0" applyNumberFormat="1" applyFont="1"/>
    <xf numFmtId="0" fontId="6" fillId="0" borderId="2" xfId="0" applyFont="1" applyBorder="1"/>
    <xf numFmtId="22" fontId="0" fillId="0" borderId="0" xfId="0" applyNumberFormat="1"/>
    <xf numFmtId="167" fontId="0" fillId="0" borderId="0" xfId="2" applyNumberFormat="1" applyFont="1"/>
    <xf numFmtId="170" fontId="0" fillId="0" borderId="0" xfId="1" applyNumberFormat="1" applyFont="1"/>
    <xf numFmtId="164" fontId="6" fillId="0" borderId="2" xfId="0" applyNumberFormat="1" applyFont="1" applyBorder="1"/>
    <xf numFmtId="167" fontId="6" fillId="0" borderId="2" xfId="2" applyNumberFormat="1" applyFont="1" applyBorder="1"/>
    <xf numFmtId="0" fontId="0" fillId="0" borderId="0" xfId="0" applyBorder="1"/>
    <xf numFmtId="22" fontId="0" fillId="0" borderId="0" xfId="0" applyNumberFormat="1" applyBorder="1"/>
    <xf numFmtId="170" fontId="0" fillId="0" borderId="0" xfId="1" applyNumberFormat="1" applyFont="1" applyBorder="1"/>
    <xf numFmtId="164" fontId="0" fillId="0" borderId="0" xfId="0" applyNumberFormat="1" applyBorder="1"/>
    <xf numFmtId="165" fontId="0" fillId="0" borderId="0" xfId="0" applyNumberFormat="1" applyBorder="1"/>
    <xf numFmtId="166" fontId="0" fillId="0" borderId="0" xfId="0" applyNumberFormat="1" applyBorder="1"/>
    <xf numFmtId="164" fontId="6" fillId="0" borderId="0" xfId="0" applyNumberFormat="1" applyFont="1" applyBorder="1"/>
    <xf numFmtId="165" fontId="6" fillId="0" borderId="2" xfId="0" applyNumberFormat="1" applyFont="1" applyBorder="1"/>
    <xf numFmtId="164" fontId="0" fillId="0" borderId="2" xfId="0" applyNumberFormat="1" applyBorder="1"/>
    <xf numFmtId="165" fontId="0" fillId="0" borderId="2" xfId="0" applyNumberFormat="1" applyBorder="1"/>
    <xf numFmtId="0" fontId="0" fillId="0" borderId="3" xfId="0" applyBorder="1"/>
    <xf numFmtId="165" fontId="0" fillId="0" borderId="4" xfId="0" applyNumberFormat="1" applyBorder="1"/>
    <xf numFmtId="0" fontId="6" fillId="0" borderId="3" xfId="0" applyFont="1" applyBorder="1"/>
    <xf numFmtId="0" fontId="2" fillId="0" borderId="3" xfId="0" applyFont="1" applyBorder="1" applyAlignment="1">
      <alignment horizontal="left"/>
    </xf>
    <xf numFmtId="164" fontId="2" fillId="0" borderId="0" xfId="0" applyNumberFormat="1" applyFont="1" applyBorder="1" applyAlignment="1">
      <alignment horizontal="left"/>
    </xf>
    <xf numFmtId="0" fontId="3" fillId="0" borderId="3" xfId="0" applyFont="1" applyBorder="1" applyAlignment="1">
      <alignment horizontal="center"/>
    </xf>
    <xf numFmtId="171" fontId="0" fillId="0" borderId="0" xfId="0" applyNumberFormat="1" applyBorder="1"/>
    <xf numFmtId="166" fontId="0" fillId="0" borderId="4" xfId="0" applyNumberFormat="1" applyBorder="1"/>
    <xf numFmtId="0" fontId="6" fillId="0" borderId="5" xfId="0" applyFont="1" applyBorder="1"/>
    <xf numFmtId="0" fontId="0" fillId="0" borderId="6" xfId="0" applyBorder="1"/>
    <xf numFmtId="167" fontId="0" fillId="0" borderId="4" xfId="2" applyNumberFormat="1" applyFont="1" applyBorder="1"/>
    <xf numFmtId="167" fontId="6" fillId="0" borderId="7" xfId="2" applyNumberFormat="1" applyFont="1" applyBorder="1"/>
    <xf numFmtId="170" fontId="1" fillId="0" borderId="0" xfId="1" applyNumberFormat="1"/>
    <xf numFmtId="167" fontId="1" fillId="0" borderId="0" xfId="2" applyNumberFormat="1"/>
    <xf numFmtId="22" fontId="0" fillId="0" borderId="2" xfId="0" applyNumberFormat="1" applyBorder="1"/>
    <xf numFmtId="170" fontId="0" fillId="0" borderId="2" xfId="1" applyNumberFormat="1" applyFont="1" applyBorder="1"/>
    <xf numFmtId="167" fontId="0" fillId="0" borderId="8" xfId="2" applyNumberFormat="1" applyFont="1" applyBorder="1"/>
    <xf numFmtId="0" fontId="5" fillId="0" borderId="9" xfId="0" applyFont="1" applyBorder="1" applyAlignment="1">
      <alignment horizontal="center"/>
    </xf>
    <xf numFmtId="164" fontId="5" fillId="0" borderId="9" xfId="0" applyNumberFormat="1" applyFont="1" applyBorder="1" applyAlignment="1">
      <alignment horizontal="center"/>
    </xf>
    <xf numFmtId="165" fontId="5" fillId="0" borderId="9" xfId="0" applyNumberFormat="1" applyFont="1" applyBorder="1" applyAlignment="1">
      <alignment horizontal="center"/>
    </xf>
    <xf numFmtId="166" fontId="5" fillId="0" borderId="9" xfId="0" applyNumberFormat="1" applyFont="1" applyBorder="1" applyAlignment="1">
      <alignment horizontal="center"/>
    </xf>
    <xf numFmtId="171" fontId="0" fillId="0" borderId="0" xfId="0" applyNumberFormat="1" applyBorder="1" applyAlignment="1">
      <alignment horizontal="right"/>
    </xf>
    <xf numFmtId="171" fontId="6" fillId="0" borderId="2" xfId="0" applyNumberFormat="1" applyFont="1" applyBorder="1"/>
    <xf numFmtId="170" fontId="6" fillId="0" borderId="2" xfId="1" applyNumberFormat="1" applyFont="1" applyBorder="1"/>
    <xf numFmtId="164" fontId="0" fillId="0" borderId="0" xfId="0" applyNumberFormat="1" applyBorder="1" applyAlignment="1">
      <alignment horizontal="right"/>
    </xf>
    <xf numFmtId="164" fontId="8" fillId="0" borderId="0" xfId="0" applyNumberFormat="1" applyFont="1" applyBorder="1" applyAlignment="1">
      <alignment horizontal="right"/>
    </xf>
    <xf numFmtId="167" fontId="8" fillId="0" borderId="0" xfId="2" applyNumberFormat="1" applyFont="1" applyBorder="1"/>
    <xf numFmtId="0" fontId="8" fillId="0" borderId="3" xfId="0" applyFont="1" applyBorder="1"/>
    <xf numFmtId="170" fontId="8" fillId="0" borderId="0" xfId="1" applyNumberFormat="1" applyFont="1" applyBorder="1"/>
    <xf numFmtId="0" fontId="5" fillId="0" borderId="10" xfId="0" applyFont="1" applyBorder="1" applyAlignment="1">
      <alignment horizontal="center"/>
    </xf>
    <xf numFmtId="164" fontId="5" fillId="0" borderId="11" xfId="0" applyNumberFormat="1" applyFont="1" applyBorder="1" applyAlignment="1">
      <alignment horizontal="center"/>
    </xf>
    <xf numFmtId="165" fontId="5" fillId="0" borderId="11" xfId="0" applyNumberFormat="1" applyFont="1" applyBorder="1" applyAlignment="1">
      <alignment horizontal="center"/>
    </xf>
    <xf numFmtId="166" fontId="5" fillId="0" borderId="12" xfId="0" applyNumberFormat="1" applyFont="1" applyBorder="1" applyAlignment="1">
      <alignment horizontal="center"/>
    </xf>
    <xf numFmtId="171" fontId="0" fillId="0" borderId="0" xfId="0" applyNumberFormat="1" applyBorder="1" applyAlignment="1"/>
    <xf numFmtId="0" fontId="9" fillId="2" borderId="13" xfId="0" applyFont="1" applyFill="1" applyBorder="1" applyAlignment="1">
      <alignment horizontal="left"/>
    </xf>
    <xf numFmtId="0" fontId="9" fillId="2" borderId="13" xfId="0" applyFont="1" applyFill="1" applyBorder="1" applyAlignment="1">
      <alignment horizontal="right"/>
    </xf>
    <xf numFmtId="0" fontId="6" fillId="0" borderId="0" xfId="0" applyFont="1" applyBorder="1"/>
    <xf numFmtId="167" fontId="6" fillId="0" borderId="0" xfId="2" applyNumberFormat="1" applyFont="1" applyBorder="1"/>
    <xf numFmtId="3" fontId="10" fillId="0" borderId="0" xfId="0" applyNumberFormat="1" applyFont="1"/>
    <xf numFmtId="0" fontId="6" fillId="3" borderId="2" xfId="0" applyFont="1" applyFill="1" applyBorder="1" applyAlignment="1">
      <alignment horizontal="left"/>
    </xf>
    <xf numFmtId="164" fontId="6" fillId="3" borderId="2" xfId="0" applyNumberFormat="1" applyFont="1" applyFill="1" applyBorder="1"/>
    <xf numFmtId="0" fontId="6" fillId="3" borderId="2" xfId="0" applyFont="1" applyFill="1" applyBorder="1"/>
    <xf numFmtId="165" fontId="6" fillId="3" borderId="2" xfId="0" applyNumberFormat="1" applyFont="1" applyFill="1" applyBorder="1"/>
    <xf numFmtId="167" fontId="6" fillId="3" borderId="2" xfId="2" applyNumberFormat="1" applyFont="1" applyFill="1" applyBorder="1"/>
    <xf numFmtId="0" fontId="9" fillId="2" borderId="1" xfId="0" applyFont="1" applyFill="1" applyBorder="1" applyAlignment="1">
      <alignment horizontal="right"/>
    </xf>
    <xf numFmtId="0" fontId="9" fillId="2" borderId="1" xfId="0" applyFont="1" applyFill="1" applyBorder="1" applyAlignment="1">
      <alignment horizontal="left"/>
    </xf>
    <xf numFmtId="3" fontId="10" fillId="3" borderId="1" xfId="0" applyNumberFormat="1" applyFont="1" applyFill="1" applyBorder="1"/>
    <xf numFmtId="167" fontId="0" fillId="0" borderId="0" xfId="2" applyNumberFormat="1" applyFont="1" applyBorder="1"/>
    <xf numFmtId="22" fontId="6" fillId="0" borderId="2" xfId="0" applyNumberFormat="1" applyFont="1" applyBorder="1"/>
    <xf numFmtId="170" fontId="1" fillId="0" borderId="0" xfId="1" applyNumberFormat="1" applyBorder="1"/>
    <xf numFmtId="167" fontId="1" fillId="0" borderId="0" xfId="2" applyNumberFormat="1" applyBorder="1"/>
    <xf numFmtId="165" fontId="6" fillId="0" borderId="0" xfId="0" applyNumberFormat="1" applyFont="1" applyBorder="1"/>
    <xf numFmtId="170" fontId="10" fillId="0" borderId="0" xfId="1" applyNumberFormat="1" applyFont="1" applyBorder="1"/>
    <xf numFmtId="22" fontId="10" fillId="0" borderId="0" xfId="0" applyNumberFormat="1" applyFont="1" applyBorder="1" applyAlignment="1">
      <alignment horizontal="right"/>
    </xf>
    <xf numFmtId="3" fontId="10" fillId="0" borderId="0" xfId="0" applyNumberFormat="1" applyFont="1" applyBorder="1"/>
    <xf numFmtId="3" fontId="10" fillId="0" borderId="20" xfId="0" applyNumberFormat="1" applyFont="1" applyBorder="1"/>
    <xf numFmtId="3" fontId="10" fillId="0" borderId="0" xfId="1" applyNumberFormat="1" applyFont="1"/>
    <xf numFmtId="0" fontId="7" fillId="0" borderId="14" xfId="0" applyFont="1" applyBorder="1" applyAlignment="1">
      <alignment horizontal="center"/>
    </xf>
    <xf numFmtId="0" fontId="7" fillId="0" borderId="15" xfId="0" applyFont="1" applyBorder="1" applyAlignment="1">
      <alignment horizontal="center"/>
    </xf>
    <xf numFmtId="0" fontId="7" fillId="0" borderId="16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0" borderId="18" xfId="0" applyFont="1" applyBorder="1" applyAlignment="1">
      <alignment horizontal="center"/>
    </xf>
    <xf numFmtId="0" fontId="7" fillId="0" borderId="19" xfId="0" applyFont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37"/>
  <sheetViews>
    <sheetView tabSelected="1" topLeftCell="A5" zoomScaleNormal="100" workbookViewId="0">
      <selection activeCell="B32" sqref="B32"/>
    </sheetView>
  </sheetViews>
  <sheetFormatPr defaultRowHeight="13.2" x14ac:dyDescent="0.25"/>
  <cols>
    <col min="1" max="1" width="65.6640625" customWidth="1"/>
    <col min="2" max="2" width="25.6640625" style="1" customWidth="1"/>
    <col min="3" max="3" width="12.6640625" customWidth="1"/>
    <col min="4" max="4" width="15.6640625" style="2" customWidth="1"/>
    <col min="5" max="5" width="15.6640625" style="3" customWidth="1"/>
    <col min="6" max="9" width="40.6640625" customWidth="1"/>
  </cols>
  <sheetData>
    <row r="1" spans="1:7" ht="16.2" thickBot="1" x14ac:dyDescent="0.35">
      <c r="A1" s="88" t="s">
        <v>13</v>
      </c>
      <c r="B1" s="89"/>
      <c r="C1" s="89"/>
      <c r="D1" s="90"/>
    </row>
    <row r="2" spans="1:7" x14ac:dyDescent="0.25">
      <c r="A2" s="31"/>
      <c r="B2" s="24"/>
      <c r="C2" s="21"/>
      <c r="D2" s="32"/>
    </row>
    <row r="3" spans="1:7" x14ac:dyDescent="0.25">
      <c r="A3" s="33" t="s">
        <v>6</v>
      </c>
      <c r="B3" s="27" t="s">
        <v>7</v>
      </c>
      <c r="C3" s="21"/>
      <c r="D3" s="32"/>
    </row>
    <row r="4" spans="1:7" x14ac:dyDescent="0.25">
      <c r="A4" s="33"/>
      <c r="B4" s="27" t="s">
        <v>17</v>
      </c>
      <c r="C4" s="21"/>
      <c r="D4" s="32"/>
    </row>
    <row r="5" spans="1:7" x14ac:dyDescent="0.25">
      <c r="A5" s="33"/>
      <c r="B5" s="27" t="s">
        <v>8</v>
      </c>
      <c r="C5" s="21"/>
      <c r="D5" s="32"/>
    </row>
    <row r="6" spans="1:7" x14ac:dyDescent="0.25">
      <c r="A6" s="33"/>
      <c r="B6" s="27" t="s">
        <v>9</v>
      </c>
      <c r="C6" s="21"/>
      <c r="D6" s="32"/>
    </row>
    <row r="7" spans="1:7" x14ac:dyDescent="0.25">
      <c r="A7" s="34" t="s">
        <v>0</v>
      </c>
      <c r="B7" s="35" t="s">
        <v>10</v>
      </c>
      <c r="C7" s="21"/>
      <c r="D7" s="32"/>
      <c r="F7" s="7"/>
    </row>
    <row r="8" spans="1:7" x14ac:dyDescent="0.25">
      <c r="A8" s="36"/>
      <c r="B8" s="24"/>
      <c r="C8" s="21"/>
      <c r="D8" s="32"/>
    </row>
    <row r="9" spans="1:7" x14ac:dyDescent="0.25">
      <c r="A9" s="9" t="s">
        <v>2</v>
      </c>
      <c r="B9" s="10" t="s">
        <v>3</v>
      </c>
      <c r="C9" s="11" t="s">
        <v>4</v>
      </c>
      <c r="D9" s="12" t="s">
        <v>5</v>
      </c>
      <c r="F9" s="8"/>
      <c r="G9" s="8"/>
    </row>
    <row r="10" spans="1:7" x14ac:dyDescent="0.25">
      <c r="A10" s="65" t="s">
        <v>147</v>
      </c>
      <c r="B10" s="65" t="s">
        <v>148</v>
      </c>
      <c r="C10" s="69">
        <v>10000</v>
      </c>
      <c r="D10" s="66">
        <v>3.8</v>
      </c>
      <c r="F10">
        <f>+C10*D10</f>
        <v>38000</v>
      </c>
    </row>
    <row r="11" spans="1:7" x14ac:dyDescent="0.25">
      <c r="A11" s="65" t="s">
        <v>147</v>
      </c>
      <c r="B11" s="65" t="s">
        <v>149</v>
      </c>
      <c r="C11" s="69">
        <v>5000</v>
      </c>
      <c r="D11" s="66">
        <v>3.78</v>
      </c>
      <c r="F11">
        <f t="shared" ref="F11:F32" si="0">+C11*D11</f>
        <v>18900</v>
      </c>
    </row>
    <row r="12" spans="1:7" x14ac:dyDescent="0.25">
      <c r="A12" s="65" t="s">
        <v>147</v>
      </c>
      <c r="B12" s="65" t="s">
        <v>150</v>
      </c>
      <c r="C12" s="69">
        <v>5000</v>
      </c>
      <c r="D12" s="66">
        <v>3.7549999999999999</v>
      </c>
      <c r="F12">
        <f t="shared" si="0"/>
        <v>18775</v>
      </c>
    </row>
    <row r="13" spans="1:7" x14ac:dyDescent="0.25">
      <c r="A13" s="65" t="s">
        <v>147</v>
      </c>
      <c r="B13" s="65" t="s">
        <v>151</v>
      </c>
      <c r="C13" s="69">
        <v>10000</v>
      </c>
      <c r="D13" s="66">
        <v>3.72</v>
      </c>
      <c r="F13">
        <f t="shared" si="0"/>
        <v>37200</v>
      </c>
    </row>
    <row r="14" spans="1:7" x14ac:dyDescent="0.25">
      <c r="A14" s="65" t="s">
        <v>147</v>
      </c>
      <c r="B14" s="65" t="s">
        <v>152</v>
      </c>
      <c r="C14" s="69">
        <v>2500</v>
      </c>
      <c r="D14" s="66">
        <v>3.71</v>
      </c>
      <c r="F14">
        <f t="shared" si="0"/>
        <v>9275</v>
      </c>
    </row>
    <row r="15" spans="1:7" x14ac:dyDescent="0.25">
      <c r="A15" s="65" t="s">
        <v>147</v>
      </c>
      <c r="B15" s="65" t="s">
        <v>153</v>
      </c>
      <c r="C15" s="69">
        <v>10000</v>
      </c>
      <c r="D15" s="66">
        <v>3.75</v>
      </c>
      <c r="F15">
        <f t="shared" si="0"/>
        <v>37500</v>
      </c>
    </row>
    <row r="16" spans="1:7" x14ac:dyDescent="0.25">
      <c r="A16" s="65" t="s">
        <v>147</v>
      </c>
      <c r="B16" s="65" t="s">
        <v>154</v>
      </c>
      <c r="C16" s="69">
        <v>10000</v>
      </c>
      <c r="D16" s="66">
        <v>3.89</v>
      </c>
      <c r="F16">
        <f t="shared" si="0"/>
        <v>38900</v>
      </c>
    </row>
    <row r="17" spans="1:6" x14ac:dyDescent="0.25">
      <c r="A17" s="65" t="s">
        <v>147</v>
      </c>
      <c r="B17" s="65" t="s">
        <v>155</v>
      </c>
      <c r="C17" s="69">
        <v>10000</v>
      </c>
      <c r="D17" s="66">
        <v>3.8875000000000002</v>
      </c>
      <c r="F17">
        <f t="shared" si="0"/>
        <v>38875</v>
      </c>
    </row>
    <row r="18" spans="1:6" x14ac:dyDescent="0.25">
      <c r="A18" s="65" t="s">
        <v>147</v>
      </c>
      <c r="B18" s="65" t="s">
        <v>156</v>
      </c>
      <c r="C18" s="69">
        <v>10000</v>
      </c>
      <c r="D18" s="66">
        <v>3.8624999999999998</v>
      </c>
      <c r="F18">
        <f t="shared" si="0"/>
        <v>38625</v>
      </c>
    </row>
    <row r="19" spans="1:6" x14ac:dyDescent="0.25">
      <c r="A19" s="65" t="s">
        <v>147</v>
      </c>
      <c r="B19" s="65" t="s">
        <v>157</v>
      </c>
      <c r="C19" s="69">
        <v>10000</v>
      </c>
      <c r="D19" s="66">
        <v>3.8475000000000001</v>
      </c>
      <c r="F19">
        <f t="shared" si="0"/>
        <v>38475</v>
      </c>
    </row>
    <row r="20" spans="1:6" x14ac:dyDescent="0.25">
      <c r="A20" s="65" t="s">
        <v>147</v>
      </c>
      <c r="B20" s="65" t="s">
        <v>158</v>
      </c>
      <c r="C20" s="69">
        <v>10000</v>
      </c>
      <c r="D20" s="66">
        <v>3.83</v>
      </c>
      <c r="F20">
        <f t="shared" si="0"/>
        <v>38300</v>
      </c>
    </row>
    <row r="21" spans="1:6" x14ac:dyDescent="0.25">
      <c r="A21" s="65" t="s">
        <v>147</v>
      </c>
      <c r="B21" s="65" t="s">
        <v>159</v>
      </c>
      <c r="C21" s="69">
        <v>10000</v>
      </c>
      <c r="D21" s="66">
        <v>3.8149999999999999</v>
      </c>
      <c r="F21">
        <f t="shared" si="0"/>
        <v>38150</v>
      </c>
    </row>
    <row r="22" spans="1:6" x14ac:dyDescent="0.25">
      <c r="A22" s="65" t="s">
        <v>147</v>
      </c>
      <c r="B22" s="65" t="s">
        <v>160</v>
      </c>
      <c r="C22" s="69">
        <v>2500</v>
      </c>
      <c r="D22" s="66">
        <v>3.78</v>
      </c>
      <c r="F22">
        <f t="shared" si="0"/>
        <v>9450</v>
      </c>
    </row>
    <row r="23" spans="1:6" x14ac:dyDescent="0.25">
      <c r="A23" s="65" t="s">
        <v>147</v>
      </c>
      <c r="B23" s="65" t="s">
        <v>161</v>
      </c>
      <c r="C23" s="69">
        <v>10000</v>
      </c>
      <c r="D23" s="66">
        <v>3.85</v>
      </c>
      <c r="F23">
        <f t="shared" si="0"/>
        <v>38500</v>
      </c>
    </row>
    <row r="24" spans="1:6" x14ac:dyDescent="0.25">
      <c r="A24" s="65" t="s">
        <v>147</v>
      </c>
      <c r="B24" s="65" t="s">
        <v>162</v>
      </c>
      <c r="C24" s="69">
        <v>10000</v>
      </c>
      <c r="D24" s="66">
        <v>3.84</v>
      </c>
      <c r="F24">
        <f t="shared" si="0"/>
        <v>38400</v>
      </c>
    </row>
    <row r="25" spans="1:6" x14ac:dyDescent="0.25">
      <c r="A25" s="65" t="s">
        <v>147</v>
      </c>
      <c r="B25" s="65" t="s">
        <v>163</v>
      </c>
      <c r="C25" s="69">
        <v>10000</v>
      </c>
      <c r="D25" s="66">
        <v>3.8650000000000002</v>
      </c>
      <c r="F25">
        <f t="shared" si="0"/>
        <v>38650</v>
      </c>
    </row>
    <row r="26" spans="1:6" x14ac:dyDescent="0.25">
      <c r="A26" s="65" t="s">
        <v>147</v>
      </c>
      <c r="B26" s="65" t="s">
        <v>164</v>
      </c>
      <c r="C26" s="69">
        <v>10000</v>
      </c>
      <c r="D26" s="66">
        <v>3.87</v>
      </c>
      <c r="F26">
        <f t="shared" si="0"/>
        <v>38700</v>
      </c>
    </row>
    <row r="27" spans="1:6" x14ac:dyDescent="0.25">
      <c r="A27" s="65" t="s">
        <v>147</v>
      </c>
      <c r="B27" s="65" t="s">
        <v>165</v>
      </c>
      <c r="C27" s="69">
        <v>5000</v>
      </c>
      <c r="D27" s="66">
        <v>3.9449999999999998</v>
      </c>
      <c r="F27">
        <f t="shared" si="0"/>
        <v>19725</v>
      </c>
    </row>
    <row r="28" spans="1:6" x14ac:dyDescent="0.25">
      <c r="A28" s="65" t="s">
        <v>147</v>
      </c>
      <c r="B28" s="65" t="s">
        <v>166</v>
      </c>
      <c r="C28" s="69">
        <v>10000</v>
      </c>
      <c r="D28" s="66">
        <v>3.6549999999999998</v>
      </c>
      <c r="F28">
        <f t="shared" si="0"/>
        <v>36550</v>
      </c>
    </row>
    <row r="29" spans="1:6" x14ac:dyDescent="0.25">
      <c r="A29" s="65" t="s">
        <v>147</v>
      </c>
      <c r="B29" s="65" t="s">
        <v>167</v>
      </c>
      <c r="C29" s="69">
        <v>6000</v>
      </c>
      <c r="D29" s="66">
        <v>3.6549999999999998</v>
      </c>
      <c r="F29">
        <f t="shared" si="0"/>
        <v>21930</v>
      </c>
    </row>
    <row r="30" spans="1:6" x14ac:dyDescent="0.25">
      <c r="A30" s="65" t="s">
        <v>147</v>
      </c>
      <c r="B30" s="65" t="s">
        <v>75</v>
      </c>
      <c r="C30" s="69">
        <v>2500</v>
      </c>
      <c r="D30" s="66">
        <v>3.64</v>
      </c>
      <c r="F30">
        <f t="shared" si="0"/>
        <v>9100</v>
      </c>
    </row>
    <row r="31" spans="1:6" x14ac:dyDescent="0.25">
      <c r="A31" s="65" t="s">
        <v>147</v>
      </c>
      <c r="B31" s="65" t="s">
        <v>168</v>
      </c>
      <c r="C31" s="69">
        <v>10000</v>
      </c>
      <c r="D31" s="66">
        <v>3.73</v>
      </c>
      <c r="F31">
        <f t="shared" si="0"/>
        <v>37300</v>
      </c>
    </row>
    <row r="32" spans="1:6" x14ac:dyDescent="0.25">
      <c r="A32" s="31"/>
      <c r="B32" s="84" t="s">
        <v>231</v>
      </c>
      <c r="C32" s="83">
        <f>SUM(C10:C31)</f>
        <v>178500</v>
      </c>
      <c r="D32" s="41"/>
      <c r="F32">
        <f t="shared" si="0"/>
        <v>0</v>
      </c>
    </row>
    <row r="33" spans="1:6" ht="13.8" thickBot="1" x14ac:dyDescent="0.3">
      <c r="A33" s="39" t="s">
        <v>15</v>
      </c>
      <c r="B33" s="45"/>
      <c r="C33" s="46"/>
      <c r="D33" s="42">
        <f>+F33/E33</f>
        <v>3.8054901960784315</v>
      </c>
      <c r="E33" s="3">
        <f>+SUM(C10:C31)</f>
        <v>178500</v>
      </c>
      <c r="F33">
        <f>+SUM(F10:F32)</f>
        <v>679280</v>
      </c>
    </row>
    <row r="34" spans="1:6" ht="13.8" thickTop="1" x14ac:dyDescent="0.25">
      <c r="A34" s="21"/>
      <c r="B34" s="22"/>
      <c r="C34" s="23"/>
      <c r="D34" s="78"/>
    </row>
    <row r="35" spans="1:6" x14ac:dyDescent="0.25">
      <c r="B35" s="16"/>
      <c r="C35" s="18"/>
      <c r="D35" s="17"/>
    </row>
    <row r="36" spans="1:6" x14ac:dyDescent="0.25">
      <c r="A36" s="21"/>
      <c r="B36" s="24"/>
      <c r="C36" s="21"/>
      <c r="D36" s="25"/>
    </row>
    <row r="37" spans="1:6" x14ac:dyDescent="0.25">
      <c r="A37" s="67"/>
      <c r="B37" s="27"/>
      <c r="C37" s="67"/>
      <c r="D37" s="68"/>
    </row>
  </sheetData>
  <mergeCells count="1">
    <mergeCell ref="A1:D1"/>
  </mergeCells>
  <phoneticPr fontId="0" type="noConversion"/>
  <pageMargins left="0.75" right="0.75" top="1" bottom="1" header="0.5" footer="0.5"/>
  <pageSetup scale="76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54"/>
  <sheetViews>
    <sheetView topLeftCell="A2" zoomScaleNormal="100" workbookViewId="0">
      <selection activeCell="C29" sqref="C29"/>
    </sheetView>
  </sheetViews>
  <sheetFormatPr defaultRowHeight="13.2" x14ac:dyDescent="0.25"/>
  <cols>
    <col min="1" max="1" width="65.6640625" customWidth="1"/>
    <col min="2" max="2" width="25.6640625" style="1" customWidth="1"/>
    <col min="3" max="3" width="12.6640625" customWidth="1"/>
    <col min="4" max="4" width="15.6640625" style="2" customWidth="1"/>
    <col min="5" max="5" width="15.6640625" style="3" customWidth="1"/>
    <col min="6" max="6" width="16.6640625" customWidth="1"/>
    <col min="7" max="9" width="40.6640625" customWidth="1"/>
  </cols>
  <sheetData>
    <row r="1" spans="1:7" ht="16.2" thickBot="1" x14ac:dyDescent="0.35">
      <c r="A1" s="88" t="s">
        <v>14</v>
      </c>
      <c r="B1" s="89"/>
      <c r="C1" s="89"/>
      <c r="D1" s="90"/>
    </row>
    <row r="2" spans="1:7" x14ac:dyDescent="0.25">
      <c r="A2" s="31"/>
      <c r="B2" s="24"/>
      <c r="C2" s="21"/>
      <c r="D2" s="32"/>
    </row>
    <row r="3" spans="1:7" x14ac:dyDescent="0.25">
      <c r="A3" s="33" t="s">
        <v>6</v>
      </c>
      <c r="B3" s="27" t="s">
        <v>7</v>
      </c>
      <c r="C3" s="21"/>
      <c r="D3" s="32"/>
    </row>
    <row r="4" spans="1:7" x14ac:dyDescent="0.25">
      <c r="A4" s="33"/>
      <c r="B4" s="27" t="s">
        <v>18</v>
      </c>
      <c r="C4" s="21"/>
      <c r="D4" s="32"/>
    </row>
    <row r="5" spans="1:7" x14ac:dyDescent="0.25">
      <c r="A5" s="33"/>
      <c r="B5" s="27" t="s">
        <v>8</v>
      </c>
      <c r="C5" s="21"/>
      <c r="D5" s="32"/>
    </row>
    <row r="6" spans="1:7" x14ac:dyDescent="0.25">
      <c r="A6" s="33"/>
      <c r="B6" s="27" t="s">
        <v>9</v>
      </c>
      <c r="C6" s="21"/>
      <c r="D6" s="32"/>
    </row>
    <row r="7" spans="1:7" x14ac:dyDescent="0.25">
      <c r="A7" s="34" t="s">
        <v>0</v>
      </c>
      <c r="B7" s="35" t="s">
        <v>10</v>
      </c>
      <c r="C7" s="21"/>
      <c r="D7" s="32"/>
      <c r="F7" s="7"/>
    </row>
    <row r="8" spans="1:7" x14ac:dyDescent="0.25">
      <c r="A8" s="36"/>
      <c r="B8" s="24"/>
      <c r="C8" s="21"/>
      <c r="D8" s="32"/>
    </row>
    <row r="9" spans="1:7" x14ac:dyDescent="0.25">
      <c r="A9" s="9" t="s">
        <v>2</v>
      </c>
      <c r="B9" s="10" t="s">
        <v>3</v>
      </c>
      <c r="C9" s="11" t="s">
        <v>4</v>
      </c>
      <c r="D9" s="12" t="s">
        <v>5</v>
      </c>
      <c r="F9" s="8"/>
      <c r="G9" s="8"/>
    </row>
    <row r="10" spans="1:7" x14ac:dyDescent="0.25">
      <c r="A10" s="76" t="s">
        <v>21</v>
      </c>
      <c r="B10" s="76" t="s">
        <v>22</v>
      </c>
      <c r="C10" s="77">
        <v>2000</v>
      </c>
      <c r="D10" s="75">
        <v>3.645</v>
      </c>
      <c r="F10">
        <f>+SUM(C10*D10)</f>
        <v>7290</v>
      </c>
    </row>
    <row r="11" spans="1:7" x14ac:dyDescent="0.25">
      <c r="A11" s="76" t="s">
        <v>21</v>
      </c>
      <c r="B11" s="76" t="s">
        <v>23</v>
      </c>
      <c r="C11" s="77">
        <v>5000</v>
      </c>
      <c r="D11" s="75">
        <v>3.6349999999999998</v>
      </c>
      <c r="F11">
        <f>+SUM(C11*D11)</f>
        <v>18175</v>
      </c>
    </row>
    <row r="12" spans="1:7" x14ac:dyDescent="0.25">
      <c r="A12" s="76" t="s">
        <v>21</v>
      </c>
      <c r="B12" s="76" t="s">
        <v>24</v>
      </c>
      <c r="C12" s="77">
        <v>4480</v>
      </c>
      <c r="D12" s="75">
        <v>3.6375000000000002</v>
      </c>
      <c r="F12">
        <f>+SUM(C12*D12)</f>
        <v>16296</v>
      </c>
    </row>
    <row r="13" spans="1:7" x14ac:dyDescent="0.25">
      <c r="A13" s="76" t="s">
        <v>21</v>
      </c>
      <c r="B13" s="76" t="s">
        <v>25</v>
      </c>
      <c r="C13" s="77">
        <v>10000</v>
      </c>
      <c r="D13" s="75">
        <v>3.64</v>
      </c>
      <c r="F13">
        <f>+C13*D13</f>
        <v>36400</v>
      </c>
    </row>
    <row r="14" spans="1:7" x14ac:dyDescent="0.25">
      <c r="A14" s="76" t="s">
        <v>21</v>
      </c>
      <c r="B14" s="76" t="s">
        <v>26</v>
      </c>
      <c r="C14" s="77">
        <v>5000</v>
      </c>
      <c r="D14" s="75">
        <v>3.6349999999999998</v>
      </c>
      <c r="F14">
        <f t="shared" ref="F14:F28" si="0">+C14*D14</f>
        <v>18175</v>
      </c>
    </row>
    <row r="15" spans="1:7" x14ac:dyDescent="0.25">
      <c r="A15" s="76" t="s">
        <v>21</v>
      </c>
      <c r="B15" s="76" t="s">
        <v>27</v>
      </c>
      <c r="C15" s="77">
        <v>2900</v>
      </c>
      <c r="D15" s="75">
        <v>3.6150000000000002</v>
      </c>
      <c r="F15">
        <f t="shared" si="0"/>
        <v>10483.5</v>
      </c>
    </row>
    <row r="16" spans="1:7" x14ac:dyDescent="0.25">
      <c r="A16" s="76" t="s">
        <v>21</v>
      </c>
      <c r="B16" s="76" t="s">
        <v>28</v>
      </c>
      <c r="C16" s="77">
        <v>2500</v>
      </c>
      <c r="D16" s="75">
        <v>3.65</v>
      </c>
      <c r="F16">
        <f t="shared" si="0"/>
        <v>9125</v>
      </c>
    </row>
    <row r="17" spans="1:6" x14ac:dyDescent="0.25">
      <c r="A17" s="76" t="s">
        <v>21</v>
      </c>
      <c r="B17" s="76" t="s">
        <v>28</v>
      </c>
      <c r="C17" s="77">
        <v>7500</v>
      </c>
      <c r="D17" s="75">
        <v>3.65</v>
      </c>
      <c r="F17">
        <f t="shared" si="0"/>
        <v>27375</v>
      </c>
    </row>
    <row r="18" spans="1:6" x14ac:dyDescent="0.25">
      <c r="A18" s="76" t="s">
        <v>21</v>
      </c>
      <c r="B18" s="76" t="s">
        <v>29</v>
      </c>
      <c r="C18" s="77">
        <v>5000</v>
      </c>
      <c r="D18" s="75">
        <v>3.66</v>
      </c>
      <c r="F18">
        <f t="shared" si="0"/>
        <v>18300</v>
      </c>
    </row>
    <row r="19" spans="1:6" x14ac:dyDescent="0.25">
      <c r="A19" s="76" t="s">
        <v>21</v>
      </c>
      <c r="B19" s="76" t="s">
        <v>30</v>
      </c>
      <c r="C19" s="77">
        <v>10000</v>
      </c>
      <c r="D19" s="75">
        <v>3.71</v>
      </c>
      <c r="F19">
        <f t="shared" si="0"/>
        <v>37100</v>
      </c>
    </row>
    <row r="20" spans="1:6" x14ac:dyDescent="0.25">
      <c r="A20" s="76" t="s">
        <v>21</v>
      </c>
      <c r="B20" s="76" t="s">
        <v>31</v>
      </c>
      <c r="C20" s="77">
        <v>205</v>
      </c>
      <c r="D20" s="75">
        <v>3.8</v>
      </c>
      <c r="F20">
        <f t="shared" si="0"/>
        <v>779</v>
      </c>
    </row>
    <row r="21" spans="1:6" x14ac:dyDescent="0.25">
      <c r="A21" s="76" t="s">
        <v>21</v>
      </c>
      <c r="B21" s="76" t="s">
        <v>32</v>
      </c>
      <c r="C21" s="77">
        <v>1000</v>
      </c>
      <c r="D21" s="75">
        <v>3.85</v>
      </c>
      <c r="F21">
        <f t="shared" si="0"/>
        <v>3850</v>
      </c>
    </row>
    <row r="22" spans="1:6" x14ac:dyDescent="0.25">
      <c r="A22" s="76" t="s">
        <v>21</v>
      </c>
      <c r="B22" s="76" t="s">
        <v>33</v>
      </c>
      <c r="C22" s="77">
        <v>2500</v>
      </c>
      <c r="D22" s="75">
        <v>3.55</v>
      </c>
      <c r="F22">
        <f t="shared" si="0"/>
        <v>8875</v>
      </c>
    </row>
    <row r="23" spans="1:6" x14ac:dyDescent="0.25">
      <c r="A23" s="76" t="s">
        <v>21</v>
      </c>
      <c r="B23" s="76" t="s">
        <v>34</v>
      </c>
      <c r="C23" s="77">
        <v>4000</v>
      </c>
      <c r="D23" s="75">
        <v>3.54</v>
      </c>
      <c r="F23">
        <f t="shared" si="0"/>
        <v>14160</v>
      </c>
    </row>
    <row r="24" spans="1:6" x14ac:dyDescent="0.25">
      <c r="A24" s="76" t="s">
        <v>21</v>
      </c>
      <c r="B24" s="76" t="s">
        <v>35</v>
      </c>
      <c r="C24" s="77">
        <v>9000</v>
      </c>
      <c r="D24" s="75">
        <v>3.54</v>
      </c>
      <c r="F24">
        <f t="shared" si="0"/>
        <v>31860</v>
      </c>
    </row>
    <row r="25" spans="1:6" x14ac:dyDescent="0.25">
      <c r="A25" s="76" t="s">
        <v>21</v>
      </c>
      <c r="B25" s="76" t="s">
        <v>36</v>
      </c>
      <c r="C25" s="77">
        <v>3255</v>
      </c>
      <c r="D25" s="75">
        <v>3.54</v>
      </c>
      <c r="F25">
        <f t="shared" si="0"/>
        <v>11522.7</v>
      </c>
    </row>
    <row r="26" spans="1:6" x14ac:dyDescent="0.25">
      <c r="A26" s="76" t="s">
        <v>21</v>
      </c>
      <c r="B26" s="76" t="s">
        <v>37</v>
      </c>
      <c r="C26" s="77">
        <v>10000</v>
      </c>
      <c r="D26" s="75">
        <v>3.55</v>
      </c>
      <c r="F26">
        <f t="shared" si="0"/>
        <v>35500</v>
      </c>
    </row>
    <row r="27" spans="1:6" x14ac:dyDescent="0.25">
      <c r="A27" s="76" t="s">
        <v>21</v>
      </c>
      <c r="B27" s="76" t="s">
        <v>38</v>
      </c>
      <c r="C27" s="77">
        <v>10000</v>
      </c>
      <c r="D27" s="75">
        <v>3.56</v>
      </c>
      <c r="F27">
        <f t="shared" si="0"/>
        <v>35600</v>
      </c>
    </row>
    <row r="28" spans="1:6" x14ac:dyDescent="0.25">
      <c r="A28" s="76" t="s">
        <v>21</v>
      </c>
      <c r="B28" s="76" t="s">
        <v>39</v>
      </c>
      <c r="C28" s="77">
        <v>5000</v>
      </c>
      <c r="D28" s="75">
        <v>3.5249999999999999</v>
      </c>
      <c r="F28">
        <f t="shared" si="0"/>
        <v>17625</v>
      </c>
    </row>
    <row r="29" spans="1:6" x14ac:dyDescent="0.25">
      <c r="A29" s="31"/>
      <c r="B29" s="84" t="s">
        <v>231</v>
      </c>
      <c r="C29" s="77">
        <f>SUM(C10:C28)</f>
        <v>99340</v>
      </c>
      <c r="D29" s="41"/>
    </row>
    <row r="30" spans="1:6" ht="13.8" thickBot="1" x14ac:dyDescent="0.3">
      <c r="A30" s="39" t="s">
        <v>15</v>
      </c>
      <c r="B30" s="29"/>
      <c r="C30" s="30"/>
      <c r="D30" s="42">
        <f>+F30/E30</f>
        <v>3.6087296154620496</v>
      </c>
      <c r="E30" s="3">
        <f>+SUM(C10:C28)</f>
        <v>99340</v>
      </c>
      <c r="F30">
        <f>+SUM(F10:F28)</f>
        <v>358491.2</v>
      </c>
    </row>
    <row r="31" spans="1:6" ht="13.8" thickTop="1" x14ac:dyDescent="0.25">
      <c r="A31" s="21"/>
      <c r="B31" s="24"/>
      <c r="C31" s="25"/>
      <c r="D31" s="26"/>
    </row>
    <row r="32" spans="1:6" x14ac:dyDescent="0.25">
      <c r="A32" s="21"/>
      <c r="B32" s="24"/>
      <c r="C32" s="25"/>
      <c r="D32" s="26"/>
    </row>
    <row r="33" spans="1:6" x14ac:dyDescent="0.25">
      <c r="A33" s="21"/>
      <c r="B33" s="24"/>
      <c r="C33" s="25"/>
      <c r="D33" s="26"/>
    </row>
    <row r="34" spans="1:6" x14ac:dyDescent="0.25">
      <c r="A34" s="21"/>
      <c r="B34" s="24"/>
      <c r="C34" s="25"/>
      <c r="D34" s="26"/>
    </row>
    <row r="35" spans="1:6" x14ac:dyDescent="0.25">
      <c r="A35" s="21"/>
      <c r="B35" s="24"/>
      <c r="C35" s="25"/>
      <c r="D35" s="26"/>
    </row>
    <row r="36" spans="1:6" x14ac:dyDescent="0.25">
      <c r="A36" s="21"/>
      <c r="B36" s="24"/>
      <c r="C36" s="25"/>
      <c r="D36" s="26"/>
    </row>
    <row r="37" spans="1:6" x14ac:dyDescent="0.25">
      <c r="A37" s="21"/>
      <c r="B37" s="24"/>
      <c r="C37" s="25"/>
      <c r="D37" s="26"/>
    </row>
    <row r="38" spans="1:6" x14ac:dyDescent="0.25">
      <c r="A38" s="21"/>
      <c r="B38" s="24"/>
      <c r="C38" s="25"/>
      <c r="D38" s="26"/>
      <c r="E38" s="26"/>
      <c r="F38" s="21"/>
    </row>
    <row r="39" spans="1:6" x14ac:dyDescent="0.25">
      <c r="A39" s="21"/>
      <c r="B39" s="24"/>
      <c r="C39" s="25"/>
      <c r="D39" s="26"/>
      <c r="E39" s="26"/>
      <c r="F39" s="21"/>
    </row>
    <row r="40" spans="1:6" x14ac:dyDescent="0.25">
      <c r="A40" s="21"/>
      <c r="B40" s="24"/>
      <c r="C40" s="25"/>
      <c r="D40" s="26"/>
      <c r="E40" s="26"/>
      <c r="F40" s="21"/>
    </row>
    <row r="41" spans="1:6" x14ac:dyDescent="0.25">
      <c r="A41" s="21"/>
      <c r="B41" s="24"/>
      <c r="C41" s="25"/>
      <c r="D41" s="26"/>
      <c r="E41" s="26"/>
      <c r="F41" s="21"/>
    </row>
    <row r="42" spans="1:6" x14ac:dyDescent="0.25">
      <c r="A42" s="21"/>
      <c r="B42" s="24"/>
      <c r="C42" s="25"/>
      <c r="D42" s="26"/>
      <c r="E42" s="26"/>
      <c r="F42" s="21"/>
    </row>
    <row r="43" spans="1:6" x14ac:dyDescent="0.25">
      <c r="A43" s="21"/>
      <c r="B43" s="24"/>
      <c r="C43" s="25"/>
      <c r="D43" s="26"/>
      <c r="E43" s="26"/>
      <c r="F43" s="21"/>
    </row>
    <row r="44" spans="1:6" x14ac:dyDescent="0.25">
      <c r="A44" s="21"/>
      <c r="B44" s="24"/>
      <c r="C44" s="25"/>
      <c r="D44" s="26"/>
      <c r="E44" s="26"/>
      <c r="F44" s="21"/>
    </row>
    <row r="45" spans="1:6" x14ac:dyDescent="0.25">
      <c r="A45" s="21"/>
      <c r="B45" s="24"/>
      <c r="C45" s="25"/>
      <c r="D45" s="26"/>
      <c r="E45" s="26"/>
      <c r="F45" s="21"/>
    </row>
    <row r="46" spans="1:6" x14ac:dyDescent="0.25">
      <c r="A46" s="21"/>
      <c r="B46" s="24"/>
      <c r="C46" s="25"/>
      <c r="D46" s="26"/>
      <c r="E46" s="26"/>
      <c r="F46" s="21"/>
    </row>
    <row r="47" spans="1:6" x14ac:dyDescent="0.25">
      <c r="A47" s="21"/>
      <c r="B47" s="24"/>
      <c r="C47" s="25"/>
      <c r="D47" s="26"/>
      <c r="E47" s="26"/>
      <c r="F47" s="21"/>
    </row>
    <row r="48" spans="1:6" x14ac:dyDescent="0.25">
      <c r="A48" s="21"/>
      <c r="B48" s="24"/>
      <c r="C48" s="25"/>
      <c r="D48" s="26"/>
      <c r="E48" s="26"/>
      <c r="F48" s="21"/>
    </row>
    <row r="49" spans="1:6" x14ac:dyDescent="0.25">
      <c r="A49" s="21"/>
      <c r="B49" s="24"/>
      <c r="C49" s="21"/>
      <c r="D49" s="25"/>
      <c r="E49" s="26"/>
      <c r="F49" s="21"/>
    </row>
    <row r="50" spans="1:6" x14ac:dyDescent="0.25">
      <c r="A50" s="21"/>
      <c r="B50" s="24"/>
      <c r="C50" s="21"/>
      <c r="D50" s="25"/>
      <c r="E50" s="26"/>
      <c r="F50" s="21"/>
    </row>
    <row r="51" spans="1:6" x14ac:dyDescent="0.25">
      <c r="A51" s="21"/>
      <c r="B51" s="24"/>
      <c r="C51" s="21"/>
      <c r="D51" s="25"/>
      <c r="E51" s="26"/>
      <c r="F51" s="21"/>
    </row>
    <row r="52" spans="1:6" x14ac:dyDescent="0.25">
      <c r="A52" s="21"/>
      <c r="B52" s="24"/>
      <c r="C52" s="21"/>
      <c r="D52" s="25"/>
      <c r="E52" s="26"/>
      <c r="F52" s="21"/>
    </row>
    <row r="53" spans="1:6" x14ac:dyDescent="0.25">
      <c r="A53" s="21"/>
      <c r="B53" s="24"/>
      <c r="C53" s="21"/>
      <c r="D53" s="25"/>
      <c r="E53" s="26"/>
      <c r="F53" s="21"/>
    </row>
    <row r="54" spans="1:6" x14ac:dyDescent="0.25">
      <c r="A54" s="21"/>
      <c r="B54" s="24"/>
      <c r="C54" s="21"/>
      <c r="D54" s="25"/>
      <c r="E54" s="26"/>
      <c r="F54" s="21"/>
    </row>
  </sheetData>
  <mergeCells count="1">
    <mergeCell ref="A1:D1"/>
  </mergeCells>
  <phoneticPr fontId="0" type="noConversion"/>
  <pageMargins left="0.75" right="0.75" top="1" bottom="1" header="0.5" footer="0.5"/>
  <pageSetup scale="76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62"/>
  <sheetViews>
    <sheetView zoomScaleNormal="100" workbookViewId="0">
      <selection activeCell="C19" sqref="C19"/>
    </sheetView>
  </sheetViews>
  <sheetFormatPr defaultRowHeight="13.2" x14ac:dyDescent="0.25"/>
  <cols>
    <col min="1" max="1" width="65.6640625" customWidth="1"/>
    <col min="2" max="2" width="25.6640625" style="1" customWidth="1"/>
    <col min="3" max="3" width="12.6640625" customWidth="1"/>
    <col min="4" max="4" width="15.6640625" style="2" customWidth="1"/>
    <col min="5" max="5" width="15.6640625" style="3" customWidth="1"/>
    <col min="6" max="9" width="40.6640625" customWidth="1"/>
  </cols>
  <sheetData>
    <row r="1" spans="1:7" ht="16.2" thickBot="1" x14ac:dyDescent="0.35">
      <c r="A1" s="88" t="s">
        <v>14</v>
      </c>
      <c r="B1" s="89"/>
      <c r="C1" s="89"/>
      <c r="D1" s="90"/>
    </row>
    <row r="2" spans="1:7" x14ac:dyDescent="0.25">
      <c r="A2" s="31"/>
      <c r="B2" s="24"/>
      <c r="C2" s="21"/>
      <c r="D2" s="32"/>
    </row>
    <row r="3" spans="1:7" x14ac:dyDescent="0.25">
      <c r="A3" s="33" t="s">
        <v>6</v>
      </c>
      <c r="B3" s="27" t="s">
        <v>7</v>
      </c>
      <c r="C3" s="21"/>
      <c r="D3" s="32"/>
    </row>
    <row r="4" spans="1:7" x14ac:dyDescent="0.25">
      <c r="A4" s="33"/>
      <c r="B4" s="27" t="s">
        <v>16</v>
      </c>
      <c r="C4" s="21"/>
      <c r="D4" s="32"/>
    </row>
    <row r="5" spans="1:7" x14ac:dyDescent="0.25">
      <c r="A5" s="33"/>
      <c r="B5" s="27" t="s">
        <v>8</v>
      </c>
      <c r="C5" s="21"/>
      <c r="D5" s="32"/>
    </row>
    <row r="6" spans="1:7" x14ac:dyDescent="0.25">
      <c r="A6" s="33"/>
      <c r="B6" s="27" t="s">
        <v>9</v>
      </c>
      <c r="C6" s="21"/>
      <c r="D6" s="32"/>
    </row>
    <row r="7" spans="1:7" x14ac:dyDescent="0.25">
      <c r="A7" s="34" t="s">
        <v>0</v>
      </c>
      <c r="B7" s="35" t="s">
        <v>10</v>
      </c>
      <c r="C7" s="21"/>
      <c r="D7" s="32"/>
      <c r="F7" s="7"/>
    </row>
    <row r="8" spans="1:7" x14ac:dyDescent="0.25">
      <c r="A8" s="36"/>
      <c r="B8" s="24"/>
      <c r="C8" s="21"/>
      <c r="D8" s="32"/>
    </row>
    <row r="9" spans="1:7" x14ac:dyDescent="0.25">
      <c r="A9" s="9" t="s">
        <v>2</v>
      </c>
      <c r="B9" s="10" t="s">
        <v>3</v>
      </c>
      <c r="C9" s="11" t="s">
        <v>4</v>
      </c>
      <c r="D9" s="12" t="s">
        <v>5</v>
      </c>
      <c r="F9" s="8"/>
      <c r="G9" s="8"/>
    </row>
    <row r="10" spans="1:7" x14ac:dyDescent="0.25">
      <c r="A10" s="65" t="s">
        <v>169</v>
      </c>
      <c r="B10" s="65" t="s">
        <v>170</v>
      </c>
      <c r="C10" s="69">
        <v>5000</v>
      </c>
      <c r="D10" s="66">
        <v>4.3899999999999997</v>
      </c>
      <c r="F10">
        <f t="shared" ref="F10:F18" si="0">+C10*D10</f>
        <v>21950</v>
      </c>
    </row>
    <row r="11" spans="1:7" x14ac:dyDescent="0.25">
      <c r="A11" s="65" t="s">
        <v>169</v>
      </c>
      <c r="B11" s="65" t="s">
        <v>171</v>
      </c>
      <c r="C11" s="69">
        <v>125</v>
      </c>
      <c r="D11" s="66">
        <v>4.4074999999999998</v>
      </c>
      <c r="F11">
        <f t="shared" si="0"/>
        <v>550.9375</v>
      </c>
    </row>
    <row r="12" spans="1:7" x14ac:dyDescent="0.25">
      <c r="A12" s="65" t="s">
        <v>169</v>
      </c>
      <c r="B12" s="65" t="s">
        <v>172</v>
      </c>
      <c r="C12" s="69">
        <v>5000</v>
      </c>
      <c r="D12" s="66">
        <v>4.1775000000000002</v>
      </c>
      <c r="F12">
        <f t="shared" si="0"/>
        <v>20887.5</v>
      </c>
    </row>
    <row r="13" spans="1:7" x14ac:dyDescent="0.25">
      <c r="A13" s="65" t="s">
        <v>169</v>
      </c>
      <c r="B13" s="65" t="s">
        <v>173</v>
      </c>
      <c r="C13" s="69">
        <v>4919</v>
      </c>
      <c r="D13" s="66">
        <v>4.165</v>
      </c>
      <c r="F13">
        <f t="shared" si="0"/>
        <v>20487.634999999998</v>
      </c>
    </row>
    <row r="14" spans="1:7" x14ac:dyDescent="0.25">
      <c r="A14" s="65" t="s">
        <v>169</v>
      </c>
      <c r="B14" s="65" t="s">
        <v>174</v>
      </c>
      <c r="C14" s="69">
        <v>5000</v>
      </c>
      <c r="D14" s="66">
        <v>4.1749999999999998</v>
      </c>
      <c r="F14">
        <f t="shared" si="0"/>
        <v>20875</v>
      </c>
    </row>
    <row r="15" spans="1:7" x14ac:dyDescent="0.25">
      <c r="A15" s="65" t="s">
        <v>169</v>
      </c>
      <c r="B15" s="65" t="s">
        <v>175</v>
      </c>
      <c r="C15" s="69">
        <v>2500</v>
      </c>
      <c r="D15" s="66">
        <v>4.29</v>
      </c>
      <c r="F15">
        <f t="shared" si="0"/>
        <v>10725</v>
      </c>
    </row>
    <row r="16" spans="1:7" x14ac:dyDescent="0.25">
      <c r="A16" s="65" t="s">
        <v>169</v>
      </c>
      <c r="B16" s="65" t="s">
        <v>176</v>
      </c>
      <c r="C16" s="69">
        <v>5000</v>
      </c>
      <c r="D16" s="66">
        <v>4.2249999999999996</v>
      </c>
      <c r="F16">
        <f t="shared" si="0"/>
        <v>21125</v>
      </c>
    </row>
    <row r="17" spans="1:6" x14ac:dyDescent="0.25">
      <c r="A17" s="65" t="s">
        <v>169</v>
      </c>
      <c r="B17" s="65" t="s">
        <v>177</v>
      </c>
      <c r="C17" s="69">
        <v>14</v>
      </c>
      <c r="D17" s="66">
        <v>4.2300000000000004</v>
      </c>
      <c r="F17">
        <f t="shared" si="0"/>
        <v>59.220000000000006</v>
      </c>
    </row>
    <row r="18" spans="1:6" x14ac:dyDescent="0.25">
      <c r="A18" s="65" t="s">
        <v>169</v>
      </c>
      <c r="B18" s="65" t="s">
        <v>178</v>
      </c>
      <c r="C18" s="69">
        <v>5000</v>
      </c>
      <c r="D18" s="66">
        <v>4.21</v>
      </c>
      <c r="F18">
        <f t="shared" si="0"/>
        <v>21050</v>
      </c>
    </row>
    <row r="19" spans="1:6" x14ac:dyDescent="0.25">
      <c r="A19" s="31"/>
      <c r="B19" s="84" t="s">
        <v>231</v>
      </c>
      <c r="C19" s="69">
        <f>SUM(C10:C18)</f>
        <v>32558</v>
      </c>
      <c r="D19" s="41"/>
    </row>
    <row r="20" spans="1:6" ht="13.8" thickBot="1" x14ac:dyDescent="0.3">
      <c r="A20" s="39" t="s">
        <v>15</v>
      </c>
      <c r="B20" s="29"/>
      <c r="C20" s="30"/>
      <c r="D20" s="42">
        <f>+F20/E20</f>
        <v>4.2296913968917007</v>
      </c>
      <c r="E20" s="3">
        <f>+SUM(C10:C18)</f>
        <v>32558</v>
      </c>
      <c r="F20">
        <f>+SUM(F10:F18)</f>
        <v>137710.29249999998</v>
      </c>
    </row>
    <row r="21" spans="1:6" ht="13.8" thickTop="1" x14ac:dyDescent="0.25">
      <c r="A21" s="31"/>
      <c r="B21" s="37"/>
      <c r="C21" s="23"/>
      <c r="D21" s="78"/>
      <c r="E21" s="26"/>
      <c r="F21" s="21"/>
    </row>
    <row r="22" spans="1:6" x14ac:dyDescent="0.25">
      <c r="A22" s="31"/>
      <c r="B22" s="37"/>
      <c r="C22" s="23"/>
      <c r="D22" s="78"/>
      <c r="E22" s="26"/>
      <c r="F22" s="21"/>
    </row>
    <row r="23" spans="1:6" x14ac:dyDescent="0.25">
      <c r="A23" s="31"/>
      <c r="B23" s="37"/>
      <c r="C23" s="23"/>
      <c r="D23" s="78"/>
      <c r="E23" s="26"/>
      <c r="F23" s="21"/>
    </row>
    <row r="24" spans="1:6" x14ac:dyDescent="0.25">
      <c r="A24" s="21"/>
      <c r="B24" s="37"/>
      <c r="C24" s="23"/>
      <c r="D24" s="78"/>
      <c r="E24" s="26"/>
      <c r="F24" s="21"/>
    </row>
    <row r="25" spans="1:6" x14ac:dyDescent="0.25">
      <c r="A25" s="21"/>
      <c r="B25" s="37"/>
      <c r="C25" s="23"/>
      <c r="D25" s="78"/>
      <c r="E25" s="26"/>
      <c r="F25" s="21"/>
    </row>
    <row r="26" spans="1:6" x14ac:dyDescent="0.25">
      <c r="A26" s="21"/>
      <c r="B26" s="37"/>
      <c r="C26" s="23"/>
      <c r="D26" s="78"/>
      <c r="E26" s="26"/>
      <c r="F26" s="21"/>
    </row>
    <row r="27" spans="1:6" x14ac:dyDescent="0.25">
      <c r="A27" s="21"/>
      <c r="B27" s="37"/>
      <c r="C27" s="23"/>
      <c r="D27" s="78"/>
      <c r="E27" s="26"/>
      <c r="F27" s="21"/>
    </row>
    <row r="28" spans="1:6" x14ac:dyDescent="0.25">
      <c r="A28" s="21"/>
      <c r="B28" s="37"/>
      <c r="C28" s="23"/>
      <c r="D28" s="78"/>
      <c r="E28" s="26"/>
      <c r="F28" s="21"/>
    </row>
    <row r="29" spans="1:6" x14ac:dyDescent="0.25">
      <c r="A29" s="21"/>
      <c r="B29" s="37"/>
      <c r="C29" s="23"/>
      <c r="D29" s="78"/>
      <c r="E29" s="26"/>
      <c r="F29" s="21"/>
    </row>
    <row r="30" spans="1:6" x14ac:dyDescent="0.25">
      <c r="A30" s="21"/>
      <c r="B30" s="37"/>
      <c r="C30" s="23"/>
      <c r="D30" s="78"/>
      <c r="E30" s="26"/>
      <c r="F30" s="21"/>
    </row>
    <row r="31" spans="1:6" x14ac:dyDescent="0.25">
      <c r="A31" s="21"/>
      <c r="B31" s="37"/>
      <c r="C31" s="23"/>
      <c r="D31" s="78"/>
      <c r="E31" s="26"/>
      <c r="F31" s="21"/>
    </row>
    <row r="32" spans="1:6" x14ac:dyDescent="0.25">
      <c r="A32" s="21"/>
      <c r="B32" s="37"/>
      <c r="C32" s="23"/>
      <c r="D32" s="78"/>
      <c r="E32" s="26"/>
      <c r="F32" s="21"/>
    </row>
    <row r="33" spans="1:6" x14ac:dyDescent="0.25">
      <c r="A33" s="21"/>
      <c r="B33" s="24"/>
      <c r="C33" s="25"/>
      <c r="D33" s="26"/>
      <c r="E33" s="26"/>
      <c r="F33" s="21"/>
    </row>
    <row r="34" spans="1:6" x14ac:dyDescent="0.25">
      <c r="A34" s="21"/>
      <c r="B34" s="24"/>
      <c r="C34" s="21"/>
      <c r="D34" s="25"/>
      <c r="E34" s="26"/>
      <c r="F34" s="21"/>
    </row>
    <row r="35" spans="1:6" x14ac:dyDescent="0.25">
      <c r="A35" s="21"/>
      <c r="B35" s="24"/>
      <c r="C35" s="25"/>
      <c r="D35" s="26"/>
      <c r="E35" s="26"/>
      <c r="F35" s="21"/>
    </row>
    <row r="36" spans="1:6" x14ac:dyDescent="0.25">
      <c r="A36" s="21"/>
      <c r="B36" s="24"/>
      <c r="C36" s="25"/>
      <c r="D36" s="26"/>
      <c r="E36" s="26"/>
      <c r="F36" s="21"/>
    </row>
    <row r="37" spans="1:6" x14ac:dyDescent="0.25">
      <c r="A37" s="21"/>
      <c r="B37" s="24"/>
      <c r="C37" s="25"/>
      <c r="D37" s="26"/>
      <c r="E37" s="26"/>
      <c r="F37" s="21"/>
    </row>
    <row r="38" spans="1:6" x14ac:dyDescent="0.25">
      <c r="A38" s="21"/>
      <c r="B38" s="24"/>
      <c r="C38" s="25"/>
      <c r="D38" s="26"/>
      <c r="E38" s="26"/>
      <c r="F38" s="21"/>
    </row>
    <row r="39" spans="1:6" x14ac:dyDescent="0.25">
      <c r="A39" s="21"/>
      <c r="B39" s="24"/>
      <c r="C39" s="25"/>
      <c r="D39" s="26"/>
      <c r="E39" s="26"/>
      <c r="F39" s="21"/>
    </row>
    <row r="40" spans="1:6" x14ac:dyDescent="0.25">
      <c r="A40" s="21"/>
      <c r="B40" s="24"/>
      <c r="C40" s="25"/>
      <c r="D40" s="26"/>
      <c r="E40" s="26"/>
      <c r="F40" s="21"/>
    </row>
    <row r="41" spans="1:6" x14ac:dyDescent="0.25">
      <c r="A41" s="21"/>
      <c r="B41" s="24"/>
      <c r="C41" s="25"/>
      <c r="D41" s="26"/>
      <c r="E41" s="26"/>
      <c r="F41" s="21"/>
    </row>
    <row r="42" spans="1:6" x14ac:dyDescent="0.25">
      <c r="A42" s="21"/>
      <c r="B42" s="24"/>
      <c r="C42" s="25"/>
      <c r="D42" s="26"/>
      <c r="E42" s="26"/>
      <c r="F42" s="21"/>
    </row>
    <row r="43" spans="1:6" x14ac:dyDescent="0.25">
      <c r="A43" s="21"/>
      <c r="B43" s="24"/>
      <c r="C43" s="25"/>
      <c r="D43" s="26"/>
      <c r="E43" s="26"/>
      <c r="F43" s="21"/>
    </row>
    <row r="44" spans="1:6" x14ac:dyDescent="0.25">
      <c r="A44" s="21"/>
      <c r="B44" s="24"/>
      <c r="C44" s="25"/>
      <c r="D44" s="26"/>
      <c r="E44" s="26"/>
      <c r="F44" s="21"/>
    </row>
    <row r="45" spans="1:6" x14ac:dyDescent="0.25">
      <c r="A45" s="21"/>
      <c r="B45" s="24"/>
      <c r="C45" s="25"/>
      <c r="D45" s="26"/>
      <c r="E45" s="26"/>
      <c r="F45" s="21"/>
    </row>
    <row r="46" spans="1:6" x14ac:dyDescent="0.25">
      <c r="A46" s="21"/>
      <c r="B46" s="24"/>
      <c r="C46" s="25"/>
      <c r="D46" s="26"/>
      <c r="E46" s="26"/>
      <c r="F46" s="21"/>
    </row>
    <row r="47" spans="1:6" x14ac:dyDescent="0.25">
      <c r="A47" s="21"/>
      <c r="B47" s="24"/>
      <c r="C47" s="21"/>
      <c r="D47" s="25"/>
      <c r="E47" s="26"/>
      <c r="F47" s="21"/>
    </row>
    <row r="48" spans="1:6" x14ac:dyDescent="0.25">
      <c r="A48" s="21"/>
      <c r="B48" s="24"/>
      <c r="C48" s="21"/>
      <c r="D48" s="25"/>
      <c r="E48" s="26"/>
      <c r="F48" s="21"/>
    </row>
    <row r="49" spans="1:6" x14ac:dyDescent="0.25">
      <c r="A49" s="21"/>
      <c r="B49" s="24"/>
      <c r="C49" s="21"/>
      <c r="D49" s="25"/>
      <c r="E49" s="26"/>
      <c r="F49" s="21"/>
    </row>
    <row r="50" spans="1:6" x14ac:dyDescent="0.25">
      <c r="A50" s="21"/>
      <c r="B50" s="24"/>
      <c r="C50" s="21"/>
      <c r="D50" s="25"/>
      <c r="E50" s="26"/>
      <c r="F50" s="21"/>
    </row>
    <row r="51" spans="1:6" x14ac:dyDescent="0.25">
      <c r="A51" s="21"/>
      <c r="B51" s="24"/>
      <c r="C51" s="21"/>
      <c r="D51" s="25"/>
      <c r="E51" s="26"/>
      <c r="F51" s="21"/>
    </row>
    <row r="52" spans="1:6" x14ac:dyDescent="0.25">
      <c r="A52" s="21"/>
      <c r="B52" s="24"/>
      <c r="C52" s="21"/>
      <c r="D52" s="25"/>
      <c r="E52" s="26"/>
      <c r="F52" s="21"/>
    </row>
    <row r="53" spans="1:6" x14ac:dyDescent="0.25">
      <c r="A53" s="21"/>
      <c r="B53" s="24"/>
      <c r="C53" s="21"/>
      <c r="D53" s="25"/>
      <c r="E53" s="26"/>
      <c r="F53" s="21"/>
    </row>
    <row r="54" spans="1:6" x14ac:dyDescent="0.25">
      <c r="A54" s="21"/>
      <c r="B54" s="24"/>
      <c r="C54" s="21"/>
      <c r="D54" s="25"/>
      <c r="E54" s="26"/>
      <c r="F54" s="21"/>
    </row>
    <row r="55" spans="1:6" x14ac:dyDescent="0.25">
      <c r="A55" s="21"/>
      <c r="B55" s="24"/>
      <c r="C55" s="21"/>
      <c r="D55" s="25"/>
      <c r="E55" s="26"/>
      <c r="F55" s="21"/>
    </row>
    <row r="56" spans="1:6" x14ac:dyDescent="0.25">
      <c r="A56" s="21"/>
      <c r="B56" s="24"/>
      <c r="C56" s="21"/>
      <c r="D56" s="25"/>
      <c r="E56" s="26"/>
      <c r="F56" s="21"/>
    </row>
    <row r="57" spans="1:6" x14ac:dyDescent="0.25">
      <c r="A57" s="21"/>
      <c r="B57" s="24"/>
      <c r="C57" s="21"/>
      <c r="D57" s="25"/>
      <c r="E57" s="26"/>
      <c r="F57" s="21"/>
    </row>
    <row r="58" spans="1:6" x14ac:dyDescent="0.25">
      <c r="A58" s="21"/>
      <c r="B58" s="24"/>
      <c r="C58" s="21"/>
      <c r="D58" s="25"/>
      <c r="E58" s="26"/>
      <c r="F58" s="21"/>
    </row>
    <row r="59" spans="1:6" x14ac:dyDescent="0.25">
      <c r="A59" s="21"/>
      <c r="B59" s="24"/>
      <c r="C59" s="21"/>
      <c r="D59" s="25"/>
      <c r="E59" s="26"/>
      <c r="F59" s="21"/>
    </row>
    <row r="60" spans="1:6" x14ac:dyDescent="0.25">
      <c r="A60" s="21"/>
      <c r="B60" s="24"/>
      <c r="C60" s="21"/>
      <c r="D60" s="25"/>
      <c r="E60" s="26"/>
      <c r="F60" s="21"/>
    </row>
    <row r="61" spans="1:6" x14ac:dyDescent="0.25">
      <c r="A61" s="21"/>
      <c r="B61" s="24"/>
      <c r="C61" s="21"/>
      <c r="D61" s="25"/>
      <c r="E61" s="26"/>
      <c r="F61" s="21"/>
    </row>
    <row r="62" spans="1:6" x14ac:dyDescent="0.25">
      <c r="A62" s="21"/>
      <c r="B62" s="24"/>
      <c r="C62" s="21"/>
      <c r="D62" s="25"/>
      <c r="E62" s="26"/>
      <c r="F62" s="21"/>
    </row>
  </sheetData>
  <mergeCells count="1">
    <mergeCell ref="A1:D1"/>
  </mergeCells>
  <phoneticPr fontId="0" type="noConversion"/>
  <pageMargins left="0.75" right="0.75" top="1" bottom="1" header="0.5" footer="0.5"/>
  <pageSetup scale="76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34"/>
  <sheetViews>
    <sheetView zoomScaleNormal="100" workbookViewId="0">
      <selection activeCell="C16" sqref="C16"/>
    </sheetView>
  </sheetViews>
  <sheetFormatPr defaultRowHeight="13.2" x14ac:dyDescent="0.25"/>
  <cols>
    <col min="1" max="1" width="65.6640625" customWidth="1"/>
    <col min="2" max="2" width="25.6640625" style="1" customWidth="1"/>
    <col min="3" max="3" width="12.6640625" customWidth="1"/>
    <col min="4" max="4" width="15.6640625" style="2" customWidth="1"/>
    <col min="5" max="5" width="15.6640625" style="3" customWidth="1"/>
    <col min="6" max="9" width="40.6640625" customWidth="1"/>
  </cols>
  <sheetData>
    <row r="1" spans="1:7" ht="16.2" thickBot="1" x14ac:dyDescent="0.35">
      <c r="A1" s="88" t="s">
        <v>14</v>
      </c>
      <c r="B1" s="89"/>
      <c r="C1" s="89"/>
      <c r="D1" s="90"/>
    </row>
    <row r="2" spans="1:7" x14ac:dyDescent="0.25">
      <c r="A2" s="31"/>
      <c r="B2" s="24"/>
      <c r="C2" s="21"/>
      <c r="D2" s="32"/>
    </row>
    <row r="3" spans="1:7" x14ac:dyDescent="0.25">
      <c r="A3" s="33" t="s">
        <v>6</v>
      </c>
      <c r="B3" s="27" t="s">
        <v>7</v>
      </c>
      <c r="C3" s="21"/>
      <c r="D3" s="32"/>
    </row>
    <row r="4" spans="1:7" x14ac:dyDescent="0.25">
      <c r="A4" s="33"/>
      <c r="B4" s="27" t="s">
        <v>16</v>
      </c>
      <c r="C4" s="21"/>
      <c r="D4" s="32"/>
    </row>
    <row r="5" spans="1:7" x14ac:dyDescent="0.25">
      <c r="A5" s="33"/>
      <c r="B5" s="27" t="s">
        <v>8</v>
      </c>
      <c r="C5" s="21"/>
      <c r="D5" s="32"/>
    </row>
    <row r="6" spans="1:7" x14ac:dyDescent="0.25">
      <c r="A6" s="33"/>
      <c r="B6" s="27" t="s">
        <v>9</v>
      </c>
      <c r="C6" s="21"/>
      <c r="D6" s="32"/>
    </row>
    <row r="7" spans="1:7" x14ac:dyDescent="0.25">
      <c r="A7" s="34" t="s">
        <v>0</v>
      </c>
      <c r="B7" s="35" t="s">
        <v>10</v>
      </c>
      <c r="C7" s="21"/>
      <c r="D7" s="32"/>
      <c r="F7" s="7"/>
    </row>
    <row r="8" spans="1:7" x14ac:dyDescent="0.25">
      <c r="A8" s="36"/>
      <c r="B8" s="24"/>
      <c r="C8" s="21"/>
      <c r="D8" s="32"/>
    </row>
    <row r="9" spans="1:7" x14ac:dyDescent="0.25">
      <c r="A9" s="9" t="s">
        <v>2</v>
      </c>
      <c r="B9" s="10" t="s">
        <v>3</v>
      </c>
      <c r="C9" s="11" t="s">
        <v>4</v>
      </c>
      <c r="D9" s="12" t="s">
        <v>5</v>
      </c>
      <c r="F9" s="8"/>
      <c r="G9" s="8"/>
    </row>
    <row r="10" spans="1:7" x14ac:dyDescent="0.25">
      <c r="A10" s="65" t="s">
        <v>51</v>
      </c>
      <c r="B10" s="65" t="s">
        <v>52</v>
      </c>
      <c r="C10" s="69">
        <v>5000</v>
      </c>
      <c r="D10" s="66">
        <v>4.1050000000000004</v>
      </c>
      <c r="F10">
        <f t="shared" ref="F10:F15" si="0">+C10*D10</f>
        <v>20525.000000000004</v>
      </c>
    </row>
    <row r="11" spans="1:7" x14ac:dyDescent="0.25">
      <c r="A11" s="65" t="s">
        <v>51</v>
      </c>
      <c r="B11" s="65" t="s">
        <v>53</v>
      </c>
      <c r="C11" s="69">
        <v>3523</v>
      </c>
      <c r="D11" s="66">
        <v>4.1224999999999996</v>
      </c>
      <c r="F11">
        <f t="shared" si="0"/>
        <v>14523.567499999999</v>
      </c>
    </row>
    <row r="12" spans="1:7" x14ac:dyDescent="0.25">
      <c r="A12" s="65" t="s">
        <v>51</v>
      </c>
      <c r="B12" s="65" t="s">
        <v>54</v>
      </c>
      <c r="C12" s="69">
        <v>5000</v>
      </c>
      <c r="D12" s="66">
        <v>4.2549999999999999</v>
      </c>
      <c r="F12">
        <f t="shared" si="0"/>
        <v>21275</v>
      </c>
    </row>
    <row r="13" spans="1:7" x14ac:dyDescent="0.25">
      <c r="A13" s="65" t="s">
        <v>51</v>
      </c>
      <c r="B13" s="65" t="s">
        <v>55</v>
      </c>
      <c r="C13" s="69">
        <v>5000</v>
      </c>
      <c r="D13" s="66">
        <v>4.2525000000000004</v>
      </c>
      <c r="F13">
        <f t="shared" si="0"/>
        <v>21262.500000000004</v>
      </c>
    </row>
    <row r="14" spans="1:7" x14ac:dyDescent="0.25">
      <c r="A14" s="65" t="s">
        <v>51</v>
      </c>
      <c r="B14" s="65" t="s">
        <v>56</v>
      </c>
      <c r="C14" s="69">
        <v>5000</v>
      </c>
      <c r="D14" s="66">
        <v>4.24</v>
      </c>
      <c r="F14">
        <f t="shared" si="0"/>
        <v>21200</v>
      </c>
    </row>
    <row r="15" spans="1:7" x14ac:dyDescent="0.25">
      <c r="A15" s="65" t="s">
        <v>51</v>
      </c>
      <c r="B15" s="65" t="s">
        <v>57</v>
      </c>
      <c r="C15" s="69">
        <v>5000</v>
      </c>
      <c r="D15" s="66">
        <v>4.2649999999999997</v>
      </c>
      <c r="F15">
        <f t="shared" si="0"/>
        <v>21325</v>
      </c>
    </row>
    <row r="16" spans="1:7" x14ac:dyDescent="0.25">
      <c r="A16" s="31"/>
      <c r="B16" s="84" t="s">
        <v>231</v>
      </c>
      <c r="C16" s="69">
        <f>SUM(C10:C15)</f>
        <v>28523</v>
      </c>
      <c r="D16" s="38"/>
    </row>
    <row r="17" spans="1:6" ht="13.8" thickBot="1" x14ac:dyDescent="0.3">
      <c r="A17" s="39" t="s">
        <v>15</v>
      </c>
      <c r="B17" s="29"/>
      <c r="C17" s="30"/>
      <c r="D17" s="42">
        <f>+F17/E17</f>
        <v>4.211025049959682</v>
      </c>
      <c r="E17" s="3">
        <f>+SUM(C10:C15)</f>
        <v>28523</v>
      </c>
      <c r="F17">
        <f>+SUM(F10:F15)</f>
        <v>120111.0675</v>
      </c>
    </row>
    <row r="18" spans="1:6" ht="13.8" thickTop="1" x14ac:dyDescent="0.25">
      <c r="A18" s="21"/>
      <c r="B18" s="24"/>
      <c r="C18" s="25"/>
      <c r="D18" s="26"/>
    </row>
    <row r="19" spans="1:6" x14ac:dyDescent="0.25">
      <c r="A19" s="21"/>
      <c r="B19" s="24"/>
      <c r="C19" s="25"/>
      <c r="D19" s="26"/>
    </row>
    <row r="20" spans="1:6" x14ac:dyDescent="0.25">
      <c r="A20" s="21"/>
      <c r="B20" s="24"/>
      <c r="C20" s="25"/>
      <c r="D20" s="26"/>
    </row>
    <row r="21" spans="1:6" x14ac:dyDescent="0.25">
      <c r="A21" s="21"/>
      <c r="B21" s="24"/>
      <c r="C21" s="25"/>
      <c r="D21" s="26"/>
    </row>
    <row r="22" spans="1:6" x14ac:dyDescent="0.25">
      <c r="A22" s="21"/>
      <c r="B22" s="24"/>
      <c r="C22" s="25"/>
      <c r="D22" s="26"/>
    </row>
    <row r="23" spans="1:6" x14ac:dyDescent="0.25">
      <c r="A23" s="21"/>
      <c r="B23" s="24"/>
      <c r="C23" s="25"/>
      <c r="D23" s="26"/>
      <c r="E23" s="26"/>
    </row>
    <row r="24" spans="1:6" x14ac:dyDescent="0.25">
      <c r="A24" s="21"/>
      <c r="B24" s="24"/>
      <c r="C24" s="25"/>
      <c r="D24" s="26"/>
      <c r="E24" s="26"/>
    </row>
    <row r="25" spans="1:6" x14ac:dyDescent="0.25">
      <c r="A25" s="21"/>
      <c r="B25" s="24"/>
      <c r="C25" s="25"/>
      <c r="D25" s="26"/>
      <c r="E25" s="26"/>
    </row>
    <row r="26" spans="1:6" x14ac:dyDescent="0.25">
      <c r="A26" s="21"/>
      <c r="B26" s="24"/>
      <c r="C26" s="25"/>
      <c r="D26" s="26"/>
      <c r="E26" s="26"/>
    </row>
    <row r="27" spans="1:6" x14ac:dyDescent="0.25">
      <c r="A27" s="21"/>
      <c r="B27" s="24"/>
      <c r="C27" s="25"/>
      <c r="D27" s="26"/>
      <c r="E27" s="26"/>
    </row>
    <row r="28" spans="1:6" x14ac:dyDescent="0.25">
      <c r="A28" s="21"/>
      <c r="B28" s="24"/>
      <c r="C28" s="25"/>
      <c r="D28" s="26"/>
      <c r="E28" s="26"/>
    </row>
    <row r="29" spans="1:6" x14ac:dyDescent="0.25">
      <c r="A29" s="21"/>
      <c r="B29" s="24"/>
      <c r="C29" s="25"/>
      <c r="D29" s="26"/>
      <c r="E29" s="26"/>
    </row>
    <row r="30" spans="1:6" x14ac:dyDescent="0.25">
      <c r="A30" s="21"/>
      <c r="B30" s="24"/>
      <c r="C30" s="25"/>
      <c r="D30" s="26"/>
      <c r="E30" s="26"/>
    </row>
    <row r="31" spans="1:6" x14ac:dyDescent="0.25">
      <c r="A31" s="21"/>
      <c r="B31" s="24"/>
      <c r="C31" s="25"/>
      <c r="D31" s="26"/>
      <c r="E31" s="26"/>
    </row>
    <row r="32" spans="1:6" x14ac:dyDescent="0.25">
      <c r="A32" s="21"/>
      <c r="B32" s="24"/>
      <c r="C32" s="25"/>
      <c r="D32" s="26"/>
      <c r="E32" s="26"/>
    </row>
    <row r="33" spans="1:5" x14ac:dyDescent="0.25">
      <c r="A33" s="21"/>
      <c r="B33" s="24"/>
      <c r="C33" s="21"/>
      <c r="D33" s="25"/>
      <c r="E33" s="26"/>
    </row>
    <row r="34" spans="1:5" x14ac:dyDescent="0.25">
      <c r="A34" s="21"/>
      <c r="B34" s="24"/>
      <c r="C34" s="21"/>
      <c r="D34" s="25"/>
      <c r="E34" s="26"/>
    </row>
  </sheetData>
  <mergeCells count="1">
    <mergeCell ref="A1:D1"/>
  </mergeCells>
  <phoneticPr fontId="0" type="noConversion"/>
  <pageMargins left="0.75" right="0.75" top="1" bottom="1" header="0.5" footer="0.5"/>
  <pageSetup scale="76"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53"/>
  <sheetViews>
    <sheetView zoomScaleNormal="100" workbookViewId="0">
      <selection activeCell="D22" sqref="D22"/>
    </sheetView>
  </sheetViews>
  <sheetFormatPr defaultRowHeight="13.2" x14ac:dyDescent="0.25"/>
  <cols>
    <col min="1" max="1" width="65.6640625" customWidth="1"/>
    <col min="2" max="2" width="25.6640625" style="1" customWidth="1"/>
    <col min="3" max="3" width="12.6640625" customWidth="1"/>
    <col min="4" max="4" width="15.6640625" style="2" customWidth="1"/>
    <col min="5" max="5" width="15.6640625" style="3" customWidth="1"/>
    <col min="6" max="9" width="40.6640625" customWidth="1"/>
  </cols>
  <sheetData>
    <row r="1" spans="1:7" ht="16.2" thickBot="1" x14ac:dyDescent="0.35">
      <c r="A1" s="88" t="s">
        <v>14</v>
      </c>
      <c r="B1" s="89"/>
      <c r="C1" s="89"/>
      <c r="D1" s="90"/>
    </row>
    <row r="2" spans="1:7" x14ac:dyDescent="0.25">
      <c r="A2" s="31"/>
      <c r="B2" s="24"/>
      <c r="C2" s="21"/>
      <c r="D2" s="32"/>
    </row>
    <row r="3" spans="1:7" x14ac:dyDescent="0.25">
      <c r="A3" s="33" t="s">
        <v>6</v>
      </c>
      <c r="B3" s="27" t="s">
        <v>7</v>
      </c>
      <c r="C3" s="21"/>
      <c r="D3" s="32"/>
    </row>
    <row r="4" spans="1:7" x14ac:dyDescent="0.25">
      <c r="A4" s="33"/>
      <c r="B4" s="27" t="s">
        <v>16</v>
      </c>
      <c r="C4" s="21"/>
      <c r="D4" s="32"/>
    </row>
    <row r="5" spans="1:7" x14ac:dyDescent="0.25">
      <c r="A5" s="33"/>
      <c r="B5" s="27" t="s">
        <v>8</v>
      </c>
      <c r="C5" s="21"/>
      <c r="D5" s="32"/>
    </row>
    <row r="6" spans="1:7" x14ac:dyDescent="0.25">
      <c r="A6" s="33"/>
      <c r="B6" s="27" t="s">
        <v>9</v>
      </c>
      <c r="C6" s="21"/>
      <c r="D6" s="32"/>
    </row>
    <row r="7" spans="1:7" x14ac:dyDescent="0.25">
      <c r="A7" s="34" t="s">
        <v>0</v>
      </c>
      <c r="B7" s="35" t="s">
        <v>10</v>
      </c>
      <c r="C7" s="21"/>
      <c r="D7" s="32"/>
      <c r="F7" s="7"/>
    </row>
    <row r="8" spans="1:7" x14ac:dyDescent="0.25">
      <c r="A8" s="36"/>
      <c r="B8" s="24"/>
      <c r="C8" s="21"/>
      <c r="D8" s="32"/>
    </row>
    <row r="9" spans="1:7" x14ac:dyDescent="0.25">
      <c r="A9" s="9" t="s">
        <v>2</v>
      </c>
      <c r="B9" s="10" t="s">
        <v>3</v>
      </c>
      <c r="C9" s="11" t="s">
        <v>4</v>
      </c>
      <c r="D9" s="12" t="s">
        <v>5</v>
      </c>
      <c r="F9" s="8"/>
      <c r="G9" s="8"/>
    </row>
    <row r="10" spans="1:7" x14ac:dyDescent="0.25">
      <c r="A10" s="65" t="s">
        <v>76</v>
      </c>
      <c r="B10" s="65" t="s">
        <v>77</v>
      </c>
      <c r="C10" s="69">
        <v>5000</v>
      </c>
      <c r="D10" s="66">
        <v>4.5025000000000004</v>
      </c>
      <c r="F10">
        <f>+C10*D10</f>
        <v>22512.500000000004</v>
      </c>
    </row>
    <row r="11" spans="1:7" x14ac:dyDescent="0.25">
      <c r="A11" s="65" t="s">
        <v>76</v>
      </c>
      <c r="B11" s="65" t="s">
        <v>78</v>
      </c>
      <c r="C11" s="69">
        <v>5000</v>
      </c>
      <c r="D11" s="66">
        <v>4.5025000000000004</v>
      </c>
      <c r="F11">
        <f t="shared" ref="F11:F20" si="0">+C11*D11</f>
        <v>22512.500000000004</v>
      </c>
    </row>
    <row r="12" spans="1:7" x14ac:dyDescent="0.25">
      <c r="A12" s="65" t="s">
        <v>76</v>
      </c>
      <c r="B12" s="65" t="s">
        <v>79</v>
      </c>
      <c r="C12" s="69">
        <v>5000</v>
      </c>
      <c r="D12" s="66">
        <v>4.4924999999999997</v>
      </c>
      <c r="F12">
        <f t="shared" si="0"/>
        <v>22462.5</v>
      </c>
    </row>
    <row r="13" spans="1:7" x14ac:dyDescent="0.25">
      <c r="A13" s="65" t="s">
        <v>76</v>
      </c>
      <c r="B13" s="65" t="s">
        <v>80</v>
      </c>
      <c r="C13" s="69">
        <v>213</v>
      </c>
      <c r="D13" s="66">
        <v>4.33</v>
      </c>
      <c r="F13">
        <f t="shared" si="0"/>
        <v>922.29</v>
      </c>
    </row>
    <row r="14" spans="1:7" x14ac:dyDescent="0.25">
      <c r="A14" s="65" t="s">
        <v>76</v>
      </c>
      <c r="B14" s="65" t="s">
        <v>81</v>
      </c>
      <c r="C14" s="69">
        <v>1000</v>
      </c>
      <c r="D14" s="66">
        <v>4.1550000000000002</v>
      </c>
      <c r="F14">
        <f t="shared" si="0"/>
        <v>4155</v>
      </c>
    </row>
    <row r="15" spans="1:7" x14ac:dyDescent="0.25">
      <c r="A15" s="65" t="s">
        <v>76</v>
      </c>
      <c r="B15" s="65" t="s">
        <v>82</v>
      </c>
      <c r="C15" s="69">
        <v>5000</v>
      </c>
      <c r="D15" s="66">
        <v>4.1050000000000004</v>
      </c>
      <c r="F15">
        <f t="shared" si="0"/>
        <v>20525.000000000004</v>
      </c>
    </row>
    <row r="16" spans="1:7" x14ac:dyDescent="0.25">
      <c r="A16" s="65" t="s">
        <v>76</v>
      </c>
      <c r="B16" s="65" t="s">
        <v>83</v>
      </c>
      <c r="C16" s="69">
        <v>5000</v>
      </c>
      <c r="D16" s="66">
        <v>4.1050000000000004</v>
      </c>
      <c r="F16">
        <f t="shared" si="0"/>
        <v>20525.000000000004</v>
      </c>
    </row>
    <row r="17" spans="1:6" x14ac:dyDescent="0.25">
      <c r="A17" s="65" t="s">
        <v>76</v>
      </c>
      <c r="B17" s="65" t="s">
        <v>84</v>
      </c>
      <c r="C17" s="69">
        <v>5000</v>
      </c>
      <c r="D17" s="66">
        <v>4.1050000000000004</v>
      </c>
      <c r="F17">
        <f t="shared" si="0"/>
        <v>20525.000000000004</v>
      </c>
    </row>
    <row r="18" spans="1:6" x14ac:dyDescent="0.25">
      <c r="A18" s="65" t="s">
        <v>76</v>
      </c>
      <c r="B18" s="65" t="s">
        <v>85</v>
      </c>
      <c r="C18" s="69">
        <v>5000</v>
      </c>
      <c r="D18" s="66">
        <v>4.1100000000000003</v>
      </c>
      <c r="F18">
        <f t="shared" si="0"/>
        <v>20550</v>
      </c>
    </row>
    <row r="19" spans="1:6" x14ac:dyDescent="0.25">
      <c r="A19" s="65" t="s">
        <v>76</v>
      </c>
      <c r="B19" s="65" t="s">
        <v>85</v>
      </c>
      <c r="C19" s="69">
        <v>5000</v>
      </c>
      <c r="D19" s="66">
        <v>4.1124999999999998</v>
      </c>
      <c r="F19">
        <f t="shared" si="0"/>
        <v>20562.5</v>
      </c>
    </row>
    <row r="20" spans="1:6" x14ac:dyDescent="0.25">
      <c r="A20" s="65" t="s">
        <v>76</v>
      </c>
      <c r="B20" s="65" t="s">
        <v>86</v>
      </c>
      <c r="C20" s="69">
        <v>5000</v>
      </c>
      <c r="D20" s="66">
        <v>4.24</v>
      </c>
      <c r="F20">
        <f t="shared" si="0"/>
        <v>21200</v>
      </c>
    </row>
    <row r="21" spans="1:6" x14ac:dyDescent="0.25">
      <c r="A21" s="31"/>
      <c r="B21" s="84" t="s">
        <v>231</v>
      </c>
      <c r="C21" s="69">
        <f>SUM(C10:C20)</f>
        <v>46213</v>
      </c>
      <c r="D21" s="41"/>
    </row>
    <row r="22" spans="1:6" ht="13.8" thickBot="1" x14ac:dyDescent="0.3">
      <c r="A22" s="39" t="s">
        <v>87</v>
      </c>
      <c r="B22" s="53"/>
      <c r="C22" s="54"/>
      <c r="D22" s="42">
        <f>+F22/E22</f>
        <v>4.2510178953973989</v>
      </c>
      <c r="E22" s="3">
        <f>+SUM(C10:C20)</f>
        <v>46213</v>
      </c>
      <c r="F22">
        <f>+SUM(F10:F21)</f>
        <v>196452.29</v>
      </c>
    </row>
    <row r="23" spans="1:6" ht="13.8" thickTop="1" x14ac:dyDescent="0.25">
      <c r="A23" s="31"/>
      <c r="B23" s="37"/>
      <c r="C23" s="23"/>
      <c r="D23" s="41"/>
    </row>
    <row r="24" spans="1:6" x14ac:dyDescent="0.25">
      <c r="A24" s="21"/>
      <c r="B24" s="37"/>
      <c r="C24" s="23"/>
      <c r="D24" s="78"/>
      <c r="E24" s="26"/>
    </row>
    <row r="25" spans="1:6" x14ac:dyDescent="0.25">
      <c r="A25" s="21"/>
      <c r="B25" s="37"/>
      <c r="C25" s="23"/>
      <c r="D25" s="78"/>
      <c r="E25" s="26"/>
    </row>
    <row r="26" spans="1:6" x14ac:dyDescent="0.25">
      <c r="A26" s="21"/>
      <c r="B26" s="37"/>
      <c r="C26" s="23"/>
      <c r="D26" s="78"/>
      <c r="E26" s="26"/>
    </row>
    <row r="27" spans="1:6" x14ac:dyDescent="0.25">
      <c r="A27" s="21"/>
      <c r="B27" s="37"/>
      <c r="C27" s="23"/>
      <c r="D27" s="78"/>
      <c r="E27" s="26"/>
    </row>
    <row r="28" spans="1:6" x14ac:dyDescent="0.25">
      <c r="A28" s="21"/>
      <c r="B28" s="37"/>
      <c r="C28" s="23"/>
      <c r="D28" s="78"/>
      <c r="E28" s="26"/>
    </row>
    <row r="29" spans="1:6" x14ac:dyDescent="0.25">
      <c r="A29" s="21"/>
      <c r="B29" s="37"/>
      <c r="C29" s="23"/>
      <c r="D29" s="78"/>
      <c r="E29" s="26"/>
    </row>
    <row r="30" spans="1:6" x14ac:dyDescent="0.25">
      <c r="A30" s="21"/>
      <c r="B30" s="37"/>
      <c r="C30" s="23"/>
      <c r="D30" s="78"/>
      <c r="E30" s="26"/>
    </row>
    <row r="31" spans="1:6" x14ac:dyDescent="0.25">
      <c r="A31" s="21"/>
      <c r="B31" s="37"/>
      <c r="C31" s="23"/>
      <c r="D31" s="78"/>
      <c r="E31" s="26"/>
    </row>
    <row r="32" spans="1:6" x14ac:dyDescent="0.25">
      <c r="A32" s="21"/>
      <c r="B32" s="37"/>
      <c r="C32" s="23"/>
      <c r="D32" s="78"/>
      <c r="E32" s="26"/>
    </row>
    <row r="33" spans="1:5" x14ac:dyDescent="0.25">
      <c r="A33" s="21"/>
      <c r="B33" s="37"/>
      <c r="C33" s="23"/>
      <c r="D33" s="78"/>
      <c r="E33" s="26"/>
    </row>
    <row r="34" spans="1:5" x14ac:dyDescent="0.25">
      <c r="A34" s="21"/>
      <c r="B34" s="37"/>
      <c r="C34" s="23"/>
      <c r="D34" s="78"/>
      <c r="E34" s="26"/>
    </row>
    <row r="35" spans="1:5" x14ac:dyDescent="0.25">
      <c r="A35" s="21"/>
      <c r="B35" s="37"/>
      <c r="C35" s="23"/>
      <c r="D35" s="78"/>
      <c r="E35" s="26"/>
    </row>
    <row r="36" spans="1:5" x14ac:dyDescent="0.25">
      <c r="A36" s="21"/>
      <c r="B36" s="37"/>
      <c r="C36" s="23"/>
      <c r="D36" s="78"/>
      <c r="E36" s="26"/>
    </row>
    <row r="37" spans="1:5" x14ac:dyDescent="0.25">
      <c r="A37" s="21"/>
      <c r="B37" s="37"/>
      <c r="C37" s="23"/>
      <c r="D37" s="78"/>
      <c r="E37" s="26"/>
    </row>
    <row r="38" spans="1:5" x14ac:dyDescent="0.25">
      <c r="A38" s="21"/>
      <c r="B38" s="37"/>
      <c r="C38" s="23"/>
      <c r="D38" s="78"/>
      <c r="E38" s="26"/>
    </row>
    <row r="39" spans="1:5" x14ac:dyDescent="0.25">
      <c r="A39" s="21"/>
      <c r="B39" s="37"/>
      <c r="C39" s="23"/>
      <c r="D39" s="78"/>
      <c r="E39" s="26"/>
    </row>
    <row r="40" spans="1:5" x14ac:dyDescent="0.25">
      <c r="A40" s="21"/>
      <c r="B40" s="37"/>
      <c r="C40" s="23"/>
      <c r="D40" s="78"/>
      <c r="E40" s="26"/>
    </row>
    <row r="41" spans="1:5" x14ac:dyDescent="0.25">
      <c r="A41" s="21"/>
      <c r="B41" s="37"/>
      <c r="C41" s="23"/>
      <c r="D41" s="21"/>
      <c r="E41" s="21"/>
    </row>
    <row r="42" spans="1:5" x14ac:dyDescent="0.25">
      <c r="A42" s="21"/>
      <c r="B42" s="37"/>
      <c r="C42" s="23"/>
      <c r="D42" s="21"/>
      <c r="E42" s="21"/>
    </row>
    <row r="43" spans="1:5" x14ac:dyDescent="0.25">
      <c r="A43" s="21"/>
      <c r="B43" s="24"/>
      <c r="C43" s="25"/>
      <c r="D43" s="21"/>
      <c r="E43" s="21"/>
    </row>
    <row r="44" spans="1:5" x14ac:dyDescent="0.25">
      <c r="A44" s="21"/>
      <c r="B44" s="24"/>
      <c r="C44" s="21"/>
      <c r="D44" s="21"/>
      <c r="E44" s="21"/>
    </row>
    <row r="45" spans="1:5" x14ac:dyDescent="0.25">
      <c r="A45" s="21"/>
      <c r="B45" s="24"/>
      <c r="C45" s="25"/>
      <c r="D45" s="21"/>
      <c r="E45" s="21"/>
    </row>
    <row r="46" spans="1:5" x14ac:dyDescent="0.25">
      <c r="A46" s="21"/>
      <c r="B46" s="24"/>
      <c r="C46" s="25"/>
      <c r="D46" s="21"/>
      <c r="E46" s="21"/>
    </row>
    <row r="47" spans="1:5" x14ac:dyDescent="0.25">
      <c r="A47" s="21"/>
      <c r="B47" s="24"/>
      <c r="C47" s="25"/>
      <c r="D47" s="21"/>
      <c r="E47" s="21"/>
    </row>
    <row r="48" spans="1:5" x14ac:dyDescent="0.25">
      <c r="A48" s="21"/>
      <c r="B48" s="24"/>
      <c r="C48" s="25"/>
      <c r="D48" s="21"/>
      <c r="E48" s="21"/>
    </row>
    <row r="49" spans="1:5" x14ac:dyDescent="0.25">
      <c r="A49" s="21"/>
      <c r="B49" s="24"/>
      <c r="C49" s="25"/>
      <c r="D49"/>
      <c r="E49"/>
    </row>
    <row r="50" spans="1:5" x14ac:dyDescent="0.25">
      <c r="A50" s="21"/>
      <c r="B50" s="24"/>
      <c r="C50" s="21"/>
      <c r="D50"/>
      <c r="E50"/>
    </row>
    <row r="51" spans="1:5" x14ac:dyDescent="0.25">
      <c r="A51" s="21"/>
      <c r="B51" s="24"/>
      <c r="C51" s="21"/>
      <c r="D51" s="25"/>
    </row>
    <row r="52" spans="1:5" x14ac:dyDescent="0.25">
      <c r="A52" s="21"/>
      <c r="B52" s="24"/>
      <c r="C52" s="21"/>
      <c r="D52" s="25"/>
    </row>
    <row r="53" spans="1:5" x14ac:dyDescent="0.25">
      <c r="A53" s="21"/>
      <c r="B53" s="24"/>
      <c r="C53" s="21"/>
      <c r="D53" s="25"/>
    </row>
  </sheetData>
  <mergeCells count="1">
    <mergeCell ref="A1:D1"/>
  </mergeCells>
  <phoneticPr fontId="0" type="noConversion"/>
  <pageMargins left="0.75" right="0.75" top="1" bottom="1" header="0.5" footer="0.5"/>
  <pageSetup scale="76"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49"/>
  <sheetViews>
    <sheetView zoomScaleNormal="100" workbookViewId="0">
      <selection activeCell="D26" sqref="D26"/>
    </sheetView>
  </sheetViews>
  <sheetFormatPr defaultRowHeight="13.2" x14ac:dyDescent="0.25"/>
  <cols>
    <col min="1" max="1" width="65.6640625" customWidth="1"/>
    <col min="2" max="2" width="25.6640625" style="1" customWidth="1"/>
    <col min="3" max="3" width="12.6640625" customWidth="1"/>
    <col min="4" max="4" width="15.6640625" style="2" customWidth="1"/>
    <col min="5" max="5" width="15.6640625" style="3" customWidth="1"/>
    <col min="6" max="6" width="21.5546875" customWidth="1"/>
    <col min="7" max="9" width="40.6640625" customWidth="1"/>
  </cols>
  <sheetData>
    <row r="1" spans="1:7" ht="16.2" thickBot="1" x14ac:dyDescent="0.35">
      <c r="A1" s="91" t="s">
        <v>14</v>
      </c>
      <c r="B1" s="92"/>
      <c r="C1" s="92"/>
      <c r="D1" s="93"/>
    </row>
    <row r="2" spans="1:7" x14ac:dyDescent="0.25">
      <c r="A2" s="31"/>
      <c r="B2" s="24"/>
      <c r="C2" s="21"/>
      <c r="D2" s="32"/>
    </row>
    <row r="3" spans="1:7" x14ac:dyDescent="0.25">
      <c r="A3" s="33" t="s">
        <v>6</v>
      </c>
      <c r="B3" s="27" t="s">
        <v>7</v>
      </c>
      <c r="C3" s="21"/>
      <c r="D3" s="32"/>
    </row>
    <row r="4" spans="1:7" x14ac:dyDescent="0.25">
      <c r="A4" s="33"/>
      <c r="B4" s="27" t="s">
        <v>12</v>
      </c>
      <c r="C4" s="21"/>
      <c r="D4" s="32"/>
    </row>
    <row r="5" spans="1:7" x14ac:dyDescent="0.25">
      <c r="A5" s="33"/>
      <c r="B5" s="27" t="s">
        <v>8</v>
      </c>
      <c r="C5" s="21"/>
      <c r="D5" s="32"/>
    </row>
    <row r="6" spans="1:7" x14ac:dyDescent="0.25">
      <c r="A6" s="33"/>
      <c r="B6" s="27" t="s">
        <v>9</v>
      </c>
      <c r="C6" s="21"/>
      <c r="D6" s="32"/>
    </row>
    <row r="7" spans="1:7" x14ac:dyDescent="0.25">
      <c r="A7" s="34" t="s">
        <v>0</v>
      </c>
      <c r="B7" s="35" t="s">
        <v>10</v>
      </c>
      <c r="C7" s="21"/>
      <c r="D7" s="32"/>
      <c r="F7" s="7"/>
    </row>
    <row r="8" spans="1:7" x14ac:dyDescent="0.25">
      <c r="A8" s="36"/>
      <c r="B8" s="24"/>
      <c r="C8" s="21"/>
      <c r="D8" s="32"/>
    </row>
    <row r="9" spans="1:7" x14ac:dyDescent="0.25">
      <c r="A9" s="9" t="s">
        <v>2</v>
      </c>
      <c r="B9" s="10" t="s">
        <v>3</v>
      </c>
      <c r="C9" s="11" t="s">
        <v>4</v>
      </c>
      <c r="D9" s="12" t="s">
        <v>5</v>
      </c>
      <c r="F9" s="8"/>
      <c r="G9" s="8"/>
    </row>
    <row r="10" spans="1:7" x14ac:dyDescent="0.25">
      <c r="A10" s="65" t="s">
        <v>123</v>
      </c>
      <c r="B10" s="65" t="s">
        <v>124</v>
      </c>
      <c r="C10" s="69">
        <v>5000</v>
      </c>
      <c r="D10" s="66">
        <v>4.2324999999999999</v>
      </c>
      <c r="F10">
        <f t="shared" ref="F10:F25" si="0">+C10*D10</f>
        <v>21162.5</v>
      </c>
    </row>
    <row r="11" spans="1:7" x14ac:dyDescent="0.25">
      <c r="A11" s="65" t="s">
        <v>123</v>
      </c>
      <c r="B11" s="65" t="s">
        <v>125</v>
      </c>
      <c r="C11" s="69">
        <v>5000</v>
      </c>
      <c r="D11" s="66">
        <v>3.96</v>
      </c>
      <c r="F11">
        <f t="shared" si="0"/>
        <v>19800</v>
      </c>
    </row>
    <row r="12" spans="1:7" x14ac:dyDescent="0.25">
      <c r="A12" s="65" t="s">
        <v>123</v>
      </c>
      <c r="B12" s="65" t="s">
        <v>126</v>
      </c>
      <c r="C12" s="69">
        <v>317</v>
      </c>
      <c r="D12" s="66">
        <v>3.96</v>
      </c>
      <c r="F12">
        <f t="shared" si="0"/>
        <v>1255.32</v>
      </c>
    </row>
    <row r="13" spans="1:7" x14ac:dyDescent="0.25">
      <c r="A13" s="65" t="s">
        <v>123</v>
      </c>
      <c r="B13" s="65" t="s">
        <v>68</v>
      </c>
      <c r="C13" s="69">
        <v>4683</v>
      </c>
      <c r="D13" s="66">
        <v>3.9750000000000001</v>
      </c>
      <c r="F13">
        <f t="shared" si="0"/>
        <v>18614.924999999999</v>
      </c>
    </row>
    <row r="14" spans="1:7" x14ac:dyDescent="0.25">
      <c r="A14" s="65" t="s">
        <v>123</v>
      </c>
      <c r="B14" s="65" t="s">
        <v>127</v>
      </c>
      <c r="C14" s="69">
        <v>5000</v>
      </c>
      <c r="D14" s="66">
        <v>4.0999999999999996</v>
      </c>
      <c r="F14">
        <f t="shared" si="0"/>
        <v>20500</v>
      </c>
    </row>
    <row r="15" spans="1:7" x14ac:dyDescent="0.25">
      <c r="A15" s="65" t="s">
        <v>123</v>
      </c>
      <c r="B15" s="65" t="s">
        <v>128</v>
      </c>
      <c r="C15" s="69">
        <v>863</v>
      </c>
      <c r="D15" s="66">
        <v>4.1050000000000004</v>
      </c>
      <c r="F15">
        <f t="shared" si="0"/>
        <v>3542.6150000000002</v>
      </c>
    </row>
    <row r="16" spans="1:7" x14ac:dyDescent="0.25">
      <c r="A16" s="65" t="s">
        <v>123</v>
      </c>
      <c r="B16" s="65" t="s">
        <v>129</v>
      </c>
      <c r="C16" s="69">
        <v>5000</v>
      </c>
      <c r="D16" s="66">
        <v>4.0549999999999997</v>
      </c>
      <c r="F16">
        <f t="shared" si="0"/>
        <v>20275</v>
      </c>
    </row>
    <row r="17" spans="1:6" x14ac:dyDescent="0.25">
      <c r="A17" s="65" t="s">
        <v>123</v>
      </c>
      <c r="B17" s="65" t="s">
        <v>130</v>
      </c>
      <c r="C17" s="69">
        <v>5000</v>
      </c>
      <c r="D17" s="66">
        <v>3.99</v>
      </c>
      <c r="F17">
        <f t="shared" si="0"/>
        <v>19950</v>
      </c>
    </row>
    <row r="18" spans="1:6" x14ac:dyDescent="0.25">
      <c r="A18" s="65" t="s">
        <v>123</v>
      </c>
      <c r="B18" s="65" t="s">
        <v>131</v>
      </c>
      <c r="C18" s="69">
        <v>5000</v>
      </c>
      <c r="D18" s="66">
        <v>3.9049999999999998</v>
      </c>
      <c r="F18">
        <f t="shared" si="0"/>
        <v>19525</v>
      </c>
    </row>
    <row r="19" spans="1:6" x14ac:dyDescent="0.25">
      <c r="A19" s="65" t="s">
        <v>123</v>
      </c>
      <c r="B19" s="65" t="s">
        <v>33</v>
      </c>
      <c r="C19" s="69">
        <v>5000</v>
      </c>
      <c r="D19" s="66">
        <v>3.9</v>
      </c>
      <c r="F19">
        <f t="shared" si="0"/>
        <v>19500</v>
      </c>
    </row>
    <row r="20" spans="1:6" x14ac:dyDescent="0.25">
      <c r="A20" s="65" t="s">
        <v>123</v>
      </c>
      <c r="B20" s="65" t="s">
        <v>43</v>
      </c>
      <c r="C20" s="69">
        <v>1771</v>
      </c>
      <c r="D20" s="66">
        <v>3.9049999999999998</v>
      </c>
      <c r="F20">
        <f t="shared" si="0"/>
        <v>6915.7549999999992</v>
      </c>
    </row>
    <row r="21" spans="1:6" x14ac:dyDescent="0.25">
      <c r="A21" s="65" t="s">
        <v>123</v>
      </c>
      <c r="B21" s="65" t="s">
        <v>132</v>
      </c>
      <c r="C21" s="69">
        <v>5000</v>
      </c>
      <c r="D21" s="66">
        <v>3.8849999999999998</v>
      </c>
      <c r="F21">
        <f t="shared" si="0"/>
        <v>19425</v>
      </c>
    </row>
    <row r="22" spans="1:6" x14ac:dyDescent="0.25">
      <c r="A22" s="65" t="s">
        <v>123</v>
      </c>
      <c r="B22" s="65" t="s">
        <v>133</v>
      </c>
      <c r="C22" s="69">
        <v>10</v>
      </c>
      <c r="D22" s="66">
        <v>3.91</v>
      </c>
      <c r="F22">
        <f t="shared" si="0"/>
        <v>39.1</v>
      </c>
    </row>
    <row r="23" spans="1:6" x14ac:dyDescent="0.25">
      <c r="A23" s="65" t="s">
        <v>123</v>
      </c>
      <c r="B23" s="65" t="s">
        <v>102</v>
      </c>
      <c r="C23" s="69">
        <v>10</v>
      </c>
      <c r="D23" s="66">
        <v>3.8650000000000002</v>
      </c>
      <c r="F23">
        <f t="shared" si="0"/>
        <v>38.650000000000006</v>
      </c>
    </row>
    <row r="24" spans="1:6" x14ac:dyDescent="0.25">
      <c r="A24" s="65" t="s">
        <v>123</v>
      </c>
      <c r="B24" s="65" t="s">
        <v>134</v>
      </c>
      <c r="C24" s="69">
        <v>5000</v>
      </c>
      <c r="D24" s="66">
        <v>3.8650000000000002</v>
      </c>
      <c r="F24">
        <f t="shared" si="0"/>
        <v>19325</v>
      </c>
    </row>
    <row r="25" spans="1:6" x14ac:dyDescent="0.25">
      <c r="A25" s="31"/>
      <c r="B25" s="84" t="s">
        <v>231</v>
      </c>
      <c r="C25" s="69">
        <f>SUM(C10:C24)</f>
        <v>52654</v>
      </c>
      <c r="D25" s="41"/>
      <c r="F25">
        <f t="shared" si="0"/>
        <v>0</v>
      </c>
    </row>
    <row r="26" spans="1:6" ht="13.8" thickBot="1" x14ac:dyDescent="0.3">
      <c r="A26" s="15" t="s">
        <v>15</v>
      </c>
      <c r="B26" s="19"/>
      <c r="C26" s="28"/>
      <c r="D26" s="42">
        <f>+F26/E26</f>
        <v>3.9858104797356324</v>
      </c>
      <c r="E26" s="3">
        <f>+SUM(C10:C24)</f>
        <v>52654</v>
      </c>
      <c r="F26">
        <f>+SUM(F10:F24)</f>
        <v>209868.86499999999</v>
      </c>
    </row>
    <row r="27" spans="1:6" ht="13.8" thickTop="1" x14ac:dyDescent="0.25">
      <c r="A27" s="31"/>
      <c r="B27" s="52"/>
      <c r="C27" s="23"/>
      <c r="D27" s="41"/>
    </row>
    <row r="28" spans="1:6" x14ac:dyDescent="0.25">
      <c r="A28" s="31"/>
      <c r="B28" s="52"/>
      <c r="C28" s="23"/>
      <c r="D28" s="78"/>
      <c r="E28" s="26"/>
      <c r="F28" s="21"/>
    </row>
    <row r="29" spans="1:6" x14ac:dyDescent="0.25">
      <c r="A29" s="31"/>
      <c r="B29" s="52"/>
      <c r="C29" s="23"/>
      <c r="D29" s="78"/>
      <c r="E29" s="26"/>
      <c r="F29" s="21"/>
    </row>
    <row r="30" spans="1:6" x14ac:dyDescent="0.25">
      <c r="A30" s="31"/>
      <c r="B30" s="52"/>
      <c r="C30" s="23"/>
      <c r="D30" s="78"/>
      <c r="E30" s="26"/>
      <c r="F30" s="21"/>
    </row>
    <row r="31" spans="1:6" x14ac:dyDescent="0.25">
      <c r="A31" s="31"/>
      <c r="B31" s="55"/>
      <c r="C31" s="23"/>
      <c r="D31" s="78"/>
      <c r="E31" s="26"/>
      <c r="F31" s="21"/>
    </row>
    <row r="32" spans="1:6" x14ac:dyDescent="0.25">
      <c r="A32" s="58"/>
      <c r="B32" s="56"/>
      <c r="C32" s="59"/>
      <c r="D32" s="57"/>
      <c r="E32" s="26"/>
      <c r="F32" s="21"/>
    </row>
    <row r="33" spans="1:6" x14ac:dyDescent="0.25">
      <c r="A33" s="31"/>
      <c r="B33" s="55"/>
      <c r="C33" s="23"/>
      <c r="D33" s="78"/>
      <c r="E33" s="26"/>
      <c r="F33" s="21"/>
    </row>
    <row r="34" spans="1:6" x14ac:dyDescent="0.25">
      <c r="A34" s="31"/>
      <c r="B34" s="55"/>
      <c r="C34" s="23"/>
      <c r="D34" s="78"/>
      <c r="E34" s="26"/>
      <c r="F34" s="21"/>
    </row>
    <row r="35" spans="1:6" x14ac:dyDescent="0.25">
      <c r="A35" s="31"/>
      <c r="B35" s="55"/>
      <c r="C35" s="23"/>
      <c r="D35" s="78"/>
      <c r="E35" s="26"/>
      <c r="F35" s="21"/>
    </row>
    <row r="36" spans="1:6" x14ac:dyDescent="0.25">
      <c r="A36" s="31"/>
      <c r="B36" s="55"/>
      <c r="C36" s="23"/>
      <c r="D36" s="78"/>
      <c r="E36" s="26"/>
      <c r="F36" s="21"/>
    </row>
    <row r="37" spans="1:6" x14ac:dyDescent="0.25">
      <c r="A37" s="31"/>
      <c r="B37" s="55"/>
      <c r="C37" s="23"/>
      <c r="D37" s="78"/>
      <c r="E37" s="26"/>
      <c r="F37" s="21"/>
    </row>
    <row r="38" spans="1:6" x14ac:dyDescent="0.25">
      <c r="A38" s="31"/>
      <c r="B38" s="55"/>
      <c r="C38" s="23"/>
      <c r="D38" s="78"/>
      <c r="E38" s="26"/>
      <c r="F38" s="21"/>
    </row>
    <row r="39" spans="1:6" x14ac:dyDescent="0.25">
      <c r="A39" s="31"/>
      <c r="B39" s="55"/>
      <c r="C39" s="23"/>
      <c r="D39" s="78"/>
      <c r="E39" s="26"/>
      <c r="F39" s="21"/>
    </row>
    <row r="40" spans="1:6" x14ac:dyDescent="0.25">
      <c r="A40" s="31"/>
      <c r="B40" s="55"/>
      <c r="C40" s="23"/>
      <c r="D40" s="78"/>
      <c r="E40" s="26"/>
      <c r="F40" s="21"/>
    </row>
    <row r="41" spans="1:6" x14ac:dyDescent="0.25">
      <c r="A41" s="31"/>
      <c r="B41" s="55"/>
      <c r="C41" s="23"/>
      <c r="D41" s="78"/>
      <c r="E41" s="26"/>
      <c r="F41" s="21"/>
    </row>
    <row r="42" spans="1:6" x14ac:dyDescent="0.25">
      <c r="A42" s="31"/>
      <c r="B42" s="55"/>
      <c r="C42" s="23"/>
      <c r="D42" s="78"/>
      <c r="E42" s="26"/>
      <c r="F42" s="21"/>
    </row>
    <row r="43" spans="1:6" x14ac:dyDescent="0.25">
      <c r="A43" s="31"/>
      <c r="B43" s="55"/>
      <c r="C43" s="23"/>
      <c r="D43" s="78"/>
      <c r="E43" s="26"/>
      <c r="F43" s="21"/>
    </row>
    <row r="44" spans="1:6" x14ac:dyDescent="0.25">
      <c r="A44" s="31"/>
      <c r="B44" s="55"/>
      <c r="C44" s="23"/>
      <c r="D44" s="78"/>
      <c r="E44" s="26"/>
      <c r="F44" s="21"/>
    </row>
    <row r="45" spans="1:6" x14ac:dyDescent="0.25">
      <c r="A45" s="31"/>
      <c r="B45" s="55"/>
      <c r="C45" s="23"/>
      <c r="D45" s="78"/>
      <c r="E45" s="26"/>
      <c r="F45" s="21"/>
    </row>
    <row r="46" spans="1:6" x14ac:dyDescent="0.25">
      <c r="A46" s="31"/>
      <c r="B46" s="55"/>
      <c r="C46" s="23"/>
      <c r="D46" s="78"/>
      <c r="E46" s="26"/>
      <c r="F46" s="21"/>
    </row>
    <row r="47" spans="1:6" x14ac:dyDescent="0.25">
      <c r="A47" s="31"/>
      <c r="B47" s="55"/>
      <c r="C47" s="23"/>
      <c r="D47" s="78"/>
      <c r="E47" s="26"/>
      <c r="F47" s="21"/>
    </row>
    <row r="48" spans="1:6" x14ac:dyDescent="0.25">
      <c r="A48" s="21"/>
      <c r="B48" s="24"/>
      <c r="C48" s="25"/>
      <c r="D48" s="26"/>
      <c r="E48" s="26"/>
      <c r="F48" s="21"/>
    </row>
    <row r="49" spans="2:6" x14ac:dyDescent="0.25">
      <c r="B49" s="24"/>
      <c r="C49" s="21"/>
      <c r="D49" s="25"/>
      <c r="E49" s="26"/>
      <c r="F49" s="21"/>
    </row>
  </sheetData>
  <mergeCells count="1">
    <mergeCell ref="A1:D1"/>
  </mergeCells>
  <phoneticPr fontId="0" type="noConversion"/>
  <pageMargins left="0.75" right="0.75" top="1" bottom="1" header="0.5" footer="0.5"/>
  <pageSetup scale="76"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509"/>
  <sheetViews>
    <sheetView topLeftCell="A43" zoomScaleNormal="100" workbookViewId="0">
      <selection activeCell="D71" sqref="D71"/>
    </sheetView>
  </sheetViews>
  <sheetFormatPr defaultRowHeight="13.2" x14ac:dyDescent="0.25"/>
  <cols>
    <col min="1" max="1" width="65.6640625" customWidth="1"/>
    <col min="2" max="2" width="25.6640625" style="1" customWidth="1"/>
    <col min="3" max="3" width="12.6640625" customWidth="1"/>
    <col min="4" max="4" width="15.6640625" style="2" customWidth="1"/>
    <col min="5" max="5" width="15.6640625" style="3" customWidth="1"/>
    <col min="6" max="9" width="40.6640625" customWidth="1"/>
  </cols>
  <sheetData>
    <row r="1" spans="1:7" ht="16.2" thickBot="1" x14ac:dyDescent="0.35">
      <c r="A1" s="88" t="s">
        <v>14</v>
      </c>
      <c r="B1" s="89"/>
      <c r="C1" s="89"/>
      <c r="D1" s="90"/>
    </row>
    <row r="2" spans="1:7" x14ac:dyDescent="0.25">
      <c r="A2" s="31"/>
      <c r="B2" s="24"/>
      <c r="C2" s="21"/>
      <c r="D2" s="32"/>
    </row>
    <row r="3" spans="1:7" x14ac:dyDescent="0.25">
      <c r="A3" s="33" t="s">
        <v>6</v>
      </c>
      <c r="B3" s="27" t="s">
        <v>7</v>
      </c>
      <c r="C3" s="21"/>
      <c r="D3" s="32"/>
    </row>
    <row r="4" spans="1:7" x14ac:dyDescent="0.25">
      <c r="A4" s="33"/>
      <c r="B4" s="27" t="s">
        <v>19</v>
      </c>
      <c r="C4" s="21"/>
      <c r="D4" s="32"/>
    </row>
    <row r="5" spans="1:7" x14ac:dyDescent="0.25">
      <c r="A5" s="33"/>
      <c r="B5" s="27" t="s">
        <v>8</v>
      </c>
      <c r="C5" s="21"/>
      <c r="D5" s="32"/>
    </row>
    <row r="6" spans="1:7" x14ac:dyDescent="0.25">
      <c r="A6" s="33"/>
      <c r="B6" s="27" t="s">
        <v>9</v>
      </c>
      <c r="C6" s="21"/>
      <c r="D6" s="32"/>
    </row>
    <row r="7" spans="1:7" x14ac:dyDescent="0.25">
      <c r="A7" s="34" t="s">
        <v>0</v>
      </c>
      <c r="B7" s="35" t="s">
        <v>10</v>
      </c>
      <c r="C7" s="21"/>
      <c r="D7" s="32"/>
      <c r="F7" s="7"/>
    </row>
    <row r="8" spans="1:7" x14ac:dyDescent="0.25">
      <c r="A8" s="36"/>
      <c r="B8" s="24"/>
      <c r="C8" s="21"/>
      <c r="D8" s="32"/>
    </row>
    <row r="9" spans="1:7" x14ac:dyDescent="0.25">
      <c r="A9" s="9" t="s">
        <v>2</v>
      </c>
      <c r="B9" s="10" t="s">
        <v>3</v>
      </c>
      <c r="C9" s="11" t="s">
        <v>4</v>
      </c>
      <c r="D9" s="12" t="s">
        <v>5</v>
      </c>
      <c r="F9" s="8"/>
      <c r="G9" s="8"/>
    </row>
    <row r="10" spans="1:7" x14ac:dyDescent="0.25">
      <c r="A10" s="65" t="s">
        <v>135</v>
      </c>
      <c r="B10" s="65" t="s">
        <v>136</v>
      </c>
      <c r="C10" s="69">
        <v>5000</v>
      </c>
      <c r="D10" s="66">
        <v>3.9950000000000001</v>
      </c>
      <c r="F10">
        <f t="shared" ref="F10:F64" si="0">+C10*D10</f>
        <v>19975</v>
      </c>
    </row>
    <row r="11" spans="1:7" x14ac:dyDescent="0.25">
      <c r="A11" s="65" t="s">
        <v>135</v>
      </c>
      <c r="B11" s="65" t="s">
        <v>137</v>
      </c>
      <c r="C11" s="69">
        <v>5000</v>
      </c>
      <c r="D11" s="66">
        <v>3.9725000000000001</v>
      </c>
      <c r="F11">
        <f t="shared" si="0"/>
        <v>19862.5</v>
      </c>
    </row>
    <row r="12" spans="1:7" x14ac:dyDescent="0.25">
      <c r="A12" s="65" t="s">
        <v>135</v>
      </c>
      <c r="B12" s="65" t="s">
        <v>125</v>
      </c>
      <c r="C12" s="69">
        <v>10000</v>
      </c>
      <c r="D12" s="66">
        <v>3.9325000000000001</v>
      </c>
      <c r="F12">
        <f t="shared" si="0"/>
        <v>39325</v>
      </c>
    </row>
    <row r="13" spans="1:7" x14ac:dyDescent="0.25">
      <c r="A13" s="65" t="s">
        <v>135</v>
      </c>
      <c r="B13" s="65" t="s">
        <v>138</v>
      </c>
      <c r="C13" s="69">
        <v>2650</v>
      </c>
      <c r="D13" s="66">
        <v>3.9474999999999998</v>
      </c>
      <c r="F13">
        <f t="shared" si="0"/>
        <v>10460.875</v>
      </c>
    </row>
    <row r="14" spans="1:7" x14ac:dyDescent="0.25">
      <c r="A14" s="65" t="s">
        <v>135</v>
      </c>
      <c r="B14" s="65" t="s">
        <v>139</v>
      </c>
      <c r="C14" s="69">
        <v>1500</v>
      </c>
      <c r="D14" s="66">
        <v>3.9474999999999998</v>
      </c>
      <c r="F14">
        <f t="shared" si="0"/>
        <v>5921.25</v>
      </c>
    </row>
    <row r="15" spans="1:7" x14ac:dyDescent="0.25">
      <c r="A15" s="65" t="s">
        <v>135</v>
      </c>
      <c r="B15" s="65" t="s">
        <v>140</v>
      </c>
      <c r="C15" s="69">
        <v>1500</v>
      </c>
      <c r="D15" s="66">
        <v>3.9750000000000001</v>
      </c>
      <c r="F15">
        <f t="shared" si="0"/>
        <v>5962.5</v>
      </c>
    </row>
    <row r="16" spans="1:7" x14ac:dyDescent="0.25">
      <c r="A16" s="65" t="s">
        <v>135</v>
      </c>
      <c r="B16" s="65" t="s">
        <v>141</v>
      </c>
      <c r="C16" s="69">
        <v>10000</v>
      </c>
      <c r="D16" s="66">
        <v>4.0875000000000004</v>
      </c>
      <c r="F16">
        <f t="shared" si="0"/>
        <v>40875</v>
      </c>
    </row>
    <row r="17" spans="1:6" x14ac:dyDescent="0.25">
      <c r="A17" s="65" t="s">
        <v>135</v>
      </c>
      <c r="B17" s="65" t="s">
        <v>142</v>
      </c>
      <c r="C17" s="69">
        <v>10000</v>
      </c>
      <c r="D17" s="66">
        <v>4.1025</v>
      </c>
      <c r="F17">
        <f t="shared" si="0"/>
        <v>41025</v>
      </c>
    </row>
    <row r="18" spans="1:6" x14ac:dyDescent="0.25">
      <c r="A18" s="65" t="s">
        <v>135</v>
      </c>
      <c r="B18" s="65" t="s">
        <v>143</v>
      </c>
      <c r="C18" s="69">
        <v>10000</v>
      </c>
      <c r="D18" s="66">
        <v>4.0875000000000004</v>
      </c>
      <c r="F18">
        <f t="shared" si="0"/>
        <v>40875</v>
      </c>
    </row>
    <row r="19" spans="1:6" x14ac:dyDescent="0.25">
      <c r="A19" s="65" t="s">
        <v>135</v>
      </c>
      <c r="B19" s="65" t="s">
        <v>144</v>
      </c>
      <c r="C19" s="69">
        <v>10000</v>
      </c>
      <c r="D19" s="66">
        <v>4.0674999999999999</v>
      </c>
      <c r="F19">
        <f t="shared" si="0"/>
        <v>40675</v>
      </c>
    </row>
    <row r="20" spans="1:6" x14ac:dyDescent="0.25">
      <c r="A20" s="65" t="s">
        <v>135</v>
      </c>
      <c r="B20" s="65" t="s">
        <v>145</v>
      </c>
      <c r="C20" s="69">
        <v>10000</v>
      </c>
      <c r="D20" s="66">
        <v>4.0199999999999996</v>
      </c>
      <c r="F20">
        <f t="shared" si="0"/>
        <v>40199.999999999993</v>
      </c>
    </row>
    <row r="21" spans="1:6" x14ac:dyDescent="0.25">
      <c r="A21" s="65" t="s">
        <v>135</v>
      </c>
      <c r="B21" s="65" t="s">
        <v>202</v>
      </c>
      <c r="C21" s="69">
        <v>10000</v>
      </c>
      <c r="D21" s="66">
        <v>3.92</v>
      </c>
      <c r="F21">
        <f t="shared" si="0"/>
        <v>39200</v>
      </c>
    </row>
    <row r="22" spans="1:6" x14ac:dyDescent="0.25">
      <c r="A22" s="65" t="s">
        <v>135</v>
      </c>
      <c r="B22" s="65" t="s">
        <v>203</v>
      </c>
      <c r="C22" s="69">
        <v>2500</v>
      </c>
      <c r="D22" s="66">
        <v>4.03</v>
      </c>
      <c r="F22">
        <f t="shared" si="0"/>
        <v>10075</v>
      </c>
    </row>
    <row r="23" spans="1:6" x14ac:dyDescent="0.25">
      <c r="A23" s="65" t="s">
        <v>135</v>
      </c>
      <c r="B23" s="65" t="s">
        <v>204</v>
      </c>
      <c r="C23" s="69">
        <v>7500</v>
      </c>
      <c r="D23" s="66">
        <v>4.04</v>
      </c>
      <c r="F23">
        <f t="shared" si="0"/>
        <v>30300</v>
      </c>
    </row>
    <row r="24" spans="1:6" x14ac:dyDescent="0.25">
      <c r="A24" s="65" t="s">
        <v>135</v>
      </c>
      <c r="B24" s="65" t="s">
        <v>204</v>
      </c>
      <c r="C24" s="69">
        <v>2500</v>
      </c>
      <c r="D24" s="66">
        <v>4.0250000000000004</v>
      </c>
      <c r="F24">
        <f t="shared" si="0"/>
        <v>10062.5</v>
      </c>
    </row>
    <row r="25" spans="1:6" x14ac:dyDescent="0.25">
      <c r="A25" s="65" t="s">
        <v>135</v>
      </c>
      <c r="B25" s="65" t="s">
        <v>205</v>
      </c>
      <c r="C25" s="69">
        <v>6000</v>
      </c>
      <c r="D25" s="66">
        <v>4.03</v>
      </c>
      <c r="F25">
        <f t="shared" si="0"/>
        <v>24180</v>
      </c>
    </row>
    <row r="26" spans="1:6" x14ac:dyDescent="0.25">
      <c r="A26" s="65" t="s">
        <v>135</v>
      </c>
      <c r="B26" s="65" t="s">
        <v>90</v>
      </c>
      <c r="C26" s="69">
        <v>6576</v>
      </c>
      <c r="D26" s="66">
        <v>4.08</v>
      </c>
      <c r="F26">
        <f t="shared" si="0"/>
        <v>26830.080000000002</v>
      </c>
    </row>
    <row r="27" spans="1:6" x14ac:dyDescent="0.25">
      <c r="A27" s="65" t="s">
        <v>135</v>
      </c>
      <c r="B27" s="65" t="s">
        <v>206</v>
      </c>
      <c r="C27" s="69">
        <v>10000</v>
      </c>
      <c r="D27" s="66">
        <v>4.085</v>
      </c>
      <c r="F27">
        <f t="shared" si="0"/>
        <v>40850</v>
      </c>
    </row>
    <row r="28" spans="1:6" x14ac:dyDescent="0.25">
      <c r="A28" s="65" t="s">
        <v>135</v>
      </c>
      <c r="B28" s="65" t="s">
        <v>206</v>
      </c>
      <c r="C28" s="69">
        <v>10000</v>
      </c>
      <c r="D28" s="66">
        <v>4.0999999999999996</v>
      </c>
      <c r="F28">
        <f t="shared" si="0"/>
        <v>41000</v>
      </c>
    </row>
    <row r="29" spans="1:6" x14ac:dyDescent="0.25">
      <c r="A29" s="65" t="s">
        <v>135</v>
      </c>
      <c r="B29" s="65" t="s">
        <v>207</v>
      </c>
      <c r="C29" s="69">
        <v>2450</v>
      </c>
      <c r="D29" s="66">
        <v>4.1050000000000004</v>
      </c>
      <c r="F29">
        <f t="shared" si="0"/>
        <v>10057.250000000002</v>
      </c>
    </row>
    <row r="30" spans="1:6" x14ac:dyDescent="0.25">
      <c r="A30" s="65" t="s">
        <v>135</v>
      </c>
      <c r="B30" s="65" t="s">
        <v>208</v>
      </c>
      <c r="C30" s="69">
        <v>490</v>
      </c>
      <c r="D30" s="66">
        <v>4.1100000000000003</v>
      </c>
      <c r="F30">
        <f t="shared" si="0"/>
        <v>2013.9</v>
      </c>
    </row>
    <row r="31" spans="1:6" x14ac:dyDescent="0.25">
      <c r="A31" s="65" t="s">
        <v>135</v>
      </c>
      <c r="B31" s="65" t="s">
        <v>209</v>
      </c>
      <c r="C31" s="69">
        <v>7000</v>
      </c>
      <c r="D31" s="66">
        <v>4.12</v>
      </c>
      <c r="F31">
        <f t="shared" si="0"/>
        <v>28840</v>
      </c>
    </row>
    <row r="32" spans="1:6" x14ac:dyDescent="0.25">
      <c r="A32" s="65" t="s">
        <v>135</v>
      </c>
      <c r="B32" s="65" t="s">
        <v>189</v>
      </c>
      <c r="C32" s="69">
        <v>5000</v>
      </c>
      <c r="D32" s="66">
        <v>3.85</v>
      </c>
      <c r="F32">
        <f t="shared" si="0"/>
        <v>19250</v>
      </c>
    </row>
    <row r="33" spans="1:6" x14ac:dyDescent="0.25">
      <c r="A33" s="65" t="s">
        <v>135</v>
      </c>
      <c r="B33" s="65" t="s">
        <v>210</v>
      </c>
      <c r="C33" s="69">
        <v>2268</v>
      </c>
      <c r="D33" s="66">
        <v>3.875</v>
      </c>
      <c r="F33">
        <f t="shared" si="0"/>
        <v>8788.5</v>
      </c>
    </row>
    <row r="34" spans="1:6" x14ac:dyDescent="0.25">
      <c r="A34" s="65" t="s">
        <v>135</v>
      </c>
      <c r="B34" s="65" t="s">
        <v>211</v>
      </c>
      <c r="C34" s="69">
        <v>1000</v>
      </c>
      <c r="D34" s="66">
        <v>3.87</v>
      </c>
      <c r="F34">
        <f t="shared" si="0"/>
        <v>3870</v>
      </c>
    </row>
    <row r="35" spans="1:6" x14ac:dyDescent="0.25">
      <c r="A35" s="65" t="s">
        <v>135</v>
      </c>
      <c r="B35" s="65" t="s">
        <v>212</v>
      </c>
      <c r="C35" s="69">
        <v>667</v>
      </c>
      <c r="D35" s="66">
        <v>3.855</v>
      </c>
      <c r="F35">
        <f t="shared" si="0"/>
        <v>2571.2849999999999</v>
      </c>
    </row>
    <row r="36" spans="1:6" x14ac:dyDescent="0.25">
      <c r="A36" s="65" t="s">
        <v>135</v>
      </c>
      <c r="B36" s="65" t="s">
        <v>212</v>
      </c>
      <c r="C36" s="69">
        <v>1500</v>
      </c>
      <c r="D36" s="66">
        <v>3.855</v>
      </c>
      <c r="F36">
        <f t="shared" si="0"/>
        <v>5782.5</v>
      </c>
    </row>
    <row r="37" spans="1:6" x14ac:dyDescent="0.25">
      <c r="A37" s="65" t="s">
        <v>135</v>
      </c>
      <c r="B37" s="65" t="s">
        <v>213</v>
      </c>
      <c r="C37" s="69">
        <v>1500</v>
      </c>
      <c r="D37" s="66">
        <v>3.855</v>
      </c>
      <c r="F37">
        <f t="shared" si="0"/>
        <v>5782.5</v>
      </c>
    </row>
    <row r="38" spans="1:6" x14ac:dyDescent="0.25">
      <c r="A38" s="65" t="s">
        <v>135</v>
      </c>
      <c r="B38" s="65" t="s">
        <v>214</v>
      </c>
      <c r="C38" s="69">
        <v>667</v>
      </c>
      <c r="D38" s="66">
        <v>3.8650000000000002</v>
      </c>
      <c r="F38">
        <f t="shared" si="0"/>
        <v>2577.9549999999999</v>
      </c>
    </row>
    <row r="39" spans="1:6" x14ac:dyDescent="0.25">
      <c r="A39" s="65" t="s">
        <v>135</v>
      </c>
      <c r="B39" s="65" t="s">
        <v>215</v>
      </c>
      <c r="C39" s="69">
        <v>2057</v>
      </c>
      <c r="D39" s="66">
        <v>3.87</v>
      </c>
      <c r="F39">
        <f t="shared" si="0"/>
        <v>7960.59</v>
      </c>
    </row>
    <row r="40" spans="1:6" x14ac:dyDescent="0.25">
      <c r="A40" s="65" t="s">
        <v>135</v>
      </c>
      <c r="B40" s="65" t="s">
        <v>216</v>
      </c>
      <c r="C40" s="69">
        <v>10000</v>
      </c>
      <c r="D40" s="66">
        <v>3.84</v>
      </c>
      <c r="F40">
        <f t="shared" si="0"/>
        <v>38400</v>
      </c>
    </row>
    <row r="41" spans="1:6" x14ac:dyDescent="0.25">
      <c r="A41" s="65" t="s">
        <v>135</v>
      </c>
      <c r="B41" s="65" t="s">
        <v>216</v>
      </c>
      <c r="C41" s="69">
        <v>833</v>
      </c>
      <c r="D41" s="66">
        <v>3.855</v>
      </c>
      <c r="F41">
        <f t="shared" si="0"/>
        <v>3211.2150000000001</v>
      </c>
    </row>
    <row r="42" spans="1:6" x14ac:dyDescent="0.25">
      <c r="A42" s="65" t="s">
        <v>135</v>
      </c>
      <c r="B42" s="65" t="s">
        <v>193</v>
      </c>
      <c r="C42" s="69">
        <v>1000</v>
      </c>
      <c r="D42" s="66">
        <v>3.84</v>
      </c>
      <c r="F42">
        <f t="shared" si="0"/>
        <v>3840</v>
      </c>
    </row>
    <row r="43" spans="1:6" x14ac:dyDescent="0.25">
      <c r="A43" s="65" t="s">
        <v>135</v>
      </c>
      <c r="B43" s="65" t="s">
        <v>193</v>
      </c>
      <c r="C43" s="69">
        <v>10000</v>
      </c>
      <c r="D43" s="66">
        <v>3.82</v>
      </c>
      <c r="F43">
        <f t="shared" si="0"/>
        <v>38200</v>
      </c>
    </row>
    <row r="44" spans="1:6" x14ac:dyDescent="0.25">
      <c r="A44" s="65" t="s">
        <v>135</v>
      </c>
      <c r="B44" s="65" t="s">
        <v>91</v>
      </c>
      <c r="C44" s="69">
        <v>833</v>
      </c>
      <c r="D44" s="66">
        <v>3.86</v>
      </c>
      <c r="F44">
        <f t="shared" si="0"/>
        <v>3215.38</v>
      </c>
    </row>
    <row r="45" spans="1:6" x14ac:dyDescent="0.25">
      <c r="A45" s="65" t="s">
        <v>135</v>
      </c>
      <c r="B45" s="65" t="s">
        <v>91</v>
      </c>
      <c r="C45" s="69">
        <v>10000</v>
      </c>
      <c r="D45" s="66">
        <v>3.8450000000000002</v>
      </c>
      <c r="F45">
        <f t="shared" si="0"/>
        <v>38450</v>
      </c>
    </row>
    <row r="46" spans="1:6" x14ac:dyDescent="0.25">
      <c r="A46" s="65" t="s">
        <v>135</v>
      </c>
      <c r="B46" s="65" t="s">
        <v>194</v>
      </c>
      <c r="C46" s="69">
        <v>1167</v>
      </c>
      <c r="D46" s="66">
        <v>3.86</v>
      </c>
      <c r="F46">
        <f t="shared" si="0"/>
        <v>4504.62</v>
      </c>
    </row>
    <row r="47" spans="1:6" x14ac:dyDescent="0.25">
      <c r="A47" s="65" t="s">
        <v>135</v>
      </c>
      <c r="B47" s="65" t="s">
        <v>217</v>
      </c>
      <c r="C47" s="69">
        <v>2600</v>
      </c>
      <c r="D47" s="66">
        <v>3.8450000000000002</v>
      </c>
      <c r="F47">
        <f t="shared" si="0"/>
        <v>9997</v>
      </c>
    </row>
    <row r="48" spans="1:6" x14ac:dyDescent="0.25">
      <c r="A48" s="65" t="s">
        <v>135</v>
      </c>
      <c r="B48" s="65" t="s">
        <v>64</v>
      </c>
      <c r="C48" s="69">
        <v>1000</v>
      </c>
      <c r="D48" s="66">
        <v>3.84</v>
      </c>
      <c r="F48">
        <f t="shared" si="0"/>
        <v>3840</v>
      </c>
    </row>
    <row r="49" spans="1:6" x14ac:dyDescent="0.25">
      <c r="A49" s="65" t="s">
        <v>135</v>
      </c>
      <c r="B49" s="65" t="s">
        <v>121</v>
      </c>
      <c r="C49" s="69">
        <v>1000</v>
      </c>
      <c r="D49" s="66">
        <v>3.855</v>
      </c>
      <c r="F49">
        <f t="shared" si="0"/>
        <v>3855</v>
      </c>
    </row>
    <row r="50" spans="1:6" x14ac:dyDescent="0.25">
      <c r="A50" s="65" t="s">
        <v>135</v>
      </c>
      <c r="B50" s="65" t="s">
        <v>218</v>
      </c>
      <c r="C50" s="69">
        <v>10000</v>
      </c>
      <c r="D50" s="66">
        <v>3.83</v>
      </c>
      <c r="F50">
        <f t="shared" si="0"/>
        <v>38300</v>
      </c>
    </row>
    <row r="51" spans="1:6" x14ac:dyDescent="0.25">
      <c r="A51" s="65" t="s">
        <v>135</v>
      </c>
      <c r="B51" s="65" t="s">
        <v>71</v>
      </c>
      <c r="C51" s="69">
        <v>2000</v>
      </c>
      <c r="D51" s="66">
        <v>3.85</v>
      </c>
      <c r="F51">
        <f t="shared" si="0"/>
        <v>7700</v>
      </c>
    </row>
    <row r="52" spans="1:6" x14ac:dyDescent="0.25">
      <c r="A52" s="65" t="s">
        <v>135</v>
      </c>
      <c r="B52" s="65" t="s">
        <v>196</v>
      </c>
      <c r="C52" s="69">
        <v>2500</v>
      </c>
      <c r="D52" s="66">
        <v>3.8250000000000002</v>
      </c>
      <c r="F52">
        <f t="shared" si="0"/>
        <v>9562.5</v>
      </c>
    </row>
    <row r="53" spans="1:6" x14ac:dyDescent="0.25">
      <c r="A53" s="65" t="s">
        <v>135</v>
      </c>
      <c r="B53" s="65" t="s">
        <v>219</v>
      </c>
      <c r="C53" s="69">
        <v>800</v>
      </c>
      <c r="D53" s="66">
        <v>3.85</v>
      </c>
      <c r="F53">
        <f t="shared" si="0"/>
        <v>3080</v>
      </c>
    </row>
    <row r="54" spans="1:6" x14ac:dyDescent="0.25">
      <c r="A54" s="65" t="s">
        <v>135</v>
      </c>
      <c r="B54" s="65" t="s">
        <v>220</v>
      </c>
      <c r="C54" s="69">
        <v>3862</v>
      </c>
      <c r="D54" s="66">
        <v>3.8650000000000002</v>
      </c>
      <c r="F54">
        <f t="shared" si="0"/>
        <v>14926.630000000001</v>
      </c>
    </row>
    <row r="55" spans="1:6" x14ac:dyDescent="0.25">
      <c r="A55" s="65" t="s">
        <v>135</v>
      </c>
      <c r="B55" s="65" t="s">
        <v>221</v>
      </c>
      <c r="C55" s="69">
        <v>10000</v>
      </c>
      <c r="D55" s="66">
        <v>3.87</v>
      </c>
      <c r="F55">
        <f t="shared" si="0"/>
        <v>38700</v>
      </c>
    </row>
    <row r="56" spans="1:6" x14ac:dyDescent="0.25">
      <c r="A56" s="65" t="s">
        <v>135</v>
      </c>
      <c r="B56" s="65" t="s">
        <v>222</v>
      </c>
      <c r="C56" s="69">
        <v>10000</v>
      </c>
      <c r="D56" s="66">
        <v>3.86</v>
      </c>
      <c r="F56">
        <f t="shared" si="0"/>
        <v>38600</v>
      </c>
    </row>
    <row r="57" spans="1:6" x14ac:dyDescent="0.25">
      <c r="A57" s="65" t="s">
        <v>135</v>
      </c>
      <c r="B57" s="65" t="s">
        <v>223</v>
      </c>
      <c r="C57" s="69">
        <v>10000</v>
      </c>
      <c r="D57" s="66">
        <v>3.8650000000000002</v>
      </c>
      <c r="F57">
        <f t="shared" si="0"/>
        <v>38650</v>
      </c>
    </row>
    <row r="58" spans="1:6" x14ac:dyDescent="0.25">
      <c r="A58" s="65" t="s">
        <v>135</v>
      </c>
      <c r="B58" s="65" t="s">
        <v>224</v>
      </c>
      <c r="C58" s="69">
        <v>2947</v>
      </c>
      <c r="D58" s="66">
        <v>3.85</v>
      </c>
      <c r="F58">
        <f t="shared" si="0"/>
        <v>11345.95</v>
      </c>
    </row>
    <row r="59" spans="1:6" x14ac:dyDescent="0.25">
      <c r="A59" s="65" t="s">
        <v>135</v>
      </c>
      <c r="B59" s="65" t="s">
        <v>225</v>
      </c>
      <c r="C59" s="69">
        <v>5000</v>
      </c>
      <c r="D59" s="66">
        <v>3.835</v>
      </c>
      <c r="F59">
        <f t="shared" si="0"/>
        <v>19175</v>
      </c>
    </row>
    <row r="60" spans="1:6" x14ac:dyDescent="0.25">
      <c r="A60" s="65" t="s">
        <v>135</v>
      </c>
      <c r="B60" s="65" t="s">
        <v>226</v>
      </c>
      <c r="C60" s="69">
        <v>10000</v>
      </c>
      <c r="D60" s="66">
        <v>3.82</v>
      </c>
      <c r="F60">
        <f t="shared" si="0"/>
        <v>38200</v>
      </c>
    </row>
    <row r="61" spans="1:6" x14ac:dyDescent="0.25">
      <c r="A61" s="65" t="s">
        <v>135</v>
      </c>
      <c r="B61" s="65" t="s">
        <v>227</v>
      </c>
      <c r="C61" s="69">
        <v>5000</v>
      </c>
      <c r="D61" s="66">
        <v>3.96</v>
      </c>
      <c r="F61">
        <f t="shared" si="0"/>
        <v>19800</v>
      </c>
    </row>
    <row r="62" spans="1:6" x14ac:dyDescent="0.25">
      <c r="A62" s="65" t="s">
        <v>135</v>
      </c>
      <c r="B62" s="65" t="s">
        <v>199</v>
      </c>
      <c r="C62" s="69">
        <v>1000</v>
      </c>
      <c r="D62" s="66">
        <v>3.94</v>
      </c>
      <c r="F62">
        <f t="shared" si="0"/>
        <v>3940</v>
      </c>
    </row>
    <row r="63" spans="1:6" x14ac:dyDescent="0.25">
      <c r="A63" s="65" t="s">
        <v>135</v>
      </c>
      <c r="B63" s="65" t="s">
        <v>146</v>
      </c>
      <c r="C63" s="69">
        <v>1000</v>
      </c>
      <c r="D63" s="66">
        <v>3.9449999999999998</v>
      </c>
      <c r="F63">
        <f t="shared" si="0"/>
        <v>3945</v>
      </c>
    </row>
    <row r="64" spans="1:6" x14ac:dyDescent="0.25">
      <c r="A64" s="65" t="s">
        <v>135</v>
      </c>
      <c r="B64" s="65" t="s">
        <v>228</v>
      </c>
      <c r="C64" s="69">
        <v>5000</v>
      </c>
      <c r="D64" s="66">
        <v>3.9649999999999999</v>
      </c>
      <c r="F64">
        <f t="shared" si="0"/>
        <v>19825</v>
      </c>
    </row>
    <row r="65" spans="1:7" x14ac:dyDescent="0.25">
      <c r="A65" s="65" t="s">
        <v>135</v>
      </c>
      <c r="B65" s="65" t="s">
        <v>229</v>
      </c>
      <c r="C65" s="69">
        <v>1000</v>
      </c>
      <c r="D65" s="66">
        <v>3.95</v>
      </c>
      <c r="F65">
        <f>+C65*D65</f>
        <v>3950</v>
      </c>
    </row>
    <row r="66" spans="1:7" x14ac:dyDescent="0.25">
      <c r="A66" s="65" t="s">
        <v>135</v>
      </c>
      <c r="B66" s="65" t="s">
        <v>200</v>
      </c>
      <c r="C66" s="69">
        <v>2000</v>
      </c>
      <c r="D66" s="66">
        <v>3.95</v>
      </c>
      <c r="F66">
        <f>+C66*D66</f>
        <v>7900</v>
      </c>
    </row>
    <row r="67" spans="1:7" x14ac:dyDescent="0.25">
      <c r="A67" s="65" t="s">
        <v>135</v>
      </c>
      <c r="B67" s="65" t="s">
        <v>201</v>
      </c>
      <c r="C67" s="69">
        <v>2000</v>
      </c>
      <c r="D67" s="66">
        <v>3.9449999999999998</v>
      </c>
      <c r="F67">
        <f>+C67*D67</f>
        <v>7890</v>
      </c>
    </row>
    <row r="68" spans="1:7" x14ac:dyDescent="0.25">
      <c r="A68" s="65" t="s">
        <v>135</v>
      </c>
      <c r="B68" s="65" t="s">
        <v>201</v>
      </c>
      <c r="C68" s="69">
        <v>3000</v>
      </c>
      <c r="D68" s="66">
        <v>3.95</v>
      </c>
      <c r="F68">
        <f>+C68*D68</f>
        <v>11850</v>
      </c>
    </row>
    <row r="69" spans="1:7" x14ac:dyDescent="0.25">
      <c r="A69" s="65" t="s">
        <v>135</v>
      </c>
      <c r="B69" s="65" t="s">
        <v>230</v>
      </c>
      <c r="C69" s="69">
        <v>5000</v>
      </c>
      <c r="D69" s="66">
        <v>3.94</v>
      </c>
      <c r="F69">
        <f>+C69*D69</f>
        <v>19700</v>
      </c>
    </row>
    <row r="70" spans="1:7" x14ac:dyDescent="0.25">
      <c r="A70" s="31"/>
      <c r="B70" s="84" t="s">
        <v>231</v>
      </c>
      <c r="C70" s="69">
        <f>SUM(C10:C69)</f>
        <v>285867</v>
      </c>
      <c r="D70" s="41"/>
    </row>
    <row r="71" spans="1:7" ht="13.8" thickBot="1" x14ac:dyDescent="0.3">
      <c r="A71" s="39" t="s">
        <v>20</v>
      </c>
      <c r="B71" s="53"/>
      <c r="C71" s="54"/>
      <c r="D71" s="42">
        <f>+F71/E71</f>
        <v>3.9518464180895312</v>
      </c>
      <c r="E71" s="3">
        <f>SUM(C10:C69)</f>
        <v>285867</v>
      </c>
      <c r="F71">
        <f>SUM(F10:F69)</f>
        <v>1129702.48</v>
      </c>
    </row>
    <row r="72" spans="1:7" ht="13.8" thickTop="1" x14ac:dyDescent="0.25">
      <c r="A72" s="31"/>
      <c r="B72" s="64"/>
      <c r="C72" s="23"/>
      <c r="D72" s="41"/>
    </row>
    <row r="73" spans="1:7" x14ac:dyDescent="0.25">
      <c r="A73" s="31"/>
      <c r="B73" s="64"/>
      <c r="C73" s="23"/>
      <c r="D73" s="41"/>
    </row>
    <row r="74" spans="1:7" x14ac:dyDescent="0.25">
      <c r="A74" s="21"/>
      <c r="B74" s="64"/>
      <c r="C74" s="23"/>
      <c r="D74" s="78"/>
      <c r="E74" s="26"/>
      <c r="F74" s="21"/>
      <c r="G74" s="21"/>
    </row>
    <row r="75" spans="1:7" x14ac:dyDescent="0.25">
      <c r="B75"/>
      <c r="D75"/>
      <c r="E75"/>
    </row>
    <row r="76" spans="1:7" x14ac:dyDescent="0.25">
      <c r="B76"/>
      <c r="D76"/>
      <c r="E76"/>
    </row>
    <row r="77" spans="1:7" x14ac:dyDescent="0.25">
      <c r="B77"/>
      <c r="D77"/>
      <c r="E77"/>
    </row>
    <row r="78" spans="1:7" x14ac:dyDescent="0.25">
      <c r="B78"/>
      <c r="D78"/>
      <c r="E78"/>
    </row>
    <row r="79" spans="1:7" x14ac:dyDescent="0.25">
      <c r="B79"/>
      <c r="D79"/>
      <c r="E79"/>
    </row>
    <row r="80" spans="1:7" x14ac:dyDescent="0.25">
      <c r="B80"/>
      <c r="D80"/>
      <c r="E80"/>
    </row>
    <row r="81" spans="2:5" x14ac:dyDescent="0.25">
      <c r="B81"/>
      <c r="D81"/>
      <c r="E81"/>
    </row>
    <row r="82" spans="2:5" x14ac:dyDescent="0.25">
      <c r="B82"/>
      <c r="D82"/>
      <c r="E82"/>
    </row>
    <row r="83" spans="2:5" x14ac:dyDescent="0.25">
      <c r="B83"/>
      <c r="D83"/>
      <c r="E83"/>
    </row>
    <row r="84" spans="2:5" x14ac:dyDescent="0.25">
      <c r="B84"/>
      <c r="D84"/>
      <c r="E84"/>
    </row>
    <row r="85" spans="2:5" x14ac:dyDescent="0.25">
      <c r="B85"/>
      <c r="D85"/>
      <c r="E85"/>
    </row>
    <row r="86" spans="2:5" x14ac:dyDescent="0.25">
      <c r="B86"/>
      <c r="D86"/>
      <c r="E86"/>
    </row>
    <row r="87" spans="2:5" x14ac:dyDescent="0.25">
      <c r="B87"/>
      <c r="D87"/>
      <c r="E87"/>
    </row>
    <row r="88" spans="2:5" x14ac:dyDescent="0.25">
      <c r="B88"/>
      <c r="D88"/>
      <c r="E88"/>
    </row>
    <row r="89" spans="2:5" x14ac:dyDescent="0.25">
      <c r="B89"/>
      <c r="D89"/>
      <c r="E89"/>
    </row>
    <row r="90" spans="2:5" x14ac:dyDescent="0.25">
      <c r="B90"/>
      <c r="D90"/>
      <c r="E90"/>
    </row>
    <row r="91" spans="2:5" x14ac:dyDescent="0.25">
      <c r="B91"/>
      <c r="D91"/>
      <c r="E91"/>
    </row>
    <row r="92" spans="2:5" x14ac:dyDescent="0.25">
      <c r="B92"/>
      <c r="D92"/>
      <c r="E92"/>
    </row>
    <row r="93" spans="2:5" x14ac:dyDescent="0.25">
      <c r="B93"/>
      <c r="D93"/>
      <c r="E93"/>
    </row>
    <row r="94" spans="2:5" x14ac:dyDescent="0.25">
      <c r="B94"/>
      <c r="D94"/>
      <c r="E94"/>
    </row>
    <row r="95" spans="2:5" x14ac:dyDescent="0.25">
      <c r="B95"/>
      <c r="D95"/>
      <c r="E95"/>
    </row>
    <row r="96" spans="2:5" x14ac:dyDescent="0.25">
      <c r="B96"/>
      <c r="D96"/>
      <c r="E96"/>
    </row>
    <row r="97" spans="2:5" x14ac:dyDescent="0.25">
      <c r="B97"/>
      <c r="D97"/>
      <c r="E97"/>
    </row>
    <row r="98" spans="2:5" x14ac:dyDescent="0.25">
      <c r="B98"/>
      <c r="D98"/>
      <c r="E98"/>
    </row>
    <row r="99" spans="2:5" x14ac:dyDescent="0.25">
      <c r="B99"/>
      <c r="D99"/>
      <c r="E99"/>
    </row>
    <row r="100" spans="2:5" x14ac:dyDescent="0.25">
      <c r="B100"/>
      <c r="D100"/>
      <c r="E100"/>
    </row>
    <row r="101" spans="2:5" x14ac:dyDescent="0.25">
      <c r="B101"/>
      <c r="D101"/>
      <c r="E101"/>
    </row>
    <row r="102" spans="2:5" x14ac:dyDescent="0.25">
      <c r="B102"/>
      <c r="D102"/>
      <c r="E102"/>
    </row>
    <row r="103" spans="2:5" x14ac:dyDescent="0.25">
      <c r="B103"/>
      <c r="D103"/>
      <c r="E103"/>
    </row>
    <row r="104" spans="2:5" x14ac:dyDescent="0.25">
      <c r="B104"/>
      <c r="D104"/>
      <c r="E104"/>
    </row>
    <row r="105" spans="2:5" x14ac:dyDescent="0.25">
      <c r="B105"/>
      <c r="D105"/>
      <c r="E105"/>
    </row>
    <row r="106" spans="2:5" x14ac:dyDescent="0.25">
      <c r="B106"/>
      <c r="D106"/>
      <c r="E106"/>
    </row>
    <row r="107" spans="2:5" x14ac:dyDescent="0.25">
      <c r="B107"/>
      <c r="D107"/>
      <c r="E107"/>
    </row>
    <row r="108" spans="2:5" x14ac:dyDescent="0.25">
      <c r="B108"/>
      <c r="D108"/>
      <c r="E108"/>
    </row>
    <row r="109" spans="2:5" x14ac:dyDescent="0.25">
      <c r="B109"/>
      <c r="D109"/>
      <c r="E109"/>
    </row>
    <row r="110" spans="2:5" x14ac:dyDescent="0.25">
      <c r="B110"/>
      <c r="D110"/>
      <c r="E110"/>
    </row>
    <row r="111" spans="2:5" x14ac:dyDescent="0.25">
      <c r="B111"/>
      <c r="D111"/>
      <c r="E111"/>
    </row>
    <row r="112" spans="2:5" x14ac:dyDescent="0.25">
      <c r="B112"/>
      <c r="D112"/>
      <c r="E112"/>
    </row>
    <row r="113" spans="2:5" x14ac:dyDescent="0.25">
      <c r="B113"/>
      <c r="D113"/>
      <c r="E113"/>
    </row>
    <row r="114" spans="2:5" x14ac:dyDescent="0.25">
      <c r="B114"/>
      <c r="D114"/>
      <c r="E114"/>
    </row>
    <row r="115" spans="2:5" x14ac:dyDescent="0.25">
      <c r="B115"/>
      <c r="D115"/>
      <c r="E115"/>
    </row>
    <row r="116" spans="2:5" x14ac:dyDescent="0.25">
      <c r="B116"/>
      <c r="D116"/>
      <c r="E116"/>
    </row>
    <row r="117" spans="2:5" x14ac:dyDescent="0.25">
      <c r="B117"/>
      <c r="D117"/>
      <c r="E117"/>
    </row>
    <row r="118" spans="2:5" x14ac:dyDescent="0.25">
      <c r="B118"/>
      <c r="D118"/>
      <c r="E118"/>
    </row>
    <row r="119" spans="2:5" x14ac:dyDescent="0.25">
      <c r="B119"/>
      <c r="D119"/>
      <c r="E119"/>
    </row>
    <row r="120" spans="2:5" x14ac:dyDescent="0.25">
      <c r="B120"/>
      <c r="D120"/>
      <c r="E120"/>
    </row>
    <row r="121" spans="2:5" x14ac:dyDescent="0.25">
      <c r="B121"/>
      <c r="D121"/>
      <c r="E121"/>
    </row>
    <row r="122" spans="2:5" x14ac:dyDescent="0.25">
      <c r="B122"/>
      <c r="D122"/>
      <c r="E122"/>
    </row>
    <row r="123" spans="2:5" x14ac:dyDescent="0.25">
      <c r="B123"/>
      <c r="D123"/>
      <c r="E123"/>
    </row>
    <row r="124" spans="2:5" x14ac:dyDescent="0.25">
      <c r="B124"/>
      <c r="D124"/>
      <c r="E124"/>
    </row>
    <row r="125" spans="2:5" x14ac:dyDescent="0.25">
      <c r="B125"/>
      <c r="D125"/>
      <c r="E125"/>
    </row>
    <row r="126" spans="2:5" x14ac:dyDescent="0.25">
      <c r="B126"/>
      <c r="D126"/>
      <c r="E126"/>
    </row>
    <row r="127" spans="2:5" x14ac:dyDescent="0.25">
      <c r="B127"/>
      <c r="D127"/>
      <c r="E127"/>
    </row>
    <row r="128" spans="2:5" x14ac:dyDescent="0.25">
      <c r="B128"/>
      <c r="D128"/>
      <c r="E128"/>
    </row>
    <row r="129" spans="2:5" x14ac:dyDescent="0.25">
      <c r="B129"/>
      <c r="D129"/>
      <c r="E129"/>
    </row>
    <row r="130" spans="2:5" x14ac:dyDescent="0.25">
      <c r="B130"/>
      <c r="D130"/>
      <c r="E130"/>
    </row>
    <row r="131" spans="2:5" x14ac:dyDescent="0.25">
      <c r="B131"/>
      <c r="D131"/>
      <c r="E131"/>
    </row>
    <row r="132" spans="2:5" x14ac:dyDescent="0.25">
      <c r="B132"/>
      <c r="D132"/>
      <c r="E132"/>
    </row>
    <row r="133" spans="2:5" x14ac:dyDescent="0.25">
      <c r="B133"/>
      <c r="D133"/>
      <c r="E133"/>
    </row>
    <row r="134" spans="2:5" x14ac:dyDescent="0.25">
      <c r="B134"/>
      <c r="D134"/>
      <c r="E134"/>
    </row>
    <row r="135" spans="2:5" x14ac:dyDescent="0.25">
      <c r="B135"/>
      <c r="D135"/>
      <c r="E135"/>
    </row>
    <row r="136" spans="2:5" x14ac:dyDescent="0.25">
      <c r="B136"/>
      <c r="D136"/>
      <c r="E136"/>
    </row>
    <row r="137" spans="2:5" x14ac:dyDescent="0.25">
      <c r="B137"/>
      <c r="D137"/>
      <c r="E137"/>
    </row>
    <row r="138" spans="2:5" x14ac:dyDescent="0.25">
      <c r="B138"/>
      <c r="D138"/>
      <c r="E138"/>
    </row>
    <row r="139" spans="2:5" x14ac:dyDescent="0.25">
      <c r="B139"/>
      <c r="D139"/>
      <c r="E139"/>
    </row>
    <row r="140" spans="2:5" x14ac:dyDescent="0.25">
      <c r="B140"/>
      <c r="D140"/>
      <c r="E140"/>
    </row>
    <row r="141" spans="2:5" x14ac:dyDescent="0.25">
      <c r="B141"/>
      <c r="D141"/>
      <c r="E141"/>
    </row>
    <row r="142" spans="2:5" x14ac:dyDescent="0.25">
      <c r="B142"/>
      <c r="D142"/>
      <c r="E142"/>
    </row>
    <row r="143" spans="2:5" x14ac:dyDescent="0.25">
      <c r="B143"/>
      <c r="D143"/>
      <c r="E143"/>
    </row>
    <row r="144" spans="2:5" x14ac:dyDescent="0.25">
      <c r="B144"/>
      <c r="D144"/>
      <c r="E144"/>
    </row>
    <row r="145" spans="2:5" x14ac:dyDescent="0.25">
      <c r="B145"/>
      <c r="D145"/>
      <c r="E145"/>
    </row>
    <row r="146" spans="2:5" x14ac:dyDescent="0.25">
      <c r="B146"/>
      <c r="D146"/>
      <c r="E146"/>
    </row>
    <row r="147" spans="2:5" x14ac:dyDescent="0.25">
      <c r="B147"/>
      <c r="D147"/>
      <c r="E147"/>
    </row>
    <row r="148" spans="2:5" x14ac:dyDescent="0.25">
      <c r="B148"/>
      <c r="D148"/>
      <c r="E148"/>
    </row>
    <row r="149" spans="2:5" x14ac:dyDescent="0.25">
      <c r="B149"/>
      <c r="D149"/>
      <c r="E149"/>
    </row>
    <row r="150" spans="2:5" x14ac:dyDescent="0.25">
      <c r="B150"/>
      <c r="D150"/>
      <c r="E150"/>
    </row>
    <row r="151" spans="2:5" x14ac:dyDescent="0.25">
      <c r="B151"/>
      <c r="D151"/>
      <c r="E151"/>
    </row>
    <row r="152" spans="2:5" x14ac:dyDescent="0.25">
      <c r="B152"/>
      <c r="D152"/>
      <c r="E152"/>
    </row>
    <row r="153" spans="2:5" x14ac:dyDescent="0.25">
      <c r="B153"/>
      <c r="D153"/>
      <c r="E153"/>
    </row>
    <row r="154" spans="2:5" x14ac:dyDescent="0.25">
      <c r="B154"/>
      <c r="D154"/>
      <c r="E154"/>
    </row>
    <row r="155" spans="2:5" x14ac:dyDescent="0.25">
      <c r="B155"/>
      <c r="D155"/>
      <c r="E155"/>
    </row>
    <row r="156" spans="2:5" x14ac:dyDescent="0.25">
      <c r="B156"/>
      <c r="D156"/>
      <c r="E156"/>
    </row>
    <row r="157" spans="2:5" x14ac:dyDescent="0.25">
      <c r="B157"/>
      <c r="D157"/>
      <c r="E157"/>
    </row>
    <row r="158" spans="2:5" x14ac:dyDescent="0.25">
      <c r="B158"/>
      <c r="D158"/>
      <c r="E158"/>
    </row>
    <row r="159" spans="2:5" x14ac:dyDescent="0.25">
      <c r="B159"/>
      <c r="D159"/>
      <c r="E159"/>
    </row>
    <row r="160" spans="2:5" x14ac:dyDescent="0.25">
      <c r="B160"/>
      <c r="D160"/>
      <c r="E160"/>
    </row>
    <row r="161" spans="2:5" x14ac:dyDescent="0.25">
      <c r="B161"/>
      <c r="D161"/>
      <c r="E161"/>
    </row>
    <row r="162" spans="2:5" x14ac:dyDescent="0.25">
      <c r="B162"/>
      <c r="D162"/>
      <c r="E162"/>
    </row>
    <row r="163" spans="2:5" x14ac:dyDescent="0.25">
      <c r="B163"/>
      <c r="D163"/>
      <c r="E163"/>
    </row>
    <row r="164" spans="2:5" x14ac:dyDescent="0.25">
      <c r="B164"/>
      <c r="D164"/>
      <c r="E164"/>
    </row>
    <row r="165" spans="2:5" x14ac:dyDescent="0.25">
      <c r="B165"/>
      <c r="D165"/>
      <c r="E165"/>
    </row>
    <row r="166" spans="2:5" x14ac:dyDescent="0.25">
      <c r="B166"/>
      <c r="D166"/>
      <c r="E166"/>
    </row>
    <row r="167" spans="2:5" x14ac:dyDescent="0.25">
      <c r="B167"/>
      <c r="D167"/>
      <c r="E167"/>
    </row>
    <row r="168" spans="2:5" x14ac:dyDescent="0.25">
      <c r="B168"/>
      <c r="D168"/>
      <c r="E168"/>
    </row>
    <row r="169" spans="2:5" x14ac:dyDescent="0.25">
      <c r="B169"/>
      <c r="D169"/>
      <c r="E169"/>
    </row>
    <row r="170" spans="2:5" x14ac:dyDescent="0.25">
      <c r="B170"/>
      <c r="D170"/>
      <c r="E170"/>
    </row>
    <row r="171" spans="2:5" x14ac:dyDescent="0.25">
      <c r="B171"/>
      <c r="D171"/>
      <c r="E171"/>
    </row>
    <row r="172" spans="2:5" x14ac:dyDescent="0.25">
      <c r="B172"/>
      <c r="D172"/>
      <c r="E172"/>
    </row>
    <row r="173" spans="2:5" x14ac:dyDescent="0.25">
      <c r="B173"/>
      <c r="D173"/>
      <c r="E173"/>
    </row>
    <row r="174" spans="2:5" x14ac:dyDescent="0.25">
      <c r="B174"/>
      <c r="D174"/>
      <c r="E174"/>
    </row>
    <row r="175" spans="2:5" x14ac:dyDescent="0.25">
      <c r="B175"/>
      <c r="D175"/>
      <c r="E175"/>
    </row>
    <row r="176" spans="2:5" x14ac:dyDescent="0.25">
      <c r="B176"/>
      <c r="D176"/>
      <c r="E176"/>
    </row>
    <row r="177" spans="1:7" x14ac:dyDescent="0.25">
      <c r="B177"/>
      <c r="D177"/>
      <c r="E177"/>
    </row>
    <row r="178" spans="1:7" x14ac:dyDescent="0.25">
      <c r="B178"/>
      <c r="D178"/>
      <c r="E178"/>
    </row>
    <row r="179" spans="1:7" x14ac:dyDescent="0.25">
      <c r="B179"/>
      <c r="D179"/>
      <c r="E179"/>
    </row>
    <row r="180" spans="1:7" x14ac:dyDescent="0.25">
      <c r="B180"/>
      <c r="D180"/>
      <c r="E180"/>
    </row>
    <row r="181" spans="1:7" x14ac:dyDescent="0.25">
      <c r="B181"/>
      <c r="D181"/>
      <c r="E181"/>
    </row>
    <row r="182" spans="1:7" x14ac:dyDescent="0.25">
      <c r="B182"/>
      <c r="D182"/>
      <c r="E182"/>
    </row>
    <row r="183" spans="1:7" x14ac:dyDescent="0.25">
      <c r="B183"/>
      <c r="D183"/>
      <c r="E183"/>
    </row>
    <row r="184" spans="1:7" x14ac:dyDescent="0.25">
      <c r="B184"/>
      <c r="D184"/>
      <c r="E184"/>
    </row>
    <row r="185" spans="1:7" x14ac:dyDescent="0.25">
      <c r="B185"/>
      <c r="D185"/>
      <c r="E185"/>
    </row>
    <row r="186" spans="1:7" x14ac:dyDescent="0.25">
      <c r="A186" s="21"/>
      <c r="B186" s="24"/>
      <c r="C186" s="21"/>
      <c r="D186" s="25"/>
      <c r="E186" s="26"/>
      <c r="F186" s="21"/>
      <c r="G186" s="21"/>
    </row>
    <row r="187" spans="1:7" x14ac:dyDescent="0.25">
      <c r="A187" s="21"/>
      <c r="B187" s="24"/>
      <c r="C187" s="21"/>
      <c r="D187" s="25"/>
      <c r="E187" s="26"/>
      <c r="F187" s="21"/>
      <c r="G187" s="21"/>
    </row>
    <row r="188" spans="1:7" x14ac:dyDescent="0.25">
      <c r="A188" s="21"/>
      <c r="B188" s="24"/>
      <c r="C188" s="21"/>
      <c r="D188" s="25"/>
      <c r="E188" s="26"/>
      <c r="F188" s="21"/>
      <c r="G188" s="21"/>
    </row>
    <row r="189" spans="1:7" x14ac:dyDescent="0.25">
      <c r="A189" s="21"/>
      <c r="B189" s="24"/>
      <c r="C189" s="21"/>
      <c r="D189" s="25"/>
      <c r="E189" s="26"/>
      <c r="F189" s="21"/>
      <c r="G189" s="21"/>
    </row>
    <row r="190" spans="1:7" x14ac:dyDescent="0.25">
      <c r="A190" s="21"/>
      <c r="B190" s="24"/>
      <c r="C190" s="21"/>
      <c r="D190" s="25"/>
      <c r="E190" s="26"/>
      <c r="F190" s="21"/>
      <c r="G190" s="21"/>
    </row>
    <row r="191" spans="1:7" x14ac:dyDescent="0.25">
      <c r="A191" s="21"/>
      <c r="B191" s="24"/>
      <c r="C191" s="21"/>
      <c r="D191" s="25"/>
      <c r="E191" s="26"/>
      <c r="F191" s="21"/>
      <c r="G191" s="21"/>
    </row>
    <row r="192" spans="1:7" x14ac:dyDescent="0.25">
      <c r="A192" s="21"/>
      <c r="B192" s="24"/>
      <c r="C192" s="21"/>
      <c r="D192" s="25"/>
      <c r="E192" s="26"/>
      <c r="F192" s="21"/>
      <c r="G192" s="21"/>
    </row>
    <row r="193" spans="1:7" x14ac:dyDescent="0.25">
      <c r="A193" s="21"/>
      <c r="B193" s="24"/>
      <c r="C193" s="21"/>
      <c r="D193" s="25"/>
      <c r="E193" s="26"/>
      <c r="F193" s="21"/>
      <c r="G193" s="21"/>
    </row>
    <row r="194" spans="1:7" x14ac:dyDescent="0.25">
      <c r="A194" s="21"/>
      <c r="B194" s="24"/>
      <c r="C194" s="21"/>
      <c r="D194" s="25"/>
      <c r="E194" s="26"/>
      <c r="F194" s="21"/>
      <c r="G194" s="21"/>
    </row>
    <row r="195" spans="1:7" x14ac:dyDescent="0.25">
      <c r="A195" s="21"/>
      <c r="B195" s="24"/>
      <c r="C195" s="21"/>
      <c r="D195" s="25"/>
      <c r="E195" s="26"/>
      <c r="F195" s="21"/>
      <c r="G195" s="21"/>
    </row>
    <row r="196" spans="1:7" x14ac:dyDescent="0.25">
      <c r="A196" s="21"/>
      <c r="B196" s="24"/>
      <c r="C196" s="21"/>
      <c r="D196" s="25"/>
      <c r="E196" s="26"/>
      <c r="F196" s="21"/>
      <c r="G196" s="21"/>
    </row>
    <row r="197" spans="1:7" x14ac:dyDescent="0.25">
      <c r="A197" s="21"/>
      <c r="B197" s="24"/>
      <c r="C197" s="21"/>
      <c r="D197" s="25"/>
      <c r="E197" s="26"/>
      <c r="F197" s="21"/>
      <c r="G197" s="21"/>
    </row>
    <row r="198" spans="1:7" x14ac:dyDescent="0.25">
      <c r="A198" s="21"/>
      <c r="B198" s="24"/>
      <c r="C198" s="21"/>
      <c r="D198" s="25"/>
      <c r="E198" s="26"/>
      <c r="F198" s="21"/>
      <c r="G198" s="21"/>
    </row>
    <row r="199" spans="1:7" x14ac:dyDescent="0.25">
      <c r="A199" s="21"/>
      <c r="B199" s="24"/>
      <c r="C199" s="21"/>
      <c r="D199" s="25"/>
      <c r="E199" s="26"/>
      <c r="F199" s="21"/>
      <c r="G199" s="21"/>
    </row>
    <row r="200" spans="1:7" x14ac:dyDescent="0.25">
      <c r="A200" s="21"/>
      <c r="B200" s="24"/>
      <c r="C200" s="21"/>
      <c r="D200" s="25"/>
      <c r="E200" s="26"/>
      <c r="F200" s="21"/>
      <c r="G200" s="21"/>
    </row>
    <row r="201" spans="1:7" x14ac:dyDescent="0.25">
      <c r="A201" s="21"/>
      <c r="B201" s="24"/>
      <c r="C201" s="21"/>
      <c r="D201" s="25"/>
      <c r="E201" s="26"/>
      <c r="F201" s="21"/>
      <c r="G201" s="21"/>
    </row>
    <row r="202" spans="1:7" x14ac:dyDescent="0.25">
      <c r="A202" s="21"/>
      <c r="B202" s="24"/>
      <c r="C202" s="21"/>
      <c r="D202" s="25"/>
      <c r="E202" s="26"/>
      <c r="F202" s="21"/>
      <c r="G202" s="21"/>
    </row>
    <row r="203" spans="1:7" x14ac:dyDescent="0.25">
      <c r="A203" s="21"/>
      <c r="B203" s="24"/>
      <c r="C203" s="21"/>
      <c r="D203" s="25"/>
      <c r="E203" s="26"/>
      <c r="F203" s="21"/>
      <c r="G203" s="21"/>
    </row>
    <row r="204" spans="1:7" x14ac:dyDescent="0.25">
      <c r="A204" s="21"/>
      <c r="B204" s="24"/>
      <c r="C204" s="21"/>
      <c r="D204" s="25"/>
      <c r="E204" s="26"/>
      <c r="F204" s="21"/>
      <c r="G204" s="21"/>
    </row>
    <row r="205" spans="1:7" x14ac:dyDescent="0.25">
      <c r="A205" s="21"/>
      <c r="B205" s="24"/>
      <c r="C205" s="21"/>
      <c r="D205" s="25"/>
      <c r="E205" s="26"/>
      <c r="F205" s="21"/>
      <c r="G205" s="21"/>
    </row>
    <row r="206" spans="1:7" x14ac:dyDescent="0.25">
      <c r="A206" s="21"/>
      <c r="B206" s="24"/>
      <c r="C206" s="21"/>
      <c r="D206" s="25"/>
      <c r="E206" s="26"/>
      <c r="F206" s="21"/>
      <c r="G206" s="21"/>
    </row>
    <row r="207" spans="1:7" x14ac:dyDescent="0.25">
      <c r="A207" s="21"/>
      <c r="B207" s="24"/>
      <c r="C207" s="21"/>
      <c r="D207" s="25"/>
      <c r="E207" s="26"/>
      <c r="F207" s="21"/>
      <c r="G207" s="21"/>
    </row>
    <row r="208" spans="1:7" x14ac:dyDescent="0.25">
      <c r="A208" s="21"/>
      <c r="B208" s="24"/>
      <c r="C208" s="21"/>
      <c r="D208" s="25"/>
      <c r="E208" s="26"/>
      <c r="F208" s="21"/>
      <c r="G208" s="21"/>
    </row>
    <row r="209" spans="1:7" x14ac:dyDescent="0.25">
      <c r="A209" s="21"/>
      <c r="B209" s="24"/>
      <c r="C209" s="21"/>
      <c r="D209" s="25"/>
      <c r="E209" s="26"/>
      <c r="F209" s="21"/>
      <c r="G209" s="21"/>
    </row>
    <row r="210" spans="1:7" x14ac:dyDescent="0.25">
      <c r="A210" s="21"/>
      <c r="B210" s="24"/>
      <c r="C210" s="21"/>
      <c r="D210" s="25"/>
      <c r="E210" s="26"/>
      <c r="F210" s="21"/>
      <c r="G210" s="21"/>
    </row>
    <row r="211" spans="1:7" x14ac:dyDescent="0.25">
      <c r="A211" s="21"/>
      <c r="B211" s="24"/>
      <c r="C211" s="21"/>
      <c r="D211" s="25"/>
      <c r="E211" s="26"/>
      <c r="F211" s="21"/>
      <c r="G211" s="21"/>
    </row>
    <row r="212" spans="1:7" x14ac:dyDescent="0.25">
      <c r="A212" s="21"/>
      <c r="B212" s="24"/>
      <c r="C212" s="21"/>
      <c r="D212" s="25"/>
      <c r="E212" s="26"/>
      <c r="F212" s="21"/>
      <c r="G212" s="21"/>
    </row>
    <row r="213" spans="1:7" x14ac:dyDescent="0.25">
      <c r="A213" s="21"/>
      <c r="B213" s="24"/>
      <c r="C213" s="21"/>
      <c r="D213" s="25"/>
      <c r="E213" s="26"/>
      <c r="F213" s="21"/>
      <c r="G213" s="21"/>
    </row>
    <row r="214" spans="1:7" x14ac:dyDescent="0.25">
      <c r="A214" s="21"/>
      <c r="B214" s="24"/>
      <c r="C214" s="21"/>
      <c r="D214" s="25"/>
      <c r="E214" s="26"/>
      <c r="F214" s="21"/>
      <c r="G214" s="21"/>
    </row>
    <row r="215" spans="1:7" x14ac:dyDescent="0.25">
      <c r="A215" s="21"/>
      <c r="B215" s="24"/>
      <c r="C215" s="21"/>
      <c r="D215" s="25"/>
      <c r="E215" s="26"/>
      <c r="F215" s="21"/>
      <c r="G215" s="21"/>
    </row>
    <row r="216" spans="1:7" x14ac:dyDescent="0.25">
      <c r="A216" s="21"/>
      <c r="B216" s="24"/>
      <c r="C216" s="21"/>
      <c r="D216" s="25"/>
      <c r="E216" s="26"/>
      <c r="F216" s="21"/>
      <c r="G216" s="21"/>
    </row>
    <row r="217" spans="1:7" x14ac:dyDescent="0.25">
      <c r="A217" s="21"/>
      <c r="B217" s="24"/>
      <c r="C217" s="21"/>
      <c r="D217" s="25"/>
      <c r="E217" s="26"/>
      <c r="F217" s="21"/>
      <c r="G217" s="21"/>
    </row>
    <row r="218" spans="1:7" x14ac:dyDescent="0.25">
      <c r="A218" s="21"/>
      <c r="B218" s="24"/>
      <c r="C218" s="21"/>
      <c r="D218" s="25"/>
      <c r="E218" s="26"/>
      <c r="F218" s="21"/>
      <c r="G218" s="21"/>
    </row>
    <row r="219" spans="1:7" x14ac:dyDescent="0.25">
      <c r="A219" s="21"/>
      <c r="B219" s="24"/>
      <c r="C219" s="21"/>
      <c r="D219" s="25"/>
      <c r="E219" s="26"/>
      <c r="F219" s="21"/>
      <c r="G219" s="21"/>
    </row>
    <row r="220" spans="1:7" x14ac:dyDescent="0.25">
      <c r="A220" s="21"/>
      <c r="B220" s="24"/>
      <c r="C220" s="21"/>
      <c r="D220" s="25"/>
      <c r="E220" s="26"/>
      <c r="F220" s="21"/>
      <c r="G220" s="21"/>
    </row>
    <row r="221" spans="1:7" x14ac:dyDescent="0.25">
      <c r="A221" s="21"/>
      <c r="B221" s="24"/>
      <c r="C221" s="21"/>
      <c r="D221" s="25"/>
      <c r="E221" s="26"/>
      <c r="F221" s="21"/>
      <c r="G221" s="21"/>
    </row>
    <row r="222" spans="1:7" x14ac:dyDescent="0.25">
      <c r="A222" s="21"/>
      <c r="B222" s="24"/>
      <c r="C222" s="21"/>
      <c r="D222" s="25"/>
      <c r="E222" s="26"/>
      <c r="F222" s="21"/>
      <c r="G222" s="21"/>
    </row>
    <row r="223" spans="1:7" x14ac:dyDescent="0.25">
      <c r="A223" s="21"/>
      <c r="B223" s="24"/>
      <c r="C223" s="21"/>
      <c r="D223" s="25"/>
      <c r="E223" s="26"/>
      <c r="F223" s="21"/>
      <c r="G223" s="21"/>
    </row>
    <row r="224" spans="1:7" x14ac:dyDescent="0.25">
      <c r="A224" s="21"/>
      <c r="B224" s="24"/>
      <c r="C224" s="21"/>
      <c r="D224" s="25"/>
      <c r="E224" s="26"/>
      <c r="F224" s="21"/>
      <c r="G224" s="21"/>
    </row>
    <row r="225" spans="1:7" x14ac:dyDescent="0.25">
      <c r="A225" s="21"/>
      <c r="B225" s="24"/>
      <c r="C225" s="21"/>
      <c r="D225" s="25"/>
      <c r="E225" s="26"/>
      <c r="F225" s="21"/>
      <c r="G225" s="21"/>
    </row>
    <row r="226" spans="1:7" x14ac:dyDescent="0.25">
      <c r="A226" s="21"/>
      <c r="B226" s="24"/>
      <c r="C226" s="21"/>
      <c r="D226" s="25"/>
      <c r="E226" s="26"/>
      <c r="F226" s="21"/>
      <c r="G226" s="21"/>
    </row>
    <row r="227" spans="1:7" x14ac:dyDescent="0.25">
      <c r="A227" s="21"/>
      <c r="B227" s="24"/>
      <c r="C227" s="21"/>
      <c r="D227" s="25"/>
      <c r="E227" s="26"/>
      <c r="F227" s="21"/>
      <c r="G227" s="21"/>
    </row>
    <row r="228" spans="1:7" x14ac:dyDescent="0.25">
      <c r="A228" s="21"/>
      <c r="B228" s="24"/>
      <c r="C228" s="21"/>
      <c r="D228" s="25"/>
      <c r="E228" s="26"/>
      <c r="F228" s="21"/>
      <c r="G228" s="21"/>
    </row>
    <row r="229" spans="1:7" x14ac:dyDescent="0.25">
      <c r="A229" s="21"/>
      <c r="B229" s="24"/>
      <c r="C229" s="21"/>
      <c r="D229" s="25"/>
      <c r="E229" s="26"/>
      <c r="F229" s="21"/>
      <c r="G229" s="21"/>
    </row>
    <row r="230" spans="1:7" x14ac:dyDescent="0.25">
      <c r="A230" s="21"/>
      <c r="B230" s="24"/>
      <c r="C230" s="21"/>
      <c r="D230" s="25"/>
      <c r="E230" s="26"/>
      <c r="F230" s="21"/>
      <c r="G230" s="21"/>
    </row>
    <row r="231" spans="1:7" x14ac:dyDescent="0.25">
      <c r="A231" s="21"/>
      <c r="B231" s="24"/>
      <c r="C231" s="21"/>
      <c r="D231" s="25"/>
      <c r="E231" s="26"/>
      <c r="F231" s="21"/>
      <c r="G231" s="21"/>
    </row>
    <row r="232" spans="1:7" x14ac:dyDescent="0.25">
      <c r="A232" s="21"/>
      <c r="B232" s="24"/>
      <c r="C232" s="21"/>
      <c r="D232" s="25"/>
      <c r="E232" s="26"/>
      <c r="F232" s="21"/>
      <c r="G232" s="21"/>
    </row>
    <row r="233" spans="1:7" x14ac:dyDescent="0.25">
      <c r="A233" s="21"/>
      <c r="B233" s="24"/>
      <c r="C233" s="21"/>
      <c r="D233" s="25"/>
      <c r="E233" s="26"/>
      <c r="F233" s="21"/>
      <c r="G233" s="21"/>
    </row>
    <row r="234" spans="1:7" x14ac:dyDescent="0.25">
      <c r="A234" s="21"/>
      <c r="B234" s="24"/>
      <c r="C234" s="21"/>
      <c r="D234" s="25"/>
      <c r="E234" s="26"/>
      <c r="F234" s="21"/>
      <c r="G234" s="21"/>
    </row>
    <row r="235" spans="1:7" x14ac:dyDescent="0.25">
      <c r="A235" s="21"/>
      <c r="B235" s="24"/>
      <c r="C235" s="21"/>
      <c r="D235" s="25"/>
      <c r="E235" s="26"/>
      <c r="F235" s="21"/>
      <c r="G235" s="21"/>
    </row>
    <row r="236" spans="1:7" x14ac:dyDescent="0.25">
      <c r="A236" s="21"/>
      <c r="B236" s="24"/>
      <c r="C236" s="21"/>
      <c r="D236" s="25"/>
      <c r="E236" s="26"/>
      <c r="F236" s="21"/>
      <c r="G236" s="21"/>
    </row>
    <row r="237" spans="1:7" x14ac:dyDescent="0.25">
      <c r="A237" s="21"/>
      <c r="B237" s="24"/>
      <c r="C237" s="21"/>
      <c r="D237" s="25"/>
      <c r="E237" s="26"/>
      <c r="F237" s="21"/>
      <c r="G237" s="21"/>
    </row>
    <row r="238" spans="1:7" x14ac:dyDescent="0.25">
      <c r="A238" s="21"/>
      <c r="B238" s="24"/>
      <c r="C238" s="21"/>
      <c r="D238" s="25"/>
      <c r="E238" s="26"/>
      <c r="F238" s="21"/>
      <c r="G238" s="21"/>
    </row>
    <row r="239" spans="1:7" x14ac:dyDescent="0.25">
      <c r="A239" s="21"/>
      <c r="B239" s="24"/>
      <c r="C239" s="21"/>
      <c r="D239" s="25"/>
      <c r="E239" s="26"/>
      <c r="F239" s="21"/>
      <c r="G239" s="21"/>
    </row>
    <row r="240" spans="1:7" x14ac:dyDescent="0.25">
      <c r="A240" s="21"/>
      <c r="B240" s="24"/>
      <c r="C240" s="21"/>
      <c r="D240" s="25"/>
      <c r="E240" s="26"/>
      <c r="F240" s="21"/>
      <c r="G240" s="21"/>
    </row>
    <row r="241" spans="1:7" x14ac:dyDescent="0.25">
      <c r="A241" s="21"/>
      <c r="B241" s="24"/>
      <c r="C241" s="21"/>
      <c r="D241" s="25"/>
      <c r="E241" s="26"/>
      <c r="F241" s="21"/>
      <c r="G241" s="21"/>
    </row>
    <row r="242" spans="1:7" x14ac:dyDescent="0.25">
      <c r="A242" s="21"/>
      <c r="B242" s="24"/>
      <c r="C242" s="21"/>
      <c r="D242" s="25"/>
      <c r="E242" s="26"/>
      <c r="F242" s="21"/>
      <c r="G242" s="21"/>
    </row>
    <row r="243" spans="1:7" x14ac:dyDescent="0.25">
      <c r="A243" s="21"/>
      <c r="B243" s="24"/>
      <c r="C243" s="21"/>
      <c r="D243" s="25"/>
      <c r="E243" s="26"/>
      <c r="F243" s="21"/>
      <c r="G243" s="21"/>
    </row>
    <row r="244" spans="1:7" x14ac:dyDescent="0.25">
      <c r="A244" s="21"/>
      <c r="B244" s="24"/>
      <c r="C244" s="21"/>
      <c r="D244" s="25"/>
      <c r="E244" s="26"/>
      <c r="F244" s="21"/>
      <c r="G244" s="21"/>
    </row>
    <row r="245" spans="1:7" x14ac:dyDescent="0.25">
      <c r="A245" s="21"/>
      <c r="B245" s="24"/>
      <c r="C245" s="21"/>
      <c r="D245" s="25"/>
      <c r="E245" s="26"/>
      <c r="F245" s="21"/>
      <c r="G245" s="21"/>
    </row>
    <row r="246" spans="1:7" x14ac:dyDescent="0.25">
      <c r="A246" s="21"/>
      <c r="B246" s="24"/>
      <c r="C246" s="21"/>
      <c r="D246" s="25"/>
      <c r="E246" s="26"/>
      <c r="F246" s="21"/>
      <c r="G246" s="21"/>
    </row>
    <row r="247" spans="1:7" x14ac:dyDescent="0.25">
      <c r="A247" s="21"/>
      <c r="B247" s="24"/>
      <c r="C247" s="21"/>
      <c r="D247" s="25"/>
      <c r="E247" s="26"/>
      <c r="F247" s="21"/>
      <c r="G247" s="21"/>
    </row>
    <row r="248" spans="1:7" x14ac:dyDescent="0.25">
      <c r="A248" s="21"/>
      <c r="B248" s="24"/>
      <c r="C248" s="21"/>
      <c r="D248" s="25"/>
      <c r="E248" s="26"/>
      <c r="F248" s="21"/>
      <c r="G248" s="21"/>
    </row>
    <row r="249" spans="1:7" x14ac:dyDescent="0.25">
      <c r="A249" s="21"/>
      <c r="B249" s="24"/>
      <c r="C249" s="21"/>
      <c r="D249" s="25"/>
      <c r="E249" s="26"/>
      <c r="F249" s="21"/>
      <c r="G249" s="21"/>
    </row>
    <row r="250" spans="1:7" x14ac:dyDescent="0.25">
      <c r="A250" s="21"/>
      <c r="B250" s="24"/>
      <c r="C250" s="21"/>
      <c r="D250" s="25"/>
      <c r="E250" s="26"/>
      <c r="F250" s="21"/>
      <c r="G250" s="21"/>
    </row>
    <row r="251" spans="1:7" x14ac:dyDescent="0.25">
      <c r="A251" s="21"/>
      <c r="B251" s="24"/>
      <c r="C251" s="21"/>
      <c r="D251" s="25"/>
      <c r="E251" s="26"/>
      <c r="F251" s="21"/>
      <c r="G251" s="21"/>
    </row>
    <row r="252" spans="1:7" x14ac:dyDescent="0.25">
      <c r="A252" s="21"/>
      <c r="B252" s="24"/>
      <c r="C252" s="21"/>
      <c r="D252" s="25"/>
      <c r="E252" s="26"/>
      <c r="F252" s="21"/>
      <c r="G252" s="21"/>
    </row>
    <row r="253" spans="1:7" x14ac:dyDescent="0.25">
      <c r="A253" s="21"/>
      <c r="B253" s="24"/>
      <c r="C253" s="21"/>
      <c r="D253" s="25"/>
      <c r="E253" s="26"/>
      <c r="F253" s="21"/>
      <c r="G253" s="21"/>
    </row>
    <row r="254" spans="1:7" x14ac:dyDescent="0.25">
      <c r="A254" s="21"/>
      <c r="B254" s="24"/>
      <c r="C254" s="21"/>
      <c r="D254" s="25"/>
      <c r="E254" s="26"/>
      <c r="F254" s="21"/>
      <c r="G254" s="21"/>
    </row>
    <row r="255" spans="1:7" x14ac:dyDescent="0.25">
      <c r="A255" s="21"/>
      <c r="B255" s="24"/>
      <c r="C255" s="21"/>
      <c r="D255" s="25"/>
      <c r="E255" s="26"/>
      <c r="F255" s="21"/>
      <c r="G255" s="21"/>
    </row>
    <row r="256" spans="1:7" x14ac:dyDescent="0.25">
      <c r="A256" s="21"/>
      <c r="B256" s="24"/>
      <c r="C256" s="21"/>
      <c r="D256" s="25"/>
      <c r="E256" s="26"/>
      <c r="F256" s="21"/>
      <c r="G256" s="21"/>
    </row>
    <row r="257" spans="1:7" x14ac:dyDescent="0.25">
      <c r="A257" s="21"/>
      <c r="B257" s="24"/>
      <c r="C257" s="21"/>
      <c r="D257" s="25"/>
      <c r="E257" s="26"/>
      <c r="F257" s="21"/>
      <c r="G257" s="21"/>
    </row>
    <row r="258" spans="1:7" x14ac:dyDescent="0.25">
      <c r="A258" s="21"/>
      <c r="B258" s="24"/>
      <c r="C258" s="21"/>
      <c r="D258" s="25"/>
      <c r="E258" s="26"/>
      <c r="F258" s="21"/>
      <c r="G258" s="21"/>
    </row>
    <row r="259" spans="1:7" x14ac:dyDescent="0.25">
      <c r="A259" s="21"/>
      <c r="B259" s="24"/>
      <c r="C259" s="21"/>
      <c r="D259" s="25"/>
      <c r="E259" s="26"/>
      <c r="F259" s="21"/>
      <c r="G259" s="21"/>
    </row>
    <row r="260" spans="1:7" x14ac:dyDescent="0.25">
      <c r="A260" s="21"/>
      <c r="B260" s="24"/>
      <c r="C260" s="21"/>
      <c r="D260" s="25"/>
      <c r="E260" s="26"/>
      <c r="F260" s="21"/>
      <c r="G260" s="21"/>
    </row>
    <row r="261" spans="1:7" x14ac:dyDescent="0.25">
      <c r="A261" s="21"/>
      <c r="B261" s="24"/>
      <c r="C261" s="21"/>
      <c r="D261" s="25"/>
      <c r="E261" s="26"/>
      <c r="F261" s="21"/>
      <c r="G261" s="21"/>
    </row>
    <row r="262" spans="1:7" x14ac:dyDescent="0.25">
      <c r="A262" s="21"/>
      <c r="B262" s="24"/>
      <c r="C262" s="21"/>
      <c r="D262" s="25"/>
      <c r="E262" s="26"/>
      <c r="F262" s="21"/>
      <c r="G262" s="21"/>
    </row>
    <row r="263" spans="1:7" x14ac:dyDescent="0.25">
      <c r="A263" s="21"/>
      <c r="B263" s="24"/>
      <c r="C263" s="21"/>
      <c r="D263" s="25"/>
      <c r="E263" s="26"/>
      <c r="F263" s="21"/>
      <c r="G263" s="21"/>
    </row>
    <row r="264" spans="1:7" x14ac:dyDescent="0.25">
      <c r="A264" s="21"/>
      <c r="B264" s="24"/>
      <c r="C264" s="21"/>
      <c r="D264" s="25"/>
      <c r="E264" s="26"/>
      <c r="F264" s="21"/>
      <c r="G264" s="21"/>
    </row>
    <row r="265" spans="1:7" x14ac:dyDescent="0.25">
      <c r="A265" s="21"/>
      <c r="B265" s="24"/>
      <c r="C265" s="21"/>
      <c r="D265" s="25"/>
      <c r="E265" s="26"/>
      <c r="F265" s="21"/>
      <c r="G265" s="21"/>
    </row>
    <row r="266" spans="1:7" x14ac:dyDescent="0.25">
      <c r="A266" s="21"/>
      <c r="B266" s="24"/>
      <c r="C266" s="21"/>
      <c r="D266" s="25"/>
      <c r="E266" s="26"/>
      <c r="F266" s="21"/>
      <c r="G266" s="21"/>
    </row>
    <row r="267" spans="1:7" x14ac:dyDescent="0.25">
      <c r="A267" s="21"/>
      <c r="B267" s="24"/>
      <c r="C267" s="21"/>
      <c r="D267" s="25"/>
      <c r="E267" s="26"/>
      <c r="F267" s="21"/>
      <c r="G267" s="21"/>
    </row>
    <row r="268" spans="1:7" x14ac:dyDescent="0.25">
      <c r="A268" s="21"/>
      <c r="B268" s="24"/>
      <c r="C268" s="21"/>
      <c r="D268" s="25"/>
      <c r="E268" s="26"/>
      <c r="F268" s="21"/>
      <c r="G268" s="21"/>
    </row>
    <row r="269" spans="1:7" x14ac:dyDescent="0.25">
      <c r="A269" s="21"/>
      <c r="B269" s="24"/>
      <c r="C269" s="21"/>
      <c r="D269" s="25"/>
      <c r="E269" s="26"/>
      <c r="F269" s="21"/>
      <c r="G269" s="21"/>
    </row>
    <row r="270" spans="1:7" x14ac:dyDescent="0.25">
      <c r="A270" s="21"/>
      <c r="B270" s="24"/>
      <c r="C270" s="21"/>
      <c r="D270" s="25"/>
      <c r="E270" s="26"/>
      <c r="F270" s="21"/>
      <c r="G270" s="21"/>
    </row>
    <row r="271" spans="1:7" x14ac:dyDescent="0.25">
      <c r="A271" s="21"/>
      <c r="B271" s="24"/>
      <c r="C271" s="21"/>
      <c r="D271" s="25"/>
      <c r="E271" s="26"/>
      <c r="F271" s="21"/>
      <c r="G271" s="21"/>
    </row>
    <row r="272" spans="1:7" x14ac:dyDescent="0.25">
      <c r="A272" s="21"/>
      <c r="B272" s="24"/>
      <c r="C272" s="21"/>
      <c r="D272" s="25"/>
      <c r="E272" s="26"/>
      <c r="F272" s="21"/>
      <c r="G272" s="21"/>
    </row>
    <row r="273" spans="1:7" x14ac:dyDescent="0.25">
      <c r="A273" s="21"/>
      <c r="B273" s="24"/>
      <c r="C273" s="21"/>
      <c r="D273" s="25"/>
      <c r="E273" s="26"/>
      <c r="F273" s="21"/>
      <c r="G273" s="21"/>
    </row>
    <row r="274" spans="1:7" x14ac:dyDescent="0.25">
      <c r="A274" s="21"/>
      <c r="B274" s="24"/>
      <c r="C274" s="21"/>
      <c r="D274" s="25"/>
      <c r="E274" s="26"/>
      <c r="F274" s="21"/>
      <c r="G274" s="21"/>
    </row>
    <row r="275" spans="1:7" x14ac:dyDescent="0.25">
      <c r="A275" s="21"/>
      <c r="B275" s="24"/>
      <c r="C275" s="21"/>
      <c r="D275" s="25"/>
      <c r="E275" s="26"/>
      <c r="F275" s="21"/>
      <c r="G275" s="21"/>
    </row>
    <row r="276" spans="1:7" x14ac:dyDescent="0.25">
      <c r="A276" s="21"/>
      <c r="B276" s="24"/>
      <c r="C276" s="21"/>
      <c r="D276" s="25"/>
      <c r="E276" s="26"/>
      <c r="F276" s="21"/>
      <c r="G276" s="21"/>
    </row>
    <row r="277" spans="1:7" x14ac:dyDescent="0.25">
      <c r="A277" s="21"/>
      <c r="B277" s="24"/>
      <c r="C277" s="21"/>
      <c r="D277" s="25"/>
      <c r="E277" s="26"/>
      <c r="F277" s="21"/>
      <c r="G277" s="21"/>
    </row>
    <row r="278" spans="1:7" x14ac:dyDescent="0.25">
      <c r="A278" s="21"/>
      <c r="B278" s="24"/>
      <c r="C278" s="21"/>
      <c r="D278" s="25"/>
      <c r="E278" s="26"/>
      <c r="F278" s="21"/>
      <c r="G278" s="21"/>
    </row>
    <row r="279" spans="1:7" x14ac:dyDescent="0.25">
      <c r="A279" s="21"/>
      <c r="B279" s="24"/>
      <c r="C279" s="21"/>
      <c r="D279" s="25"/>
      <c r="E279" s="26"/>
      <c r="F279" s="21"/>
      <c r="G279" s="21"/>
    </row>
    <row r="280" spans="1:7" x14ac:dyDescent="0.25">
      <c r="A280" s="21"/>
      <c r="B280" s="24"/>
      <c r="C280" s="21"/>
      <c r="D280" s="25"/>
      <c r="E280" s="26"/>
      <c r="F280" s="21"/>
      <c r="G280" s="21"/>
    </row>
    <row r="281" spans="1:7" x14ac:dyDescent="0.25">
      <c r="A281" s="21"/>
      <c r="B281" s="24"/>
      <c r="C281" s="21"/>
      <c r="D281" s="25"/>
      <c r="E281" s="26"/>
      <c r="F281" s="21"/>
      <c r="G281" s="21"/>
    </row>
    <row r="282" spans="1:7" x14ac:dyDescent="0.25">
      <c r="A282" s="21"/>
      <c r="B282" s="24"/>
      <c r="C282" s="21"/>
      <c r="D282" s="25"/>
      <c r="E282" s="26"/>
      <c r="F282" s="21"/>
      <c r="G282" s="21"/>
    </row>
    <row r="283" spans="1:7" x14ac:dyDescent="0.25">
      <c r="A283" s="21"/>
      <c r="B283" s="24"/>
      <c r="C283" s="21"/>
      <c r="D283" s="25"/>
      <c r="E283" s="26"/>
      <c r="F283" s="21"/>
      <c r="G283" s="21"/>
    </row>
    <row r="284" spans="1:7" x14ac:dyDescent="0.25">
      <c r="A284" s="21"/>
      <c r="B284" s="24"/>
      <c r="C284" s="21"/>
      <c r="D284" s="25"/>
      <c r="E284" s="26"/>
      <c r="F284" s="21"/>
      <c r="G284" s="21"/>
    </row>
    <row r="285" spans="1:7" x14ac:dyDescent="0.25">
      <c r="A285" s="21"/>
      <c r="B285" s="24"/>
      <c r="C285" s="21"/>
      <c r="D285" s="25"/>
      <c r="E285" s="26"/>
      <c r="F285" s="21"/>
      <c r="G285" s="21"/>
    </row>
    <row r="286" spans="1:7" x14ac:dyDescent="0.25">
      <c r="A286" s="21"/>
      <c r="B286" s="24"/>
      <c r="C286" s="21"/>
      <c r="D286" s="25"/>
      <c r="E286" s="26"/>
      <c r="F286" s="21"/>
      <c r="G286" s="21"/>
    </row>
    <row r="287" spans="1:7" x14ac:dyDescent="0.25">
      <c r="A287" s="21"/>
      <c r="B287" s="24"/>
      <c r="C287" s="21"/>
      <c r="D287" s="25"/>
      <c r="E287" s="26"/>
      <c r="F287" s="21"/>
      <c r="G287" s="21"/>
    </row>
    <row r="288" spans="1:7" x14ac:dyDescent="0.25">
      <c r="A288" s="21"/>
      <c r="B288" s="24"/>
      <c r="C288" s="21"/>
      <c r="D288" s="25"/>
      <c r="E288" s="26"/>
      <c r="F288" s="21"/>
      <c r="G288" s="21"/>
    </row>
    <row r="289" spans="1:7" x14ac:dyDescent="0.25">
      <c r="A289" s="21"/>
      <c r="B289" s="24"/>
      <c r="C289" s="21"/>
      <c r="D289" s="25"/>
      <c r="E289" s="26"/>
      <c r="F289" s="21"/>
      <c r="G289" s="21"/>
    </row>
    <row r="290" spans="1:7" x14ac:dyDescent="0.25">
      <c r="A290" s="21"/>
      <c r="B290" s="24"/>
      <c r="C290" s="21"/>
      <c r="D290" s="25"/>
      <c r="E290" s="26"/>
      <c r="F290" s="21"/>
      <c r="G290" s="21"/>
    </row>
    <row r="291" spans="1:7" x14ac:dyDescent="0.25">
      <c r="A291" s="21"/>
      <c r="B291" s="24"/>
      <c r="C291" s="21"/>
      <c r="D291" s="25"/>
      <c r="E291" s="26"/>
      <c r="F291" s="21"/>
      <c r="G291" s="21"/>
    </row>
    <row r="292" spans="1:7" x14ac:dyDescent="0.25">
      <c r="A292" s="21"/>
      <c r="B292" s="24"/>
      <c r="C292" s="21"/>
      <c r="D292" s="25"/>
      <c r="E292" s="26"/>
      <c r="F292" s="21"/>
      <c r="G292" s="21"/>
    </row>
    <row r="293" spans="1:7" x14ac:dyDescent="0.25">
      <c r="A293" s="21"/>
      <c r="B293" s="24"/>
      <c r="C293" s="21"/>
      <c r="D293" s="25"/>
      <c r="E293" s="26"/>
      <c r="F293" s="21"/>
      <c r="G293" s="21"/>
    </row>
    <row r="294" spans="1:7" x14ac:dyDescent="0.25">
      <c r="A294" s="21"/>
      <c r="B294" s="24"/>
      <c r="C294" s="21"/>
      <c r="D294" s="25"/>
      <c r="E294" s="26"/>
      <c r="F294" s="21"/>
      <c r="G294" s="21"/>
    </row>
    <row r="295" spans="1:7" x14ac:dyDescent="0.25">
      <c r="A295" s="21"/>
      <c r="B295" s="24"/>
      <c r="C295" s="21"/>
      <c r="D295" s="25"/>
      <c r="E295" s="26"/>
      <c r="F295" s="21"/>
      <c r="G295" s="21"/>
    </row>
    <row r="296" spans="1:7" x14ac:dyDescent="0.25">
      <c r="A296" s="21"/>
      <c r="B296" s="24"/>
      <c r="C296" s="21"/>
      <c r="D296" s="25"/>
      <c r="E296" s="26"/>
      <c r="F296" s="21"/>
      <c r="G296" s="21"/>
    </row>
    <row r="297" spans="1:7" x14ac:dyDescent="0.25">
      <c r="A297" s="21"/>
      <c r="B297" s="24"/>
      <c r="C297" s="21"/>
      <c r="D297" s="25"/>
      <c r="E297" s="26"/>
      <c r="F297" s="21"/>
      <c r="G297" s="21"/>
    </row>
    <row r="298" spans="1:7" x14ac:dyDescent="0.25">
      <c r="A298" s="21"/>
      <c r="B298" s="24"/>
      <c r="C298" s="21"/>
      <c r="D298" s="25"/>
      <c r="E298" s="26"/>
      <c r="F298" s="21"/>
      <c r="G298" s="21"/>
    </row>
    <row r="299" spans="1:7" x14ac:dyDescent="0.25">
      <c r="A299" s="21"/>
      <c r="B299" s="24"/>
      <c r="C299" s="21"/>
      <c r="D299" s="25"/>
      <c r="E299" s="26"/>
      <c r="F299" s="21"/>
      <c r="G299" s="21"/>
    </row>
    <row r="300" spans="1:7" x14ac:dyDescent="0.25">
      <c r="A300" s="21"/>
      <c r="B300" s="24"/>
      <c r="C300" s="21"/>
      <c r="D300" s="25"/>
      <c r="E300" s="26"/>
      <c r="F300" s="21"/>
      <c r="G300" s="21"/>
    </row>
    <row r="301" spans="1:7" x14ac:dyDescent="0.25">
      <c r="A301" s="21"/>
      <c r="B301" s="24"/>
      <c r="C301" s="21"/>
      <c r="D301" s="25"/>
      <c r="E301" s="26"/>
      <c r="F301" s="21"/>
      <c r="G301" s="21"/>
    </row>
    <row r="302" spans="1:7" x14ac:dyDescent="0.25">
      <c r="A302" s="21"/>
      <c r="B302" s="24"/>
      <c r="C302" s="21"/>
      <c r="D302" s="25"/>
      <c r="E302" s="26"/>
      <c r="F302" s="21"/>
      <c r="G302" s="21"/>
    </row>
    <row r="303" spans="1:7" x14ac:dyDescent="0.25">
      <c r="A303" s="21"/>
      <c r="B303" s="24"/>
      <c r="C303" s="21"/>
      <c r="D303" s="25"/>
      <c r="E303" s="26"/>
      <c r="F303" s="21"/>
      <c r="G303" s="21"/>
    </row>
    <row r="304" spans="1:7" x14ac:dyDescent="0.25">
      <c r="A304" s="21"/>
      <c r="B304" s="24"/>
      <c r="C304" s="21"/>
      <c r="D304" s="25"/>
      <c r="E304" s="26"/>
      <c r="F304" s="21"/>
      <c r="G304" s="21"/>
    </row>
    <row r="305" spans="1:7" x14ac:dyDescent="0.25">
      <c r="A305" s="21"/>
      <c r="B305" s="24"/>
      <c r="C305" s="21"/>
      <c r="D305" s="25"/>
      <c r="E305" s="26"/>
      <c r="F305" s="21"/>
      <c r="G305" s="21"/>
    </row>
    <row r="306" spans="1:7" x14ac:dyDescent="0.25">
      <c r="A306" s="21"/>
      <c r="B306" s="24"/>
      <c r="C306" s="21"/>
      <c r="D306" s="25"/>
      <c r="E306" s="26"/>
      <c r="F306" s="21"/>
      <c r="G306" s="21"/>
    </row>
    <row r="307" spans="1:7" x14ac:dyDescent="0.25">
      <c r="A307" s="21"/>
      <c r="B307" s="24"/>
      <c r="C307" s="21"/>
      <c r="D307" s="25"/>
      <c r="E307" s="26"/>
      <c r="F307" s="21"/>
      <c r="G307" s="21"/>
    </row>
    <row r="308" spans="1:7" x14ac:dyDescent="0.25">
      <c r="A308" s="21"/>
      <c r="B308" s="24"/>
      <c r="C308" s="21"/>
      <c r="D308" s="25"/>
      <c r="E308" s="26"/>
      <c r="F308" s="21"/>
      <c r="G308" s="21"/>
    </row>
    <row r="309" spans="1:7" x14ac:dyDescent="0.25">
      <c r="A309" s="21"/>
      <c r="B309" s="24"/>
      <c r="C309" s="21"/>
      <c r="D309" s="25"/>
      <c r="E309" s="26"/>
      <c r="F309" s="21"/>
      <c r="G309" s="21"/>
    </row>
    <row r="310" spans="1:7" x14ac:dyDescent="0.25">
      <c r="A310" s="21"/>
      <c r="B310" s="24"/>
      <c r="C310" s="21"/>
      <c r="D310" s="25"/>
      <c r="E310" s="26"/>
      <c r="F310" s="21"/>
      <c r="G310" s="21"/>
    </row>
    <row r="311" spans="1:7" x14ac:dyDescent="0.25">
      <c r="A311" s="21"/>
      <c r="B311" s="24"/>
      <c r="C311" s="21"/>
      <c r="D311" s="25"/>
      <c r="E311" s="26"/>
      <c r="F311" s="21"/>
      <c r="G311" s="21"/>
    </row>
    <row r="312" spans="1:7" x14ac:dyDescent="0.25">
      <c r="A312" s="21"/>
      <c r="B312" s="24"/>
      <c r="C312" s="21"/>
      <c r="D312" s="25"/>
      <c r="E312" s="26"/>
      <c r="F312" s="21"/>
      <c r="G312" s="21"/>
    </row>
    <row r="313" spans="1:7" x14ac:dyDescent="0.25">
      <c r="A313" s="21"/>
      <c r="B313" s="24"/>
      <c r="C313" s="21"/>
      <c r="D313" s="25"/>
      <c r="E313" s="26"/>
      <c r="F313" s="21"/>
      <c r="G313" s="21"/>
    </row>
    <row r="314" spans="1:7" x14ac:dyDescent="0.25">
      <c r="A314" s="21"/>
      <c r="B314" s="24"/>
      <c r="C314" s="21"/>
      <c r="D314" s="25"/>
      <c r="E314" s="26"/>
      <c r="F314" s="21"/>
      <c r="G314" s="21"/>
    </row>
    <row r="315" spans="1:7" x14ac:dyDescent="0.25">
      <c r="A315" s="21"/>
      <c r="B315" s="24"/>
      <c r="C315" s="21"/>
      <c r="D315" s="25"/>
      <c r="E315" s="26"/>
      <c r="F315" s="21"/>
      <c r="G315" s="21"/>
    </row>
    <row r="316" spans="1:7" x14ac:dyDescent="0.25">
      <c r="A316" s="21"/>
      <c r="B316" s="24"/>
      <c r="C316" s="21"/>
      <c r="D316" s="25"/>
      <c r="E316" s="26"/>
      <c r="F316" s="21"/>
      <c r="G316" s="21"/>
    </row>
    <row r="317" spans="1:7" x14ac:dyDescent="0.25">
      <c r="A317" s="21"/>
      <c r="B317" s="24"/>
      <c r="C317" s="21"/>
      <c r="D317" s="25"/>
      <c r="E317" s="26"/>
      <c r="F317" s="21"/>
      <c r="G317" s="21"/>
    </row>
    <row r="318" spans="1:7" x14ac:dyDescent="0.25">
      <c r="A318" s="21"/>
      <c r="B318" s="24"/>
      <c r="C318" s="21"/>
      <c r="D318" s="25"/>
      <c r="E318" s="26"/>
      <c r="F318" s="21"/>
      <c r="G318" s="21"/>
    </row>
    <row r="319" spans="1:7" x14ac:dyDescent="0.25">
      <c r="A319" s="21"/>
      <c r="B319" s="24"/>
      <c r="C319" s="21"/>
      <c r="D319" s="25"/>
      <c r="E319" s="26"/>
      <c r="F319" s="21"/>
      <c r="G319" s="21"/>
    </row>
    <row r="320" spans="1:7" x14ac:dyDescent="0.25">
      <c r="A320" s="21"/>
      <c r="B320" s="24"/>
      <c r="C320" s="21"/>
      <c r="D320" s="25"/>
      <c r="E320" s="26"/>
      <c r="F320" s="21"/>
      <c r="G320" s="21"/>
    </row>
    <row r="321" spans="1:7" x14ac:dyDescent="0.25">
      <c r="A321" s="21"/>
      <c r="B321" s="24"/>
      <c r="C321" s="21"/>
      <c r="D321" s="25"/>
      <c r="E321" s="26"/>
      <c r="F321" s="21"/>
      <c r="G321" s="21"/>
    </row>
    <row r="322" spans="1:7" x14ac:dyDescent="0.25">
      <c r="A322" s="21"/>
      <c r="B322" s="24"/>
      <c r="C322" s="21"/>
      <c r="D322" s="25"/>
      <c r="E322" s="26"/>
      <c r="F322" s="21"/>
      <c r="G322" s="21"/>
    </row>
    <row r="323" spans="1:7" x14ac:dyDescent="0.25">
      <c r="A323" s="21"/>
      <c r="B323" s="24"/>
      <c r="C323" s="21"/>
      <c r="D323" s="25"/>
      <c r="E323" s="26"/>
      <c r="F323" s="21"/>
      <c r="G323" s="21"/>
    </row>
    <row r="324" spans="1:7" x14ac:dyDescent="0.25">
      <c r="A324" s="21"/>
      <c r="B324" s="24"/>
      <c r="C324" s="21"/>
      <c r="D324" s="25"/>
      <c r="E324" s="26"/>
      <c r="F324" s="21"/>
      <c r="G324" s="21"/>
    </row>
    <row r="325" spans="1:7" x14ac:dyDescent="0.25">
      <c r="A325" s="21"/>
      <c r="B325" s="24"/>
      <c r="C325" s="21"/>
      <c r="D325" s="25"/>
      <c r="E325" s="26"/>
      <c r="F325" s="21"/>
      <c r="G325" s="21"/>
    </row>
    <row r="326" spans="1:7" x14ac:dyDescent="0.25">
      <c r="A326" s="21"/>
      <c r="B326" s="24"/>
      <c r="C326" s="21"/>
      <c r="D326" s="25"/>
      <c r="E326" s="26"/>
      <c r="F326" s="21"/>
      <c r="G326" s="21"/>
    </row>
    <row r="327" spans="1:7" x14ac:dyDescent="0.25">
      <c r="A327" s="21"/>
      <c r="B327" s="24"/>
      <c r="C327" s="21"/>
      <c r="D327" s="25"/>
      <c r="E327" s="26"/>
      <c r="F327" s="21"/>
      <c r="G327" s="21"/>
    </row>
    <row r="328" spans="1:7" x14ac:dyDescent="0.25">
      <c r="A328" s="21"/>
      <c r="B328" s="24"/>
      <c r="C328" s="21"/>
      <c r="D328" s="25"/>
      <c r="E328" s="26"/>
      <c r="F328" s="21"/>
      <c r="G328" s="21"/>
    </row>
    <row r="329" spans="1:7" x14ac:dyDescent="0.25">
      <c r="A329" s="21"/>
      <c r="B329" s="24"/>
      <c r="C329" s="21"/>
      <c r="D329" s="25"/>
      <c r="E329" s="26"/>
      <c r="F329" s="21"/>
      <c r="G329" s="21"/>
    </row>
    <row r="330" spans="1:7" x14ac:dyDescent="0.25">
      <c r="A330" s="21"/>
      <c r="B330" s="24"/>
      <c r="C330" s="21"/>
      <c r="D330" s="25"/>
      <c r="E330" s="26"/>
      <c r="F330" s="21"/>
      <c r="G330" s="21"/>
    </row>
    <row r="331" spans="1:7" x14ac:dyDescent="0.25">
      <c r="A331" s="21"/>
      <c r="B331" s="24"/>
      <c r="C331" s="21"/>
      <c r="D331" s="25"/>
      <c r="E331" s="26"/>
      <c r="F331" s="21"/>
      <c r="G331" s="21"/>
    </row>
    <row r="332" spans="1:7" x14ac:dyDescent="0.25">
      <c r="A332" s="21"/>
      <c r="B332" s="24"/>
      <c r="C332" s="21"/>
      <c r="D332" s="25"/>
      <c r="E332" s="26"/>
      <c r="F332" s="21"/>
      <c r="G332" s="21"/>
    </row>
    <row r="333" spans="1:7" x14ac:dyDescent="0.25">
      <c r="A333" s="21"/>
      <c r="B333" s="24"/>
      <c r="C333" s="21"/>
      <c r="D333" s="25"/>
      <c r="E333" s="26"/>
      <c r="F333" s="21"/>
      <c r="G333" s="21"/>
    </row>
    <row r="334" spans="1:7" x14ac:dyDescent="0.25">
      <c r="A334" s="21"/>
      <c r="B334" s="24"/>
      <c r="C334" s="21"/>
      <c r="D334" s="25"/>
      <c r="E334" s="26"/>
      <c r="F334" s="21"/>
      <c r="G334" s="21"/>
    </row>
    <row r="335" spans="1:7" x14ac:dyDescent="0.25">
      <c r="A335" s="21"/>
      <c r="B335" s="24"/>
      <c r="C335" s="21"/>
      <c r="D335" s="25"/>
      <c r="E335" s="26"/>
      <c r="F335" s="21"/>
      <c r="G335" s="21"/>
    </row>
    <row r="336" spans="1:7" x14ac:dyDescent="0.25">
      <c r="A336" s="21"/>
      <c r="B336" s="24"/>
      <c r="C336" s="21"/>
      <c r="D336" s="25"/>
      <c r="E336" s="26"/>
      <c r="F336" s="21"/>
      <c r="G336" s="21"/>
    </row>
    <row r="337" spans="1:7" x14ac:dyDescent="0.25">
      <c r="A337" s="21"/>
      <c r="B337" s="24"/>
      <c r="C337" s="21"/>
      <c r="D337" s="25"/>
      <c r="E337" s="26"/>
      <c r="F337" s="21"/>
      <c r="G337" s="21"/>
    </row>
    <row r="338" spans="1:7" x14ac:dyDescent="0.25">
      <c r="A338" s="21"/>
      <c r="B338" s="24"/>
      <c r="C338" s="21"/>
      <c r="D338" s="25"/>
      <c r="E338" s="26"/>
      <c r="F338" s="21"/>
      <c r="G338" s="21"/>
    </row>
    <row r="339" spans="1:7" x14ac:dyDescent="0.25">
      <c r="A339" s="21"/>
      <c r="B339" s="24"/>
      <c r="C339" s="21"/>
      <c r="D339" s="25"/>
      <c r="E339" s="26"/>
      <c r="F339" s="21"/>
      <c r="G339" s="21"/>
    </row>
    <row r="340" spans="1:7" x14ac:dyDescent="0.25">
      <c r="A340" s="21"/>
      <c r="B340" s="24"/>
      <c r="C340" s="21"/>
      <c r="D340" s="25"/>
      <c r="E340" s="26"/>
      <c r="F340" s="21"/>
      <c r="G340" s="21"/>
    </row>
    <row r="341" spans="1:7" x14ac:dyDescent="0.25">
      <c r="A341" s="21"/>
      <c r="B341" s="24"/>
      <c r="C341" s="21"/>
      <c r="D341" s="25"/>
      <c r="E341" s="26"/>
      <c r="F341" s="21"/>
      <c r="G341" s="21"/>
    </row>
    <row r="342" spans="1:7" x14ac:dyDescent="0.25">
      <c r="A342" s="21"/>
      <c r="B342" s="24"/>
      <c r="C342" s="21"/>
      <c r="D342" s="25"/>
      <c r="E342" s="26"/>
      <c r="F342" s="21"/>
      <c r="G342" s="21"/>
    </row>
    <row r="343" spans="1:7" x14ac:dyDescent="0.25">
      <c r="A343" s="21"/>
      <c r="B343" s="24"/>
      <c r="C343" s="21"/>
      <c r="D343" s="25"/>
      <c r="E343" s="26"/>
      <c r="F343" s="21"/>
      <c r="G343" s="21"/>
    </row>
    <row r="344" spans="1:7" x14ac:dyDescent="0.25">
      <c r="A344" s="21"/>
      <c r="B344" s="24"/>
      <c r="C344" s="21"/>
      <c r="D344" s="25"/>
      <c r="E344" s="26"/>
      <c r="F344" s="21"/>
      <c r="G344" s="21"/>
    </row>
    <row r="345" spans="1:7" x14ac:dyDescent="0.25">
      <c r="A345" s="21"/>
      <c r="B345" s="24"/>
      <c r="C345" s="21"/>
      <c r="D345" s="25"/>
      <c r="E345" s="26"/>
      <c r="F345" s="21"/>
      <c r="G345" s="21"/>
    </row>
    <row r="346" spans="1:7" x14ac:dyDescent="0.25">
      <c r="A346" s="21"/>
      <c r="B346" s="24"/>
      <c r="C346" s="21"/>
      <c r="D346" s="25"/>
      <c r="E346" s="26"/>
      <c r="F346" s="21"/>
      <c r="G346" s="21"/>
    </row>
    <row r="347" spans="1:7" x14ac:dyDescent="0.25">
      <c r="A347" s="21"/>
      <c r="B347" s="24"/>
      <c r="C347" s="21"/>
      <c r="D347" s="25"/>
      <c r="E347" s="26"/>
      <c r="F347" s="21"/>
      <c r="G347" s="21"/>
    </row>
    <row r="348" spans="1:7" x14ac:dyDescent="0.25">
      <c r="A348" s="21"/>
      <c r="B348" s="24"/>
      <c r="C348" s="21"/>
      <c r="D348" s="25"/>
      <c r="E348" s="26"/>
      <c r="F348" s="21"/>
      <c r="G348" s="21"/>
    </row>
    <row r="349" spans="1:7" x14ac:dyDescent="0.25">
      <c r="A349" s="21"/>
      <c r="B349" s="24"/>
      <c r="C349" s="21"/>
      <c r="D349" s="25"/>
      <c r="E349" s="26"/>
      <c r="F349" s="21"/>
      <c r="G349" s="21"/>
    </row>
    <row r="350" spans="1:7" x14ac:dyDescent="0.25">
      <c r="A350" s="21"/>
      <c r="B350" s="24"/>
      <c r="C350" s="21"/>
      <c r="D350" s="25"/>
      <c r="E350" s="26"/>
      <c r="F350" s="21"/>
      <c r="G350" s="21"/>
    </row>
    <row r="351" spans="1:7" x14ac:dyDescent="0.25">
      <c r="A351" s="21"/>
      <c r="B351" s="24"/>
      <c r="C351" s="21"/>
      <c r="D351" s="25"/>
      <c r="E351" s="26"/>
      <c r="F351" s="21"/>
      <c r="G351" s="21"/>
    </row>
    <row r="352" spans="1:7" x14ac:dyDescent="0.25">
      <c r="A352" s="21"/>
      <c r="B352" s="24"/>
      <c r="C352" s="21"/>
      <c r="D352" s="25"/>
      <c r="E352" s="26"/>
      <c r="F352" s="21"/>
      <c r="G352" s="21"/>
    </row>
    <row r="353" spans="1:7" x14ac:dyDescent="0.25">
      <c r="A353" s="21"/>
      <c r="B353" s="24"/>
      <c r="C353" s="21"/>
      <c r="D353" s="25"/>
      <c r="E353" s="26"/>
      <c r="F353" s="21"/>
      <c r="G353" s="21"/>
    </row>
    <row r="354" spans="1:7" x14ac:dyDescent="0.25">
      <c r="A354" s="21"/>
      <c r="B354" s="24"/>
      <c r="C354" s="21"/>
      <c r="D354" s="25"/>
      <c r="E354" s="26"/>
      <c r="F354" s="21"/>
      <c r="G354" s="21"/>
    </row>
    <row r="355" spans="1:7" x14ac:dyDescent="0.25">
      <c r="A355" s="21"/>
      <c r="B355" s="24"/>
      <c r="C355" s="21"/>
      <c r="D355" s="25"/>
      <c r="E355" s="26"/>
      <c r="F355" s="21"/>
      <c r="G355" s="21"/>
    </row>
    <row r="356" spans="1:7" x14ac:dyDescent="0.25">
      <c r="A356" s="21"/>
      <c r="B356" s="24"/>
      <c r="C356" s="21"/>
      <c r="D356" s="25"/>
      <c r="E356" s="26"/>
      <c r="F356" s="21"/>
      <c r="G356" s="21"/>
    </row>
    <row r="357" spans="1:7" x14ac:dyDescent="0.25">
      <c r="A357" s="21"/>
      <c r="B357" s="24"/>
      <c r="C357" s="21"/>
      <c r="D357" s="25"/>
      <c r="E357" s="26"/>
      <c r="F357" s="21"/>
      <c r="G357" s="21"/>
    </row>
    <row r="358" spans="1:7" x14ac:dyDescent="0.25">
      <c r="A358" s="21"/>
      <c r="B358" s="24"/>
      <c r="C358" s="21"/>
      <c r="D358" s="25"/>
      <c r="E358" s="26"/>
      <c r="F358" s="21"/>
      <c r="G358" s="21"/>
    </row>
    <row r="359" spans="1:7" x14ac:dyDescent="0.25">
      <c r="A359" s="21"/>
      <c r="B359" s="24"/>
      <c r="C359" s="21"/>
      <c r="D359" s="25"/>
      <c r="E359" s="26"/>
      <c r="F359" s="21"/>
      <c r="G359" s="21"/>
    </row>
    <row r="360" spans="1:7" x14ac:dyDescent="0.25">
      <c r="A360" s="21"/>
      <c r="B360" s="24"/>
      <c r="C360" s="21"/>
      <c r="D360" s="25"/>
      <c r="E360" s="26"/>
      <c r="F360" s="21"/>
      <c r="G360" s="21"/>
    </row>
    <row r="361" spans="1:7" x14ac:dyDescent="0.25">
      <c r="A361" s="21"/>
      <c r="B361" s="24"/>
      <c r="C361" s="21"/>
      <c r="D361" s="25"/>
      <c r="E361" s="26"/>
      <c r="F361" s="21"/>
      <c r="G361" s="21"/>
    </row>
    <row r="362" spans="1:7" x14ac:dyDescent="0.25">
      <c r="A362" s="21"/>
      <c r="B362" s="24"/>
      <c r="C362" s="21"/>
      <c r="D362" s="25"/>
      <c r="E362" s="26"/>
      <c r="F362" s="21"/>
      <c r="G362" s="21"/>
    </row>
    <row r="363" spans="1:7" x14ac:dyDescent="0.25">
      <c r="A363" s="21"/>
      <c r="B363" s="24"/>
      <c r="C363" s="21"/>
      <c r="D363" s="25"/>
      <c r="E363" s="26"/>
      <c r="F363" s="21"/>
      <c r="G363" s="21"/>
    </row>
    <row r="364" spans="1:7" x14ac:dyDescent="0.25">
      <c r="A364" s="21"/>
      <c r="B364" s="24"/>
      <c r="C364" s="21"/>
      <c r="D364" s="25"/>
      <c r="E364" s="26"/>
      <c r="F364" s="21"/>
      <c r="G364" s="21"/>
    </row>
    <row r="365" spans="1:7" x14ac:dyDescent="0.25">
      <c r="A365" s="21"/>
      <c r="B365" s="24"/>
      <c r="C365" s="21"/>
      <c r="D365" s="25"/>
      <c r="E365" s="26"/>
      <c r="F365" s="21"/>
      <c r="G365" s="21"/>
    </row>
    <row r="366" spans="1:7" x14ac:dyDescent="0.25">
      <c r="A366" s="21"/>
      <c r="B366" s="24"/>
      <c r="C366" s="21"/>
      <c r="D366" s="25"/>
      <c r="E366" s="26"/>
      <c r="F366" s="21"/>
      <c r="G366" s="21"/>
    </row>
    <row r="367" spans="1:7" x14ac:dyDescent="0.25">
      <c r="A367" s="21"/>
      <c r="B367" s="24"/>
      <c r="C367" s="21"/>
      <c r="D367" s="25"/>
      <c r="E367" s="26"/>
      <c r="F367" s="21"/>
      <c r="G367" s="21"/>
    </row>
    <row r="368" spans="1:7" x14ac:dyDescent="0.25">
      <c r="A368" s="21"/>
      <c r="B368" s="24"/>
      <c r="C368" s="21"/>
      <c r="D368" s="25"/>
      <c r="E368" s="26"/>
      <c r="F368" s="21"/>
      <c r="G368" s="21"/>
    </row>
    <row r="369" spans="1:7" x14ac:dyDescent="0.25">
      <c r="A369" s="21"/>
      <c r="B369" s="24"/>
      <c r="C369" s="21"/>
      <c r="D369" s="25"/>
      <c r="E369" s="26"/>
      <c r="F369" s="21"/>
      <c r="G369" s="21"/>
    </row>
    <row r="370" spans="1:7" x14ac:dyDescent="0.25">
      <c r="A370" s="21"/>
      <c r="B370" s="24"/>
      <c r="C370" s="21"/>
      <c r="D370" s="25"/>
      <c r="E370" s="26"/>
      <c r="F370" s="21"/>
      <c r="G370" s="21"/>
    </row>
    <row r="371" spans="1:7" x14ac:dyDescent="0.25">
      <c r="A371" s="21"/>
      <c r="B371" s="24"/>
      <c r="C371" s="21"/>
      <c r="D371" s="25"/>
      <c r="E371" s="26"/>
      <c r="F371" s="21"/>
      <c r="G371" s="21"/>
    </row>
    <row r="372" spans="1:7" x14ac:dyDescent="0.25">
      <c r="A372" s="21"/>
      <c r="B372" s="24"/>
      <c r="C372" s="21"/>
      <c r="D372" s="25"/>
      <c r="E372" s="26"/>
      <c r="F372" s="21"/>
      <c r="G372" s="21"/>
    </row>
    <row r="373" spans="1:7" x14ac:dyDescent="0.25">
      <c r="A373" s="21"/>
      <c r="B373" s="24"/>
      <c r="C373" s="21"/>
      <c r="D373" s="25"/>
      <c r="E373" s="26"/>
      <c r="F373" s="21"/>
      <c r="G373" s="21"/>
    </row>
    <row r="374" spans="1:7" x14ac:dyDescent="0.25">
      <c r="A374" s="21"/>
      <c r="B374" s="24"/>
      <c r="C374" s="21"/>
      <c r="D374" s="25"/>
      <c r="E374" s="26"/>
      <c r="F374" s="21"/>
      <c r="G374" s="21"/>
    </row>
    <row r="375" spans="1:7" x14ac:dyDescent="0.25">
      <c r="A375" s="21"/>
      <c r="B375" s="24"/>
      <c r="C375" s="21"/>
      <c r="D375" s="25"/>
      <c r="E375" s="26"/>
      <c r="F375" s="21"/>
      <c r="G375" s="21"/>
    </row>
    <row r="376" spans="1:7" x14ac:dyDescent="0.25">
      <c r="A376" s="21"/>
      <c r="B376" s="24"/>
      <c r="C376" s="21"/>
      <c r="D376" s="25"/>
      <c r="E376" s="26"/>
      <c r="F376" s="21"/>
      <c r="G376" s="21"/>
    </row>
    <row r="377" spans="1:7" x14ac:dyDescent="0.25">
      <c r="A377" s="21"/>
      <c r="B377" s="24"/>
      <c r="C377" s="21"/>
      <c r="D377" s="25"/>
      <c r="E377" s="26"/>
      <c r="F377" s="21"/>
      <c r="G377" s="21"/>
    </row>
    <row r="378" spans="1:7" x14ac:dyDescent="0.25">
      <c r="A378" s="21"/>
      <c r="B378" s="24"/>
      <c r="C378" s="21"/>
      <c r="D378" s="25"/>
      <c r="E378" s="26"/>
      <c r="F378" s="21"/>
      <c r="G378" s="21"/>
    </row>
    <row r="379" spans="1:7" x14ac:dyDescent="0.25">
      <c r="A379" s="21"/>
      <c r="B379" s="24"/>
      <c r="C379" s="21"/>
      <c r="D379" s="25"/>
      <c r="E379" s="26"/>
      <c r="F379" s="21"/>
      <c r="G379" s="21"/>
    </row>
    <row r="380" spans="1:7" x14ac:dyDescent="0.25">
      <c r="A380" s="21"/>
      <c r="B380" s="24"/>
      <c r="C380" s="21"/>
      <c r="D380" s="25"/>
      <c r="E380" s="26"/>
      <c r="F380" s="21"/>
      <c r="G380" s="21"/>
    </row>
    <row r="381" spans="1:7" x14ac:dyDescent="0.25">
      <c r="A381" s="21"/>
      <c r="B381" s="24"/>
      <c r="C381" s="21"/>
      <c r="D381" s="25"/>
      <c r="E381" s="26"/>
      <c r="F381" s="21"/>
      <c r="G381" s="21"/>
    </row>
    <row r="382" spans="1:7" x14ac:dyDescent="0.25">
      <c r="A382" s="21"/>
      <c r="B382" s="24"/>
      <c r="C382" s="21"/>
      <c r="D382" s="25"/>
      <c r="E382" s="26"/>
      <c r="F382" s="21"/>
      <c r="G382" s="21"/>
    </row>
    <row r="383" spans="1:7" x14ac:dyDescent="0.25">
      <c r="A383" s="21"/>
      <c r="B383" s="24"/>
      <c r="C383" s="21"/>
      <c r="D383" s="25"/>
      <c r="E383" s="26"/>
      <c r="F383" s="21"/>
      <c r="G383" s="21"/>
    </row>
    <row r="384" spans="1:7" x14ac:dyDescent="0.25">
      <c r="A384" s="21"/>
      <c r="B384" s="24"/>
      <c r="C384" s="21"/>
      <c r="D384" s="25"/>
      <c r="E384" s="26"/>
      <c r="F384" s="21"/>
      <c r="G384" s="21"/>
    </row>
    <row r="385" spans="1:7" x14ac:dyDescent="0.25">
      <c r="A385" s="21"/>
      <c r="B385" s="24"/>
      <c r="C385" s="21"/>
      <c r="D385" s="25"/>
      <c r="E385" s="26"/>
      <c r="F385" s="21"/>
      <c r="G385" s="21"/>
    </row>
    <row r="386" spans="1:7" x14ac:dyDescent="0.25">
      <c r="A386" s="21"/>
      <c r="B386" s="24"/>
      <c r="C386" s="21"/>
      <c r="D386" s="25"/>
      <c r="E386" s="26"/>
      <c r="F386" s="21"/>
      <c r="G386" s="21"/>
    </row>
    <row r="387" spans="1:7" x14ac:dyDescent="0.25">
      <c r="A387" s="21"/>
      <c r="B387" s="24"/>
      <c r="C387" s="21"/>
      <c r="D387" s="25"/>
      <c r="E387" s="26"/>
      <c r="F387" s="21"/>
      <c r="G387" s="21"/>
    </row>
    <row r="388" spans="1:7" x14ac:dyDescent="0.25">
      <c r="A388" s="21"/>
      <c r="B388" s="24"/>
      <c r="C388" s="21"/>
      <c r="D388" s="25"/>
      <c r="E388" s="26"/>
      <c r="F388" s="21"/>
      <c r="G388" s="21"/>
    </row>
    <row r="389" spans="1:7" x14ac:dyDescent="0.25">
      <c r="A389" s="21"/>
      <c r="B389" s="24"/>
      <c r="C389" s="21"/>
      <c r="D389" s="25"/>
      <c r="E389" s="26"/>
      <c r="F389" s="21"/>
      <c r="G389" s="21"/>
    </row>
    <row r="390" spans="1:7" x14ac:dyDescent="0.25">
      <c r="A390" s="21"/>
      <c r="B390" s="24"/>
      <c r="C390" s="21"/>
      <c r="D390" s="25"/>
      <c r="E390" s="26"/>
      <c r="F390" s="21"/>
      <c r="G390" s="21"/>
    </row>
    <row r="391" spans="1:7" x14ac:dyDescent="0.25">
      <c r="A391" s="21"/>
      <c r="B391" s="24"/>
      <c r="C391" s="21"/>
      <c r="D391" s="25"/>
      <c r="E391" s="26"/>
      <c r="F391" s="21"/>
      <c r="G391" s="21"/>
    </row>
    <row r="392" spans="1:7" x14ac:dyDescent="0.25">
      <c r="A392" s="21"/>
      <c r="B392" s="24"/>
      <c r="C392" s="21"/>
      <c r="D392" s="25"/>
      <c r="E392" s="26"/>
      <c r="F392" s="21"/>
      <c r="G392" s="21"/>
    </row>
    <row r="393" spans="1:7" x14ac:dyDescent="0.25">
      <c r="A393" s="21"/>
      <c r="B393" s="24"/>
      <c r="C393" s="21"/>
      <c r="D393" s="25"/>
      <c r="E393" s="26"/>
      <c r="F393" s="21"/>
      <c r="G393" s="21"/>
    </row>
    <row r="394" spans="1:7" x14ac:dyDescent="0.25">
      <c r="A394" s="21"/>
      <c r="B394" s="24"/>
      <c r="C394" s="21"/>
      <c r="D394" s="25"/>
      <c r="E394" s="26"/>
      <c r="F394" s="21"/>
      <c r="G394" s="21"/>
    </row>
    <row r="395" spans="1:7" x14ac:dyDescent="0.25">
      <c r="A395" s="21"/>
      <c r="B395" s="24"/>
      <c r="C395" s="21"/>
      <c r="D395" s="25"/>
      <c r="E395" s="26"/>
      <c r="F395" s="21"/>
      <c r="G395" s="21"/>
    </row>
    <row r="396" spans="1:7" x14ac:dyDescent="0.25">
      <c r="A396" s="21"/>
      <c r="B396" s="24"/>
      <c r="C396" s="21"/>
      <c r="D396" s="25"/>
      <c r="E396" s="26"/>
      <c r="F396" s="21"/>
      <c r="G396" s="21"/>
    </row>
    <row r="397" spans="1:7" x14ac:dyDescent="0.25">
      <c r="A397" s="21"/>
      <c r="B397" s="24"/>
      <c r="C397" s="21"/>
      <c r="D397" s="25"/>
      <c r="E397" s="26"/>
      <c r="F397" s="21"/>
      <c r="G397" s="21"/>
    </row>
    <row r="398" spans="1:7" x14ac:dyDescent="0.25">
      <c r="A398" s="21"/>
      <c r="B398" s="24"/>
      <c r="C398" s="21"/>
      <c r="D398" s="25"/>
      <c r="E398" s="26"/>
      <c r="F398" s="21"/>
      <c r="G398" s="21"/>
    </row>
    <row r="399" spans="1:7" x14ac:dyDescent="0.25">
      <c r="A399" s="21"/>
      <c r="B399" s="24"/>
      <c r="C399" s="21"/>
      <c r="D399" s="25"/>
      <c r="E399" s="26"/>
      <c r="F399" s="21"/>
      <c r="G399" s="21"/>
    </row>
    <row r="400" spans="1:7" x14ac:dyDescent="0.25">
      <c r="A400" s="21"/>
      <c r="B400" s="24"/>
      <c r="C400" s="21"/>
      <c r="D400" s="25"/>
      <c r="E400" s="26"/>
      <c r="F400" s="21"/>
      <c r="G400" s="21"/>
    </row>
    <row r="401" spans="1:7" x14ac:dyDescent="0.25">
      <c r="A401" s="21"/>
      <c r="B401" s="24"/>
      <c r="C401" s="21"/>
      <c r="D401" s="25"/>
      <c r="E401" s="26"/>
      <c r="F401" s="21"/>
      <c r="G401" s="21"/>
    </row>
    <row r="402" spans="1:7" x14ac:dyDescent="0.25">
      <c r="A402" s="21"/>
      <c r="B402" s="24"/>
      <c r="C402" s="21"/>
      <c r="D402" s="25"/>
      <c r="E402" s="26"/>
      <c r="F402" s="21"/>
      <c r="G402" s="21"/>
    </row>
    <row r="403" spans="1:7" x14ac:dyDescent="0.25">
      <c r="A403" s="21"/>
      <c r="B403" s="24"/>
      <c r="C403" s="21"/>
      <c r="D403" s="25"/>
      <c r="E403" s="26"/>
      <c r="F403" s="21"/>
      <c r="G403" s="21"/>
    </row>
    <row r="404" spans="1:7" x14ac:dyDescent="0.25">
      <c r="A404" s="21"/>
      <c r="B404" s="24"/>
      <c r="C404" s="21"/>
      <c r="D404" s="25"/>
      <c r="E404" s="26"/>
      <c r="F404" s="21"/>
      <c r="G404" s="21"/>
    </row>
    <row r="405" spans="1:7" x14ac:dyDescent="0.25">
      <c r="A405" s="21"/>
      <c r="B405" s="24"/>
      <c r="C405" s="21"/>
      <c r="D405" s="25"/>
      <c r="E405" s="26"/>
      <c r="F405" s="21"/>
      <c r="G405" s="21"/>
    </row>
    <row r="406" spans="1:7" x14ac:dyDescent="0.25">
      <c r="A406" s="21"/>
      <c r="B406" s="24"/>
      <c r="C406" s="21"/>
      <c r="D406" s="25"/>
      <c r="E406" s="26"/>
      <c r="F406" s="21"/>
      <c r="G406" s="21"/>
    </row>
    <row r="407" spans="1:7" x14ac:dyDescent="0.25">
      <c r="A407" s="21"/>
      <c r="B407" s="24"/>
      <c r="C407" s="21"/>
      <c r="D407" s="25"/>
      <c r="E407" s="26"/>
      <c r="F407" s="21"/>
      <c r="G407" s="21"/>
    </row>
    <row r="408" spans="1:7" x14ac:dyDescent="0.25">
      <c r="A408" s="21"/>
      <c r="B408" s="24"/>
      <c r="C408" s="21"/>
      <c r="D408" s="25"/>
      <c r="E408" s="26"/>
      <c r="F408" s="21"/>
      <c r="G408" s="21"/>
    </row>
    <row r="409" spans="1:7" x14ac:dyDescent="0.25">
      <c r="A409" s="21"/>
      <c r="B409" s="24"/>
      <c r="C409" s="21"/>
      <c r="D409" s="25"/>
      <c r="E409" s="26"/>
      <c r="F409" s="21"/>
      <c r="G409" s="21"/>
    </row>
    <row r="410" spans="1:7" x14ac:dyDescent="0.25">
      <c r="A410" s="21"/>
      <c r="B410" s="24"/>
      <c r="C410" s="21"/>
      <c r="D410" s="25"/>
      <c r="E410" s="26"/>
      <c r="F410" s="21"/>
      <c r="G410" s="21"/>
    </row>
    <row r="411" spans="1:7" x14ac:dyDescent="0.25">
      <c r="A411" s="21"/>
      <c r="B411" s="24"/>
      <c r="C411" s="21"/>
      <c r="D411" s="25"/>
      <c r="E411" s="26"/>
      <c r="F411" s="21"/>
      <c r="G411" s="21"/>
    </row>
    <row r="412" spans="1:7" x14ac:dyDescent="0.25">
      <c r="A412" s="21"/>
      <c r="B412" s="24"/>
      <c r="C412" s="21"/>
      <c r="D412" s="25"/>
      <c r="E412" s="26"/>
      <c r="F412" s="21"/>
      <c r="G412" s="21"/>
    </row>
    <row r="413" spans="1:7" x14ac:dyDescent="0.25">
      <c r="A413" s="21"/>
      <c r="B413" s="24"/>
      <c r="C413" s="21"/>
      <c r="D413" s="25"/>
      <c r="E413" s="26"/>
      <c r="F413" s="21"/>
      <c r="G413" s="21"/>
    </row>
    <row r="414" spans="1:7" x14ac:dyDescent="0.25">
      <c r="A414" s="21"/>
      <c r="B414" s="24"/>
      <c r="C414" s="21"/>
      <c r="D414" s="25"/>
      <c r="E414" s="26"/>
      <c r="F414" s="21"/>
      <c r="G414" s="21"/>
    </row>
    <row r="415" spans="1:7" x14ac:dyDescent="0.25">
      <c r="A415" s="21"/>
      <c r="B415" s="24"/>
      <c r="C415" s="21"/>
      <c r="D415" s="25"/>
      <c r="E415" s="26"/>
      <c r="F415" s="21"/>
      <c r="G415" s="21"/>
    </row>
    <row r="416" spans="1:7" x14ac:dyDescent="0.25">
      <c r="A416" s="21"/>
      <c r="B416" s="24"/>
      <c r="C416" s="21"/>
      <c r="D416" s="25"/>
      <c r="E416" s="26"/>
      <c r="F416" s="21"/>
      <c r="G416" s="21"/>
    </row>
    <row r="417" spans="1:7" x14ac:dyDescent="0.25">
      <c r="A417" s="21"/>
      <c r="B417" s="24"/>
      <c r="C417" s="21"/>
      <c r="D417" s="25"/>
      <c r="E417" s="26"/>
      <c r="F417" s="21"/>
      <c r="G417" s="21"/>
    </row>
    <row r="418" spans="1:7" x14ac:dyDescent="0.25">
      <c r="A418" s="21"/>
      <c r="B418" s="24"/>
      <c r="C418" s="21"/>
      <c r="D418" s="25"/>
      <c r="E418" s="26"/>
      <c r="F418" s="21"/>
      <c r="G418" s="21"/>
    </row>
    <row r="419" spans="1:7" x14ac:dyDescent="0.25">
      <c r="A419" s="21"/>
      <c r="B419" s="24"/>
      <c r="C419" s="21"/>
      <c r="D419" s="25"/>
      <c r="E419" s="26"/>
      <c r="F419" s="21"/>
      <c r="G419" s="21"/>
    </row>
    <row r="420" spans="1:7" x14ac:dyDescent="0.25">
      <c r="A420" s="21"/>
      <c r="B420" s="24"/>
      <c r="C420" s="21"/>
      <c r="D420" s="25"/>
      <c r="E420" s="26"/>
      <c r="F420" s="21"/>
      <c r="G420" s="21"/>
    </row>
    <row r="421" spans="1:7" x14ac:dyDescent="0.25">
      <c r="A421" s="21"/>
      <c r="B421" s="24"/>
      <c r="C421" s="21"/>
      <c r="D421" s="25"/>
      <c r="E421" s="26"/>
      <c r="F421" s="21"/>
      <c r="G421" s="21"/>
    </row>
    <row r="422" spans="1:7" x14ac:dyDescent="0.25">
      <c r="A422" s="21"/>
      <c r="B422" s="24"/>
      <c r="C422" s="21"/>
      <c r="D422" s="25"/>
      <c r="E422" s="26"/>
      <c r="F422" s="21"/>
      <c r="G422" s="21"/>
    </row>
    <row r="423" spans="1:7" x14ac:dyDescent="0.25">
      <c r="A423" s="21"/>
      <c r="B423" s="24"/>
      <c r="C423" s="21"/>
      <c r="D423" s="25"/>
      <c r="E423" s="26"/>
      <c r="F423" s="21"/>
      <c r="G423" s="21"/>
    </row>
    <row r="424" spans="1:7" x14ac:dyDescent="0.25">
      <c r="A424" s="21"/>
      <c r="B424" s="24"/>
      <c r="C424" s="21"/>
      <c r="D424" s="25"/>
      <c r="E424" s="26"/>
      <c r="F424" s="21"/>
      <c r="G424" s="21"/>
    </row>
    <row r="425" spans="1:7" x14ac:dyDescent="0.25">
      <c r="A425" s="21"/>
      <c r="B425" s="24"/>
      <c r="C425" s="21"/>
      <c r="D425" s="25"/>
      <c r="E425" s="26"/>
      <c r="F425" s="21"/>
      <c r="G425" s="21"/>
    </row>
    <row r="426" spans="1:7" x14ac:dyDescent="0.25">
      <c r="A426" s="21"/>
      <c r="B426" s="24"/>
      <c r="C426" s="21"/>
      <c r="D426" s="25"/>
      <c r="E426" s="26"/>
      <c r="F426" s="21"/>
      <c r="G426" s="21"/>
    </row>
    <row r="427" spans="1:7" x14ac:dyDescent="0.25">
      <c r="A427" s="21"/>
      <c r="B427" s="24"/>
      <c r="C427" s="21"/>
      <c r="D427" s="25"/>
      <c r="E427" s="26"/>
      <c r="F427" s="21"/>
      <c r="G427" s="21"/>
    </row>
    <row r="428" spans="1:7" x14ac:dyDescent="0.25">
      <c r="A428" s="21"/>
      <c r="B428" s="24"/>
      <c r="C428" s="21"/>
      <c r="D428" s="25"/>
      <c r="E428" s="26"/>
      <c r="F428" s="21"/>
      <c r="G428" s="21"/>
    </row>
    <row r="429" spans="1:7" x14ac:dyDescent="0.25">
      <c r="A429" s="21"/>
      <c r="B429" s="24"/>
      <c r="C429" s="21"/>
      <c r="D429" s="25"/>
      <c r="E429" s="26"/>
      <c r="F429" s="21"/>
      <c r="G429" s="21"/>
    </row>
    <row r="430" spans="1:7" x14ac:dyDescent="0.25">
      <c r="A430" s="21"/>
      <c r="B430" s="24"/>
      <c r="C430" s="21"/>
      <c r="D430" s="25"/>
      <c r="E430" s="26"/>
      <c r="F430" s="21"/>
      <c r="G430" s="21"/>
    </row>
    <row r="431" spans="1:7" x14ac:dyDescent="0.25">
      <c r="A431" s="21"/>
      <c r="B431" s="24"/>
      <c r="C431" s="21"/>
      <c r="D431" s="25"/>
      <c r="E431" s="26"/>
      <c r="F431" s="21"/>
      <c r="G431" s="21"/>
    </row>
    <row r="432" spans="1:7" x14ac:dyDescent="0.25">
      <c r="A432" s="21"/>
      <c r="B432" s="24"/>
      <c r="C432" s="21"/>
      <c r="D432" s="25"/>
      <c r="E432" s="26"/>
      <c r="F432" s="21"/>
      <c r="G432" s="21"/>
    </row>
    <row r="433" spans="1:7" x14ac:dyDescent="0.25">
      <c r="A433" s="21"/>
      <c r="B433" s="24"/>
      <c r="C433" s="21"/>
      <c r="D433" s="25"/>
      <c r="E433" s="26"/>
      <c r="F433" s="21"/>
      <c r="G433" s="21"/>
    </row>
    <row r="434" spans="1:7" x14ac:dyDescent="0.25">
      <c r="A434" s="21"/>
      <c r="B434" s="24"/>
      <c r="C434" s="21"/>
      <c r="D434" s="25"/>
      <c r="E434" s="26"/>
      <c r="F434" s="21"/>
      <c r="G434" s="21"/>
    </row>
    <row r="435" spans="1:7" x14ac:dyDescent="0.25">
      <c r="A435" s="21"/>
      <c r="B435" s="24"/>
      <c r="C435" s="21"/>
      <c r="D435" s="25"/>
      <c r="E435" s="26"/>
      <c r="F435" s="21"/>
      <c r="G435" s="21"/>
    </row>
    <row r="436" spans="1:7" x14ac:dyDescent="0.25">
      <c r="A436" s="21"/>
      <c r="B436" s="24"/>
      <c r="C436" s="21"/>
      <c r="D436" s="25"/>
      <c r="E436" s="26"/>
      <c r="F436" s="21"/>
      <c r="G436" s="21"/>
    </row>
    <row r="437" spans="1:7" x14ac:dyDescent="0.25">
      <c r="A437" s="21"/>
      <c r="B437" s="24"/>
      <c r="C437" s="21"/>
      <c r="D437" s="25"/>
      <c r="E437" s="26"/>
      <c r="F437" s="21"/>
      <c r="G437" s="21"/>
    </row>
    <row r="438" spans="1:7" x14ac:dyDescent="0.25">
      <c r="A438" s="21"/>
      <c r="B438" s="24"/>
      <c r="C438" s="21"/>
      <c r="D438" s="25"/>
      <c r="E438" s="26"/>
      <c r="F438" s="21"/>
      <c r="G438" s="21"/>
    </row>
    <row r="439" spans="1:7" x14ac:dyDescent="0.25">
      <c r="A439" s="21"/>
      <c r="B439" s="24"/>
      <c r="C439" s="21"/>
      <c r="D439" s="25"/>
      <c r="E439" s="26"/>
      <c r="F439" s="21"/>
      <c r="G439" s="21"/>
    </row>
    <row r="440" spans="1:7" x14ac:dyDescent="0.25">
      <c r="A440" s="21"/>
      <c r="B440" s="24"/>
      <c r="C440" s="21"/>
      <c r="D440" s="25"/>
      <c r="E440" s="26"/>
      <c r="F440" s="21"/>
      <c r="G440" s="21"/>
    </row>
    <row r="441" spans="1:7" x14ac:dyDescent="0.25">
      <c r="A441" s="21"/>
      <c r="B441" s="24"/>
      <c r="C441" s="21"/>
      <c r="D441" s="25"/>
      <c r="E441" s="26"/>
      <c r="F441" s="21"/>
      <c r="G441" s="21"/>
    </row>
    <row r="442" spans="1:7" x14ac:dyDescent="0.25">
      <c r="A442" s="21"/>
      <c r="B442" s="24"/>
      <c r="C442" s="21"/>
      <c r="D442" s="25"/>
      <c r="E442" s="26"/>
      <c r="F442" s="21"/>
      <c r="G442" s="21"/>
    </row>
    <row r="443" spans="1:7" x14ac:dyDescent="0.25">
      <c r="A443" s="21"/>
      <c r="B443" s="24"/>
      <c r="C443" s="21"/>
      <c r="D443" s="25"/>
      <c r="E443" s="26"/>
      <c r="F443" s="21"/>
      <c r="G443" s="21"/>
    </row>
    <row r="444" spans="1:7" x14ac:dyDescent="0.25">
      <c r="A444" s="21"/>
      <c r="B444" s="24"/>
      <c r="C444" s="21"/>
      <c r="D444" s="25"/>
      <c r="E444" s="26"/>
      <c r="F444" s="21"/>
      <c r="G444" s="21"/>
    </row>
    <row r="445" spans="1:7" x14ac:dyDescent="0.25">
      <c r="A445" s="21"/>
      <c r="B445" s="24"/>
      <c r="C445" s="21"/>
      <c r="D445" s="25"/>
      <c r="E445" s="26"/>
      <c r="F445" s="21"/>
      <c r="G445" s="21"/>
    </row>
    <row r="446" spans="1:7" x14ac:dyDescent="0.25">
      <c r="A446" s="21"/>
      <c r="B446" s="24"/>
      <c r="C446" s="21"/>
      <c r="D446" s="25"/>
      <c r="E446" s="26"/>
      <c r="F446" s="21"/>
      <c r="G446" s="21"/>
    </row>
    <row r="447" spans="1:7" x14ac:dyDescent="0.25">
      <c r="A447" s="21"/>
      <c r="B447" s="24"/>
      <c r="C447" s="21"/>
      <c r="D447" s="25"/>
      <c r="E447" s="26"/>
      <c r="F447" s="21"/>
      <c r="G447" s="21"/>
    </row>
    <row r="448" spans="1:7" x14ac:dyDescent="0.25">
      <c r="A448" s="21"/>
      <c r="B448" s="24"/>
      <c r="C448" s="21"/>
      <c r="D448" s="25"/>
      <c r="E448" s="26"/>
      <c r="F448" s="21"/>
      <c r="G448" s="21"/>
    </row>
    <row r="449" spans="1:7" x14ac:dyDescent="0.25">
      <c r="A449" s="21"/>
      <c r="B449" s="24"/>
      <c r="C449" s="21"/>
      <c r="D449" s="25"/>
      <c r="E449" s="26"/>
      <c r="F449" s="21"/>
      <c r="G449" s="21"/>
    </row>
    <row r="450" spans="1:7" x14ac:dyDescent="0.25">
      <c r="A450" s="21"/>
      <c r="B450" s="24"/>
      <c r="C450" s="21"/>
      <c r="D450" s="25"/>
      <c r="E450" s="26"/>
      <c r="F450" s="21"/>
      <c r="G450" s="21"/>
    </row>
    <row r="451" spans="1:7" x14ac:dyDescent="0.25">
      <c r="A451" s="21"/>
      <c r="B451" s="24"/>
      <c r="C451" s="21"/>
      <c r="D451" s="25"/>
      <c r="E451" s="26"/>
      <c r="F451" s="21"/>
      <c r="G451" s="21"/>
    </row>
    <row r="452" spans="1:7" x14ac:dyDescent="0.25">
      <c r="A452" s="21"/>
      <c r="B452" s="24"/>
      <c r="C452" s="21"/>
      <c r="D452" s="25"/>
      <c r="E452" s="26"/>
      <c r="F452" s="21"/>
      <c r="G452" s="21"/>
    </row>
    <row r="453" spans="1:7" x14ac:dyDescent="0.25">
      <c r="A453" s="21"/>
      <c r="B453" s="24"/>
      <c r="C453" s="21"/>
      <c r="D453" s="25"/>
      <c r="E453" s="26"/>
      <c r="F453" s="21"/>
      <c r="G453" s="21"/>
    </row>
    <row r="454" spans="1:7" x14ac:dyDescent="0.25">
      <c r="A454" s="21"/>
      <c r="B454" s="24"/>
      <c r="C454" s="21"/>
      <c r="D454" s="25"/>
      <c r="E454" s="26"/>
      <c r="F454" s="21"/>
      <c r="G454" s="21"/>
    </row>
    <row r="455" spans="1:7" x14ac:dyDescent="0.25">
      <c r="A455" s="21"/>
      <c r="B455" s="24"/>
      <c r="C455" s="21"/>
      <c r="D455" s="25"/>
      <c r="E455" s="26"/>
      <c r="F455" s="21"/>
      <c r="G455" s="21"/>
    </row>
    <row r="456" spans="1:7" x14ac:dyDescent="0.25">
      <c r="A456" s="21"/>
      <c r="B456" s="24"/>
      <c r="C456" s="21"/>
      <c r="D456" s="25"/>
      <c r="E456" s="26"/>
      <c r="F456" s="21"/>
      <c r="G456" s="21"/>
    </row>
    <row r="457" spans="1:7" x14ac:dyDescent="0.25">
      <c r="A457" s="21"/>
      <c r="B457" s="24"/>
      <c r="C457" s="21"/>
      <c r="D457" s="25"/>
      <c r="E457" s="26"/>
      <c r="F457" s="21"/>
      <c r="G457" s="21"/>
    </row>
    <row r="458" spans="1:7" x14ac:dyDescent="0.25">
      <c r="A458" s="21"/>
      <c r="B458" s="24"/>
      <c r="C458" s="21"/>
      <c r="D458" s="25"/>
      <c r="E458" s="26"/>
      <c r="F458" s="21"/>
      <c r="G458" s="21"/>
    </row>
    <row r="459" spans="1:7" x14ac:dyDescent="0.25">
      <c r="A459" s="21"/>
      <c r="B459" s="24"/>
      <c r="C459" s="21"/>
      <c r="D459" s="25"/>
      <c r="E459" s="26"/>
      <c r="F459" s="21"/>
      <c r="G459" s="21"/>
    </row>
    <row r="460" spans="1:7" x14ac:dyDescent="0.25">
      <c r="A460" s="21"/>
      <c r="B460" s="24"/>
      <c r="C460" s="21"/>
      <c r="D460" s="25"/>
      <c r="E460" s="26"/>
      <c r="F460" s="21"/>
      <c r="G460" s="21"/>
    </row>
    <row r="461" spans="1:7" x14ac:dyDescent="0.25">
      <c r="A461" s="21"/>
      <c r="B461" s="24"/>
      <c r="C461" s="21"/>
      <c r="D461" s="25"/>
      <c r="E461" s="26"/>
      <c r="F461" s="21"/>
      <c r="G461" s="21"/>
    </row>
    <row r="462" spans="1:7" x14ac:dyDescent="0.25">
      <c r="A462" s="21"/>
      <c r="B462" s="24"/>
      <c r="C462" s="21"/>
      <c r="D462" s="25"/>
      <c r="E462" s="26"/>
      <c r="F462" s="21"/>
      <c r="G462" s="21"/>
    </row>
    <row r="463" spans="1:7" x14ac:dyDescent="0.25">
      <c r="A463" s="21"/>
      <c r="B463" s="24"/>
      <c r="C463" s="21"/>
      <c r="D463" s="25"/>
      <c r="E463" s="26"/>
      <c r="F463" s="21"/>
      <c r="G463" s="21"/>
    </row>
    <row r="464" spans="1:7" x14ac:dyDescent="0.25">
      <c r="A464" s="21"/>
      <c r="B464" s="24"/>
      <c r="C464" s="21"/>
      <c r="D464" s="25"/>
      <c r="E464" s="26"/>
      <c r="F464" s="21"/>
      <c r="G464" s="21"/>
    </row>
    <row r="465" spans="1:7" x14ac:dyDescent="0.25">
      <c r="A465" s="21"/>
      <c r="B465" s="24"/>
      <c r="C465" s="21"/>
      <c r="D465" s="25"/>
      <c r="E465" s="26"/>
      <c r="F465" s="21"/>
      <c r="G465" s="21"/>
    </row>
    <row r="466" spans="1:7" x14ac:dyDescent="0.25">
      <c r="A466" s="21"/>
      <c r="B466" s="24"/>
      <c r="C466" s="21"/>
      <c r="D466" s="25"/>
      <c r="E466" s="26"/>
      <c r="F466" s="21"/>
      <c r="G466" s="21"/>
    </row>
    <row r="467" spans="1:7" x14ac:dyDescent="0.25">
      <c r="A467" s="21"/>
      <c r="B467" s="24"/>
      <c r="C467" s="21"/>
      <c r="D467" s="25"/>
      <c r="E467" s="26"/>
      <c r="F467" s="21"/>
      <c r="G467" s="21"/>
    </row>
    <row r="468" spans="1:7" x14ac:dyDescent="0.25">
      <c r="A468" s="21"/>
      <c r="B468" s="24"/>
      <c r="C468" s="21"/>
      <c r="D468" s="25"/>
      <c r="E468" s="26"/>
      <c r="F468" s="21"/>
      <c r="G468" s="21"/>
    </row>
    <row r="469" spans="1:7" x14ac:dyDescent="0.25">
      <c r="A469" s="21"/>
      <c r="B469" s="24"/>
      <c r="C469" s="21"/>
      <c r="D469" s="25"/>
      <c r="E469" s="26"/>
      <c r="F469" s="21"/>
      <c r="G469" s="21"/>
    </row>
    <row r="470" spans="1:7" x14ac:dyDescent="0.25">
      <c r="A470" s="21"/>
      <c r="B470" s="24"/>
      <c r="C470" s="21"/>
      <c r="D470" s="25"/>
      <c r="E470" s="26"/>
      <c r="F470" s="21"/>
      <c r="G470" s="21"/>
    </row>
    <row r="471" spans="1:7" x14ac:dyDescent="0.25">
      <c r="A471" s="21"/>
      <c r="B471" s="24"/>
      <c r="C471" s="21"/>
      <c r="D471" s="25"/>
      <c r="E471" s="26"/>
      <c r="F471" s="21"/>
      <c r="G471" s="21"/>
    </row>
    <row r="472" spans="1:7" x14ac:dyDescent="0.25">
      <c r="A472" s="21"/>
      <c r="B472" s="24"/>
      <c r="C472" s="21"/>
      <c r="D472" s="25"/>
      <c r="E472" s="26"/>
      <c r="F472" s="21"/>
      <c r="G472" s="21"/>
    </row>
    <row r="473" spans="1:7" x14ac:dyDescent="0.25">
      <c r="A473" s="21"/>
      <c r="B473" s="24"/>
      <c r="C473" s="21"/>
      <c r="D473" s="25"/>
      <c r="E473" s="26"/>
      <c r="F473" s="21"/>
      <c r="G473" s="21"/>
    </row>
    <row r="474" spans="1:7" x14ac:dyDescent="0.25">
      <c r="A474" s="21"/>
      <c r="B474" s="24"/>
      <c r="C474" s="21"/>
      <c r="D474" s="25"/>
      <c r="E474" s="26"/>
      <c r="F474" s="21"/>
      <c r="G474" s="21"/>
    </row>
    <row r="475" spans="1:7" x14ac:dyDescent="0.25">
      <c r="A475" s="21"/>
      <c r="B475" s="24"/>
      <c r="C475" s="21"/>
      <c r="D475" s="25"/>
      <c r="E475" s="26"/>
      <c r="F475" s="21"/>
      <c r="G475" s="21"/>
    </row>
    <row r="476" spans="1:7" x14ac:dyDescent="0.25">
      <c r="A476" s="21"/>
      <c r="B476" s="24"/>
      <c r="C476" s="21"/>
      <c r="D476" s="25"/>
      <c r="E476" s="26"/>
      <c r="F476" s="21"/>
      <c r="G476" s="21"/>
    </row>
    <row r="477" spans="1:7" x14ac:dyDescent="0.25">
      <c r="A477" s="21"/>
      <c r="B477" s="24"/>
      <c r="C477" s="21"/>
      <c r="D477" s="25"/>
      <c r="E477" s="26"/>
      <c r="F477" s="21"/>
      <c r="G477" s="21"/>
    </row>
    <row r="478" spans="1:7" x14ac:dyDescent="0.25">
      <c r="A478" s="21"/>
      <c r="B478" s="24"/>
      <c r="C478" s="21"/>
      <c r="D478" s="25"/>
      <c r="E478" s="26"/>
      <c r="F478" s="21"/>
      <c r="G478" s="21"/>
    </row>
    <row r="479" spans="1:7" x14ac:dyDescent="0.25">
      <c r="A479" s="21"/>
      <c r="B479" s="24"/>
      <c r="C479" s="21"/>
      <c r="D479" s="25"/>
      <c r="E479" s="26"/>
      <c r="F479" s="21"/>
      <c r="G479" s="21"/>
    </row>
    <row r="480" spans="1:7" x14ac:dyDescent="0.25">
      <c r="A480" s="21"/>
      <c r="B480" s="24"/>
      <c r="C480" s="21"/>
      <c r="D480" s="25"/>
      <c r="E480" s="26"/>
      <c r="F480" s="21"/>
      <c r="G480" s="21"/>
    </row>
    <row r="481" spans="1:7" x14ac:dyDescent="0.25">
      <c r="A481" s="21"/>
      <c r="B481" s="24"/>
      <c r="C481" s="21"/>
      <c r="D481" s="25"/>
      <c r="E481" s="26"/>
      <c r="F481" s="21"/>
      <c r="G481" s="21"/>
    </row>
    <row r="482" spans="1:7" x14ac:dyDescent="0.25">
      <c r="A482" s="21"/>
      <c r="B482" s="24"/>
      <c r="C482" s="21"/>
      <c r="D482" s="25"/>
      <c r="E482" s="26"/>
      <c r="F482" s="21"/>
      <c r="G482" s="21"/>
    </row>
    <row r="483" spans="1:7" x14ac:dyDescent="0.25">
      <c r="A483" s="21"/>
      <c r="B483" s="24"/>
      <c r="C483" s="21"/>
      <c r="D483" s="25"/>
      <c r="E483" s="26"/>
      <c r="F483" s="21"/>
      <c r="G483" s="21"/>
    </row>
    <row r="484" spans="1:7" x14ac:dyDescent="0.25">
      <c r="A484" s="21"/>
      <c r="B484" s="24"/>
      <c r="C484" s="21"/>
      <c r="D484" s="25"/>
      <c r="E484" s="26"/>
      <c r="F484" s="21"/>
      <c r="G484" s="21"/>
    </row>
    <row r="485" spans="1:7" x14ac:dyDescent="0.25">
      <c r="A485" s="21"/>
      <c r="B485" s="24"/>
      <c r="C485" s="21"/>
      <c r="D485" s="25"/>
      <c r="E485" s="26"/>
      <c r="F485" s="21"/>
      <c r="G485" s="21"/>
    </row>
    <row r="486" spans="1:7" x14ac:dyDescent="0.25">
      <c r="A486" s="21"/>
      <c r="B486" s="24"/>
      <c r="C486" s="21"/>
      <c r="D486" s="25"/>
      <c r="E486" s="26"/>
      <c r="F486" s="21"/>
      <c r="G486" s="21"/>
    </row>
    <row r="487" spans="1:7" x14ac:dyDescent="0.25">
      <c r="A487" s="21"/>
      <c r="B487" s="24"/>
      <c r="C487" s="21"/>
      <c r="D487" s="25"/>
      <c r="E487" s="26"/>
      <c r="F487" s="21"/>
      <c r="G487" s="21"/>
    </row>
    <row r="488" spans="1:7" x14ac:dyDescent="0.25">
      <c r="A488" s="21"/>
      <c r="B488" s="24"/>
      <c r="C488" s="21"/>
      <c r="D488" s="25"/>
      <c r="E488" s="26"/>
      <c r="F488" s="21"/>
      <c r="G488" s="21"/>
    </row>
    <row r="489" spans="1:7" x14ac:dyDescent="0.25">
      <c r="A489" s="21"/>
      <c r="B489" s="24"/>
      <c r="C489" s="21"/>
      <c r="D489" s="25"/>
      <c r="E489" s="26"/>
      <c r="F489" s="21"/>
      <c r="G489" s="21"/>
    </row>
    <row r="490" spans="1:7" x14ac:dyDescent="0.25">
      <c r="A490" s="21"/>
      <c r="B490" s="24"/>
      <c r="C490" s="21"/>
      <c r="D490" s="25"/>
      <c r="E490" s="26"/>
      <c r="F490" s="21"/>
      <c r="G490" s="21"/>
    </row>
    <row r="491" spans="1:7" x14ac:dyDescent="0.25">
      <c r="A491" s="21"/>
      <c r="B491" s="24"/>
      <c r="C491" s="21"/>
      <c r="D491" s="25"/>
      <c r="E491" s="26"/>
      <c r="F491" s="21"/>
      <c r="G491" s="21"/>
    </row>
    <row r="492" spans="1:7" x14ac:dyDescent="0.25">
      <c r="A492" s="21"/>
      <c r="B492" s="24"/>
      <c r="C492" s="21"/>
      <c r="D492" s="25"/>
      <c r="E492" s="26"/>
      <c r="F492" s="21"/>
      <c r="G492" s="21"/>
    </row>
    <row r="493" spans="1:7" x14ac:dyDescent="0.25">
      <c r="A493" s="21"/>
      <c r="B493" s="24"/>
      <c r="C493" s="21"/>
      <c r="D493" s="25"/>
      <c r="E493" s="26"/>
      <c r="F493" s="21"/>
      <c r="G493" s="21"/>
    </row>
    <row r="494" spans="1:7" x14ac:dyDescent="0.25">
      <c r="A494" s="21"/>
      <c r="B494" s="24"/>
      <c r="C494" s="21"/>
      <c r="D494" s="25"/>
      <c r="E494" s="26"/>
      <c r="F494" s="21"/>
      <c r="G494" s="21"/>
    </row>
    <row r="495" spans="1:7" x14ac:dyDescent="0.25">
      <c r="A495" s="21"/>
      <c r="B495" s="24"/>
      <c r="C495" s="21"/>
      <c r="D495" s="25"/>
      <c r="E495" s="26"/>
      <c r="F495" s="21"/>
      <c r="G495" s="21"/>
    </row>
    <row r="496" spans="1:7" x14ac:dyDescent="0.25">
      <c r="A496" s="21"/>
      <c r="B496" s="24"/>
      <c r="C496" s="21"/>
      <c r="D496" s="25"/>
      <c r="E496" s="26"/>
      <c r="F496" s="21"/>
      <c r="G496" s="21"/>
    </row>
    <row r="497" spans="1:7" x14ac:dyDescent="0.25">
      <c r="A497" s="21"/>
      <c r="B497" s="24"/>
      <c r="C497" s="21"/>
      <c r="D497" s="25"/>
      <c r="E497" s="26"/>
      <c r="F497" s="21"/>
      <c r="G497" s="21"/>
    </row>
    <row r="498" spans="1:7" x14ac:dyDescent="0.25">
      <c r="A498" s="21"/>
      <c r="B498" s="24"/>
      <c r="C498" s="21"/>
      <c r="D498" s="25"/>
      <c r="E498" s="26"/>
      <c r="F498" s="21"/>
      <c r="G498" s="21"/>
    </row>
    <row r="499" spans="1:7" x14ac:dyDescent="0.25">
      <c r="A499" s="21"/>
      <c r="B499" s="24"/>
      <c r="C499" s="21"/>
      <c r="D499" s="25"/>
      <c r="E499" s="26"/>
      <c r="F499" s="21"/>
      <c r="G499" s="21"/>
    </row>
    <row r="500" spans="1:7" x14ac:dyDescent="0.25">
      <c r="A500" s="21"/>
      <c r="B500" s="24"/>
      <c r="C500" s="21"/>
      <c r="D500" s="25"/>
      <c r="E500" s="26"/>
      <c r="F500" s="21"/>
      <c r="G500" s="21"/>
    </row>
    <row r="501" spans="1:7" x14ac:dyDescent="0.25">
      <c r="A501" s="21"/>
      <c r="B501" s="24"/>
      <c r="C501" s="21"/>
      <c r="D501" s="25"/>
      <c r="E501" s="26"/>
      <c r="F501" s="21"/>
      <c r="G501" s="21"/>
    </row>
    <row r="502" spans="1:7" x14ac:dyDescent="0.25">
      <c r="A502" s="21"/>
      <c r="B502" s="24"/>
      <c r="C502" s="21"/>
      <c r="D502" s="25"/>
      <c r="E502" s="26"/>
      <c r="F502" s="21"/>
      <c r="G502" s="21"/>
    </row>
    <row r="503" spans="1:7" x14ac:dyDescent="0.25">
      <c r="A503" s="21"/>
      <c r="B503" s="24"/>
      <c r="C503" s="21"/>
      <c r="D503" s="25"/>
      <c r="E503" s="26"/>
      <c r="F503" s="21"/>
      <c r="G503" s="21"/>
    </row>
    <row r="504" spans="1:7" x14ac:dyDescent="0.25">
      <c r="A504" s="21"/>
      <c r="B504" s="24"/>
      <c r="C504" s="21"/>
      <c r="D504" s="25"/>
      <c r="E504" s="26"/>
      <c r="F504" s="21"/>
      <c r="G504" s="21"/>
    </row>
    <row r="505" spans="1:7" x14ac:dyDescent="0.25">
      <c r="A505" s="21"/>
      <c r="B505" s="24"/>
      <c r="C505" s="21"/>
      <c r="D505" s="25"/>
      <c r="E505" s="26"/>
      <c r="F505" s="21"/>
      <c r="G505" s="21"/>
    </row>
    <row r="506" spans="1:7" x14ac:dyDescent="0.25">
      <c r="A506" s="21"/>
      <c r="B506" s="24"/>
      <c r="C506" s="21"/>
      <c r="D506" s="25"/>
      <c r="E506" s="26"/>
      <c r="F506" s="21"/>
      <c r="G506" s="21"/>
    </row>
    <row r="507" spans="1:7" x14ac:dyDescent="0.25">
      <c r="A507" s="21"/>
      <c r="B507" s="24"/>
      <c r="C507" s="21"/>
      <c r="D507" s="25"/>
      <c r="E507" s="26"/>
      <c r="F507" s="21"/>
      <c r="G507" s="21"/>
    </row>
    <row r="508" spans="1:7" x14ac:dyDescent="0.25">
      <c r="A508" s="21"/>
      <c r="B508" s="24"/>
      <c r="C508" s="21"/>
      <c r="D508" s="25"/>
      <c r="E508" s="26"/>
      <c r="F508" s="21"/>
      <c r="G508" s="21"/>
    </row>
    <row r="509" spans="1:7" x14ac:dyDescent="0.25">
      <c r="A509" s="21"/>
      <c r="B509" s="24"/>
      <c r="C509" s="21"/>
      <c r="D509" s="25"/>
      <c r="E509" s="26"/>
      <c r="F509" s="21"/>
      <c r="G509" s="21"/>
    </row>
  </sheetData>
  <mergeCells count="1">
    <mergeCell ref="A1:D1"/>
  </mergeCells>
  <phoneticPr fontId="0" type="noConversion"/>
  <pageMargins left="0.75" right="0.75" top="1" bottom="1" header="0.5" footer="0.5"/>
  <pageSetup scale="73"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52"/>
  <sheetViews>
    <sheetView zoomScaleNormal="100" workbookViewId="0">
      <selection activeCell="C23" sqref="C23"/>
    </sheetView>
  </sheetViews>
  <sheetFormatPr defaultRowHeight="13.2" x14ac:dyDescent="0.25"/>
  <cols>
    <col min="1" max="1" width="65.6640625" customWidth="1"/>
    <col min="2" max="2" width="25.6640625" style="1" customWidth="1"/>
    <col min="3" max="3" width="12.6640625" customWidth="1"/>
    <col min="4" max="4" width="15.6640625" style="2" customWidth="1"/>
    <col min="5" max="5" width="15.6640625" style="3" customWidth="1"/>
    <col min="6" max="9" width="40.6640625" customWidth="1"/>
  </cols>
  <sheetData>
    <row r="1" spans="1:7" ht="16.2" thickBot="1" x14ac:dyDescent="0.35">
      <c r="A1" s="91" t="s">
        <v>14</v>
      </c>
      <c r="B1" s="92"/>
      <c r="C1" s="92"/>
      <c r="D1" s="93"/>
    </row>
    <row r="2" spans="1:7" x14ac:dyDescent="0.25">
      <c r="A2" s="31"/>
      <c r="B2" s="24"/>
      <c r="C2" s="21"/>
      <c r="D2" s="32"/>
    </row>
    <row r="3" spans="1:7" x14ac:dyDescent="0.25">
      <c r="A3" s="33" t="s">
        <v>6</v>
      </c>
      <c r="B3" s="27" t="s">
        <v>7</v>
      </c>
      <c r="C3" s="21"/>
      <c r="D3" s="32"/>
    </row>
    <row r="4" spans="1:7" x14ac:dyDescent="0.25">
      <c r="A4" s="33"/>
      <c r="B4" s="27" t="s">
        <v>18</v>
      </c>
      <c r="C4" s="21"/>
      <c r="D4" s="32"/>
    </row>
    <row r="5" spans="1:7" x14ac:dyDescent="0.25">
      <c r="A5" s="33"/>
      <c r="B5" s="27" t="s">
        <v>8</v>
      </c>
      <c r="C5" s="21"/>
      <c r="D5" s="32"/>
    </row>
    <row r="6" spans="1:7" x14ac:dyDescent="0.25">
      <c r="A6" s="33"/>
      <c r="B6" s="27" t="s">
        <v>9</v>
      </c>
      <c r="C6" s="21"/>
      <c r="D6" s="32"/>
    </row>
    <row r="7" spans="1:7" x14ac:dyDescent="0.25">
      <c r="A7" s="34" t="s">
        <v>0</v>
      </c>
      <c r="B7" s="35" t="s">
        <v>10</v>
      </c>
      <c r="C7" s="21"/>
      <c r="D7" s="32"/>
      <c r="F7" s="7"/>
    </row>
    <row r="8" spans="1:7" x14ac:dyDescent="0.25">
      <c r="A8" s="36"/>
      <c r="B8" s="24"/>
      <c r="C8" s="21"/>
      <c r="D8" s="32"/>
    </row>
    <row r="9" spans="1:7" x14ac:dyDescent="0.25">
      <c r="A9" s="9" t="s">
        <v>2</v>
      </c>
      <c r="B9" s="10" t="s">
        <v>3</v>
      </c>
      <c r="C9" s="11" t="s">
        <v>4</v>
      </c>
      <c r="D9" s="12" t="s">
        <v>5</v>
      </c>
      <c r="F9" s="8"/>
      <c r="G9" s="8"/>
    </row>
    <row r="10" spans="1:7" x14ac:dyDescent="0.25">
      <c r="A10" s="65" t="s">
        <v>95</v>
      </c>
      <c r="B10" s="65" t="s">
        <v>96</v>
      </c>
      <c r="C10" s="69">
        <v>10000</v>
      </c>
      <c r="D10" s="66">
        <v>3.89</v>
      </c>
      <c r="F10">
        <f>+C10*D10</f>
        <v>38900</v>
      </c>
    </row>
    <row r="11" spans="1:7" x14ac:dyDescent="0.25">
      <c r="A11" s="65" t="s">
        <v>95</v>
      </c>
      <c r="B11" s="65" t="s">
        <v>97</v>
      </c>
      <c r="C11" s="69">
        <v>1000</v>
      </c>
      <c r="D11" s="66">
        <v>3.8675000000000002</v>
      </c>
      <c r="F11">
        <f t="shared" ref="F11:F18" si="0">+C11*D11</f>
        <v>3867.5</v>
      </c>
    </row>
    <row r="12" spans="1:7" x14ac:dyDescent="0.25">
      <c r="A12" s="65" t="s">
        <v>95</v>
      </c>
      <c r="B12" s="65" t="s">
        <v>98</v>
      </c>
      <c r="C12" s="69">
        <v>10000</v>
      </c>
      <c r="D12" s="66">
        <v>3.75</v>
      </c>
      <c r="F12">
        <f t="shared" si="0"/>
        <v>37500</v>
      </c>
    </row>
    <row r="13" spans="1:7" x14ac:dyDescent="0.25">
      <c r="A13" s="65" t="s">
        <v>95</v>
      </c>
      <c r="B13" s="65" t="s">
        <v>99</v>
      </c>
      <c r="C13" s="69">
        <v>2708</v>
      </c>
      <c r="D13" s="66">
        <v>3.95</v>
      </c>
      <c r="F13">
        <f t="shared" si="0"/>
        <v>10696.6</v>
      </c>
    </row>
    <row r="14" spans="1:7" x14ac:dyDescent="0.25">
      <c r="A14" s="65" t="s">
        <v>95</v>
      </c>
      <c r="B14" s="65" t="s">
        <v>100</v>
      </c>
      <c r="C14" s="69">
        <v>3500</v>
      </c>
      <c r="D14" s="66">
        <v>3.68</v>
      </c>
      <c r="F14">
        <f t="shared" si="0"/>
        <v>12880</v>
      </c>
    </row>
    <row r="15" spans="1:7" x14ac:dyDescent="0.25">
      <c r="A15" s="65" t="s">
        <v>95</v>
      </c>
      <c r="B15" s="65" t="s">
        <v>101</v>
      </c>
      <c r="C15" s="69">
        <v>10000</v>
      </c>
      <c r="D15" s="66">
        <v>3.6749999999999998</v>
      </c>
      <c r="F15">
        <f t="shared" si="0"/>
        <v>36750</v>
      </c>
    </row>
    <row r="16" spans="1:7" x14ac:dyDescent="0.25">
      <c r="A16" s="65" t="s">
        <v>95</v>
      </c>
      <c r="B16" s="65" t="s">
        <v>92</v>
      </c>
      <c r="C16" s="69">
        <v>10000</v>
      </c>
      <c r="D16" s="66">
        <v>3.6749999999999998</v>
      </c>
      <c r="F16">
        <f t="shared" si="0"/>
        <v>36750</v>
      </c>
    </row>
    <row r="17" spans="1:7" x14ac:dyDescent="0.25">
      <c r="A17" s="65" t="s">
        <v>95</v>
      </c>
      <c r="B17" s="65" t="s">
        <v>102</v>
      </c>
      <c r="C17" s="69">
        <v>10000</v>
      </c>
      <c r="D17" s="66">
        <v>3.645</v>
      </c>
      <c r="F17">
        <f t="shared" si="0"/>
        <v>36450</v>
      </c>
    </row>
    <row r="18" spans="1:7" x14ac:dyDescent="0.25">
      <c r="A18" s="65" t="s">
        <v>95</v>
      </c>
      <c r="B18" s="65" t="s">
        <v>103</v>
      </c>
      <c r="C18" s="69">
        <v>10000</v>
      </c>
      <c r="D18" s="66">
        <v>3.645</v>
      </c>
      <c r="F18">
        <f t="shared" si="0"/>
        <v>36450</v>
      </c>
    </row>
    <row r="19" spans="1:7" x14ac:dyDescent="0.25">
      <c r="B19" s="84" t="s">
        <v>231</v>
      </c>
      <c r="C19" s="87">
        <f>SUM(C10:C18)</f>
        <v>67208</v>
      </c>
      <c r="D19" s="44"/>
    </row>
    <row r="20" spans="1:7" ht="13.8" thickBot="1" x14ac:dyDescent="0.3">
      <c r="A20" s="39" t="s">
        <v>15</v>
      </c>
      <c r="B20" s="79"/>
      <c r="C20" s="54"/>
      <c r="D20" s="20">
        <f>+F20/E20</f>
        <v>3.7234272705630285</v>
      </c>
      <c r="E20" s="3">
        <f>+SUM(C10:C18)</f>
        <v>67208</v>
      </c>
      <c r="F20">
        <f>+SUM(F10:F19)</f>
        <v>250244.1</v>
      </c>
    </row>
    <row r="21" spans="1:7" ht="13.8" thickTop="1" x14ac:dyDescent="0.25">
      <c r="B21" s="16"/>
      <c r="C21" s="43"/>
      <c r="D21" s="44"/>
    </row>
    <row r="22" spans="1:7" x14ac:dyDescent="0.25">
      <c r="B22" s="16"/>
      <c r="C22" s="43"/>
      <c r="D22" s="44"/>
    </row>
    <row r="23" spans="1:7" x14ac:dyDescent="0.25">
      <c r="B23" s="16"/>
      <c r="C23" s="43"/>
      <c r="D23" s="44"/>
    </row>
    <row r="24" spans="1:7" x14ac:dyDescent="0.25">
      <c r="B24" s="16"/>
      <c r="C24" s="43"/>
      <c r="D24" s="44"/>
    </row>
    <row r="25" spans="1:7" x14ac:dyDescent="0.25">
      <c r="B25" s="16"/>
      <c r="C25" s="43"/>
      <c r="D25" s="44"/>
    </row>
    <row r="26" spans="1:7" x14ac:dyDescent="0.25">
      <c r="B26" s="16"/>
      <c r="C26" s="43"/>
      <c r="D26" s="44"/>
    </row>
    <row r="27" spans="1:7" x14ac:dyDescent="0.25">
      <c r="A27" s="21"/>
      <c r="B27" s="22"/>
      <c r="C27" s="80"/>
      <c r="D27" s="81"/>
      <c r="E27" s="26"/>
      <c r="F27" s="21"/>
      <c r="G27" s="21"/>
    </row>
    <row r="28" spans="1:7" x14ac:dyDescent="0.25">
      <c r="A28" s="21"/>
      <c r="B28" s="22"/>
      <c r="C28" s="80"/>
      <c r="D28" s="81"/>
      <c r="E28" s="26"/>
      <c r="F28" s="21"/>
      <c r="G28" s="21"/>
    </row>
    <row r="29" spans="1:7" x14ac:dyDescent="0.25">
      <c r="A29" s="21"/>
      <c r="B29" s="22"/>
      <c r="C29" s="80"/>
      <c r="D29" s="81"/>
      <c r="E29" s="26"/>
      <c r="F29" s="21"/>
      <c r="G29" s="21"/>
    </row>
    <row r="30" spans="1:7" x14ac:dyDescent="0.25">
      <c r="A30" s="21"/>
      <c r="B30" s="22"/>
      <c r="C30" s="80"/>
      <c r="D30" s="81"/>
      <c r="E30" s="26"/>
      <c r="F30" s="21"/>
      <c r="G30" s="21"/>
    </row>
    <row r="31" spans="1:7" x14ac:dyDescent="0.25">
      <c r="A31" s="21"/>
      <c r="B31" s="22"/>
      <c r="C31" s="80"/>
      <c r="D31" s="81"/>
      <c r="E31" s="26"/>
      <c r="F31" s="21"/>
      <c r="G31" s="21"/>
    </row>
    <row r="32" spans="1:7" x14ac:dyDescent="0.25">
      <c r="A32" s="21"/>
      <c r="B32" s="22"/>
      <c r="C32" s="80"/>
      <c r="D32" s="81"/>
      <c r="E32" s="26"/>
      <c r="F32" s="21"/>
      <c r="G32" s="21"/>
    </row>
    <row r="33" spans="1:7" x14ac:dyDescent="0.25">
      <c r="A33" s="21"/>
      <c r="B33" s="22"/>
      <c r="C33" s="80"/>
      <c r="D33" s="81"/>
      <c r="E33" s="26"/>
      <c r="F33" s="21"/>
      <c r="G33" s="21"/>
    </row>
    <row r="34" spans="1:7" x14ac:dyDescent="0.25">
      <c r="A34" s="21"/>
      <c r="B34" s="22"/>
      <c r="C34" s="80"/>
      <c r="D34" s="81"/>
      <c r="E34" s="26"/>
      <c r="F34" s="21"/>
      <c r="G34" s="21"/>
    </row>
    <row r="35" spans="1:7" x14ac:dyDescent="0.25">
      <c r="A35" s="21"/>
      <c r="B35" s="22"/>
      <c r="C35" s="80"/>
      <c r="D35" s="81"/>
      <c r="E35" s="26"/>
      <c r="F35" s="21"/>
      <c r="G35" s="21"/>
    </row>
    <row r="36" spans="1:7" x14ac:dyDescent="0.25">
      <c r="A36" s="21"/>
      <c r="B36" s="22"/>
      <c r="C36" s="80"/>
      <c r="D36" s="81"/>
      <c r="E36" s="26"/>
      <c r="F36" s="21"/>
      <c r="G36" s="21"/>
    </row>
    <row r="37" spans="1:7" x14ac:dyDescent="0.25">
      <c r="A37" s="21"/>
      <c r="B37" s="22"/>
      <c r="C37" s="80"/>
      <c r="D37" s="81"/>
      <c r="E37" s="26"/>
      <c r="F37" s="21"/>
      <c r="G37" s="21"/>
    </row>
    <row r="38" spans="1:7" x14ac:dyDescent="0.25">
      <c r="A38" s="21"/>
      <c r="B38" s="24"/>
      <c r="C38" s="25"/>
      <c r="D38" s="81"/>
      <c r="E38" s="26"/>
      <c r="F38" s="21"/>
      <c r="G38" s="21"/>
    </row>
    <row r="39" spans="1:7" x14ac:dyDescent="0.25">
      <c r="A39" s="67"/>
      <c r="B39" s="27"/>
      <c r="C39" s="82"/>
      <c r="D39" s="68"/>
      <c r="E39" s="26"/>
      <c r="F39" s="21"/>
      <c r="G39" s="21"/>
    </row>
    <row r="40" spans="1:7" x14ac:dyDescent="0.25">
      <c r="A40" s="21"/>
      <c r="B40" s="24"/>
      <c r="C40" s="25"/>
      <c r="D40" s="26"/>
      <c r="E40" s="26"/>
      <c r="F40" s="21"/>
      <c r="G40" s="21"/>
    </row>
    <row r="41" spans="1:7" x14ac:dyDescent="0.25">
      <c r="A41" s="21"/>
      <c r="B41" s="24"/>
      <c r="C41" s="25"/>
      <c r="D41" s="26"/>
      <c r="E41" s="26"/>
      <c r="F41" s="21"/>
      <c r="G41" s="21"/>
    </row>
    <row r="42" spans="1:7" x14ac:dyDescent="0.25">
      <c r="A42" s="21"/>
      <c r="B42" s="24"/>
      <c r="C42" s="25"/>
      <c r="D42" s="26"/>
      <c r="E42" s="26"/>
      <c r="F42" s="21"/>
      <c r="G42" s="21"/>
    </row>
    <row r="43" spans="1:7" x14ac:dyDescent="0.25">
      <c r="A43" s="21"/>
      <c r="B43" s="24"/>
      <c r="C43" s="25"/>
      <c r="D43" s="26"/>
      <c r="E43" s="26"/>
      <c r="F43" s="21"/>
      <c r="G43" s="21"/>
    </row>
    <row r="44" spans="1:7" x14ac:dyDescent="0.25">
      <c r="A44" s="21"/>
      <c r="B44" s="24"/>
      <c r="C44" s="25"/>
      <c r="D44" s="26"/>
      <c r="E44" s="26"/>
      <c r="F44" s="21"/>
      <c r="G44" s="21"/>
    </row>
    <row r="45" spans="1:7" x14ac:dyDescent="0.25">
      <c r="A45" s="21"/>
      <c r="B45" s="24"/>
      <c r="C45" s="25"/>
      <c r="D45" s="26"/>
      <c r="E45" s="26"/>
      <c r="F45" s="21"/>
      <c r="G45" s="21"/>
    </row>
    <row r="46" spans="1:7" x14ac:dyDescent="0.25">
      <c r="A46" s="21"/>
      <c r="B46" s="24"/>
      <c r="C46" s="25"/>
      <c r="D46" s="26"/>
      <c r="E46" s="26"/>
      <c r="F46" s="21"/>
      <c r="G46" s="21"/>
    </row>
    <row r="47" spans="1:7" x14ac:dyDescent="0.25">
      <c r="A47" s="21"/>
      <c r="B47" s="24"/>
      <c r="C47" s="25"/>
      <c r="D47" s="26"/>
      <c r="E47" s="26"/>
      <c r="F47" s="21"/>
      <c r="G47" s="21"/>
    </row>
    <row r="48" spans="1:7" x14ac:dyDescent="0.25">
      <c r="A48" s="21"/>
      <c r="B48" s="24"/>
      <c r="C48" s="25"/>
      <c r="D48" s="26"/>
      <c r="E48" s="26"/>
      <c r="F48" s="21"/>
      <c r="G48" s="21"/>
    </row>
    <row r="49" spans="1:7" x14ac:dyDescent="0.25">
      <c r="A49" s="21"/>
      <c r="B49" s="24"/>
      <c r="C49" s="25"/>
      <c r="D49" s="26"/>
      <c r="E49" s="26"/>
      <c r="F49" s="21"/>
      <c r="G49" s="21"/>
    </row>
    <row r="50" spans="1:7" x14ac:dyDescent="0.25">
      <c r="A50" s="21"/>
      <c r="B50" s="24"/>
      <c r="C50" s="21"/>
      <c r="D50" s="25"/>
      <c r="E50" s="26"/>
      <c r="F50" s="21"/>
      <c r="G50" s="21"/>
    </row>
    <row r="51" spans="1:7" x14ac:dyDescent="0.25">
      <c r="A51" s="21"/>
      <c r="B51" s="24"/>
      <c r="C51" s="21"/>
      <c r="D51" s="25"/>
      <c r="E51" s="26"/>
      <c r="F51" s="21"/>
      <c r="G51" s="21"/>
    </row>
    <row r="52" spans="1:7" x14ac:dyDescent="0.25">
      <c r="A52" s="21"/>
      <c r="B52" s="24"/>
      <c r="C52" s="21"/>
      <c r="D52" s="25"/>
      <c r="E52" s="26"/>
      <c r="F52" s="21"/>
      <c r="G52" s="21"/>
    </row>
  </sheetData>
  <mergeCells count="1">
    <mergeCell ref="A1:D1"/>
  </mergeCells>
  <phoneticPr fontId="0" type="noConversion"/>
  <pageMargins left="0.75" right="0.75" top="1" bottom="1" header="0.5" footer="0.5"/>
  <pageSetup scale="76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64"/>
  <sheetViews>
    <sheetView topLeftCell="A4" zoomScaleNormal="100" workbookViewId="0">
      <selection activeCell="D31" sqref="D31"/>
    </sheetView>
  </sheetViews>
  <sheetFormatPr defaultRowHeight="13.2" x14ac:dyDescent="0.25"/>
  <cols>
    <col min="1" max="1" width="65.6640625" customWidth="1"/>
    <col min="2" max="2" width="25.6640625" style="1" customWidth="1"/>
    <col min="3" max="3" width="12.6640625" customWidth="1"/>
    <col min="4" max="4" width="15.6640625" style="2" customWidth="1"/>
    <col min="5" max="5" width="15.6640625" style="3" customWidth="1"/>
    <col min="6" max="9" width="40.6640625" customWidth="1"/>
  </cols>
  <sheetData>
    <row r="1" spans="1:7" ht="16.2" thickBot="1" x14ac:dyDescent="0.35">
      <c r="A1" s="88" t="s">
        <v>14</v>
      </c>
      <c r="B1" s="89"/>
      <c r="C1" s="89"/>
      <c r="D1" s="90"/>
    </row>
    <row r="2" spans="1:7" x14ac:dyDescent="0.25">
      <c r="A2" s="31"/>
      <c r="B2" s="24"/>
      <c r="C2" s="21"/>
      <c r="D2" s="32"/>
    </row>
    <row r="3" spans="1:7" x14ac:dyDescent="0.25">
      <c r="A3" s="33" t="s">
        <v>6</v>
      </c>
      <c r="B3" s="27" t="s">
        <v>7</v>
      </c>
      <c r="C3" s="21"/>
      <c r="D3" s="32"/>
    </row>
    <row r="4" spans="1:7" x14ac:dyDescent="0.25">
      <c r="A4" s="33"/>
      <c r="B4" s="27" t="s">
        <v>17</v>
      </c>
      <c r="C4" s="21"/>
      <c r="D4" s="32"/>
    </row>
    <row r="5" spans="1:7" x14ac:dyDescent="0.25">
      <c r="A5" s="33"/>
      <c r="B5" s="27" t="s">
        <v>8</v>
      </c>
      <c r="C5" s="21"/>
      <c r="D5" s="32"/>
    </row>
    <row r="6" spans="1:7" x14ac:dyDescent="0.25">
      <c r="A6" s="33"/>
      <c r="B6" s="27" t="s">
        <v>9</v>
      </c>
      <c r="C6" s="21"/>
      <c r="D6" s="32"/>
    </row>
    <row r="7" spans="1:7" x14ac:dyDescent="0.25">
      <c r="A7" s="34" t="s">
        <v>0</v>
      </c>
      <c r="B7" s="35" t="s">
        <v>10</v>
      </c>
      <c r="C7" s="21"/>
      <c r="D7" s="32"/>
      <c r="F7" s="7"/>
    </row>
    <row r="8" spans="1:7" x14ac:dyDescent="0.25">
      <c r="A8" s="36"/>
      <c r="B8" s="24"/>
      <c r="C8" s="21"/>
      <c r="D8" s="32"/>
    </row>
    <row r="9" spans="1:7" x14ac:dyDescent="0.25">
      <c r="A9" s="9" t="s">
        <v>2</v>
      </c>
      <c r="B9" s="10" t="s">
        <v>3</v>
      </c>
      <c r="C9" s="11" t="s">
        <v>4</v>
      </c>
      <c r="D9" s="12" t="s">
        <v>5</v>
      </c>
      <c r="F9" s="8"/>
      <c r="G9" s="8"/>
    </row>
    <row r="10" spans="1:7" x14ac:dyDescent="0.25">
      <c r="A10" s="65" t="s">
        <v>179</v>
      </c>
      <c r="B10" s="65" t="s">
        <v>111</v>
      </c>
      <c r="C10" s="69">
        <v>2483</v>
      </c>
      <c r="D10" s="66">
        <v>3.7650000000000001</v>
      </c>
      <c r="F10">
        <f>+C10*D10</f>
        <v>9348.4950000000008</v>
      </c>
    </row>
    <row r="11" spans="1:7" x14ac:dyDescent="0.25">
      <c r="A11" s="65" t="s">
        <v>179</v>
      </c>
      <c r="B11" s="65" t="s">
        <v>180</v>
      </c>
      <c r="C11" s="69">
        <v>10000</v>
      </c>
      <c r="D11" s="66">
        <v>3.7850000000000001</v>
      </c>
      <c r="F11">
        <f t="shared" ref="F11:F29" si="0">+C11*D11</f>
        <v>37850</v>
      </c>
    </row>
    <row r="12" spans="1:7" x14ac:dyDescent="0.25">
      <c r="A12" s="65" t="s">
        <v>179</v>
      </c>
      <c r="B12" s="65" t="s">
        <v>181</v>
      </c>
      <c r="C12" s="69">
        <v>10000</v>
      </c>
      <c r="D12" s="66">
        <v>3.92</v>
      </c>
      <c r="F12">
        <f t="shared" si="0"/>
        <v>39200</v>
      </c>
    </row>
    <row r="13" spans="1:7" x14ac:dyDescent="0.25">
      <c r="A13" s="65" t="s">
        <v>179</v>
      </c>
      <c r="B13" s="65" t="s">
        <v>182</v>
      </c>
      <c r="C13" s="69">
        <v>10000</v>
      </c>
      <c r="D13" s="66">
        <v>3.9249999999999998</v>
      </c>
      <c r="F13">
        <f t="shared" si="0"/>
        <v>39250</v>
      </c>
    </row>
    <row r="14" spans="1:7" x14ac:dyDescent="0.25">
      <c r="A14" s="65" t="s">
        <v>179</v>
      </c>
      <c r="B14" s="65" t="s">
        <v>183</v>
      </c>
      <c r="C14" s="69">
        <v>840</v>
      </c>
      <c r="D14" s="66">
        <v>3.9049999999999998</v>
      </c>
      <c r="F14">
        <f t="shared" si="0"/>
        <v>3280.2</v>
      </c>
    </row>
    <row r="15" spans="1:7" x14ac:dyDescent="0.25">
      <c r="A15" s="65" t="s">
        <v>179</v>
      </c>
      <c r="B15" s="65" t="s">
        <v>184</v>
      </c>
      <c r="C15" s="69">
        <v>5000</v>
      </c>
      <c r="D15" s="66">
        <v>3.8849999999999998</v>
      </c>
      <c r="F15">
        <f t="shared" si="0"/>
        <v>19425</v>
      </c>
    </row>
    <row r="16" spans="1:7" x14ac:dyDescent="0.25">
      <c r="A16" s="65" t="s">
        <v>179</v>
      </c>
      <c r="B16" s="65" t="s">
        <v>185</v>
      </c>
      <c r="C16" s="69">
        <v>10000</v>
      </c>
      <c r="D16" s="66">
        <v>3.91</v>
      </c>
      <c r="F16">
        <f t="shared" si="0"/>
        <v>39100</v>
      </c>
    </row>
    <row r="17" spans="1:6" x14ac:dyDescent="0.25">
      <c r="A17" s="65" t="s">
        <v>179</v>
      </c>
      <c r="B17" s="65" t="s">
        <v>186</v>
      </c>
      <c r="C17" s="69">
        <v>8000</v>
      </c>
      <c r="D17" s="66">
        <v>3.9449999999999998</v>
      </c>
      <c r="F17">
        <f t="shared" si="0"/>
        <v>31560</v>
      </c>
    </row>
    <row r="18" spans="1:6" x14ac:dyDescent="0.25">
      <c r="A18" s="65" t="s">
        <v>179</v>
      </c>
      <c r="B18" s="65" t="s">
        <v>187</v>
      </c>
      <c r="C18" s="69">
        <v>2891</v>
      </c>
      <c r="D18" s="66">
        <v>3.94</v>
      </c>
      <c r="F18">
        <f t="shared" si="0"/>
        <v>11390.539999999999</v>
      </c>
    </row>
    <row r="19" spans="1:6" x14ac:dyDescent="0.25">
      <c r="A19" s="65" t="s">
        <v>179</v>
      </c>
      <c r="B19" s="65" t="s">
        <v>188</v>
      </c>
      <c r="C19" s="69">
        <v>10000</v>
      </c>
      <c r="D19" s="66">
        <v>4.0149999999999997</v>
      </c>
      <c r="F19">
        <f t="shared" si="0"/>
        <v>40150</v>
      </c>
    </row>
    <row r="20" spans="1:6" x14ac:dyDescent="0.25">
      <c r="A20" s="65" t="s">
        <v>179</v>
      </c>
      <c r="B20" s="65" t="s">
        <v>189</v>
      </c>
      <c r="C20" s="69">
        <v>5000</v>
      </c>
      <c r="D20" s="66">
        <v>3.69</v>
      </c>
      <c r="F20">
        <f t="shared" si="0"/>
        <v>18450</v>
      </c>
    </row>
    <row r="21" spans="1:6" x14ac:dyDescent="0.25">
      <c r="A21" s="65" t="s">
        <v>179</v>
      </c>
      <c r="B21" s="65" t="s">
        <v>190</v>
      </c>
      <c r="C21" s="69">
        <v>2866</v>
      </c>
      <c r="D21" s="66">
        <v>3.6949999999999998</v>
      </c>
      <c r="F21">
        <f t="shared" si="0"/>
        <v>10589.869999999999</v>
      </c>
    </row>
    <row r="22" spans="1:6" x14ac:dyDescent="0.25">
      <c r="A22" s="65" t="s">
        <v>179</v>
      </c>
      <c r="B22" s="65" t="s">
        <v>191</v>
      </c>
      <c r="C22" s="69">
        <v>2500</v>
      </c>
      <c r="D22" s="66">
        <v>3.65</v>
      </c>
      <c r="F22">
        <f t="shared" si="0"/>
        <v>9125</v>
      </c>
    </row>
    <row r="23" spans="1:6" x14ac:dyDescent="0.25">
      <c r="A23" s="65" t="s">
        <v>179</v>
      </c>
      <c r="B23" s="65" t="s">
        <v>192</v>
      </c>
      <c r="C23" s="69">
        <v>2500</v>
      </c>
      <c r="D23" s="66">
        <v>3.67</v>
      </c>
      <c r="F23">
        <f t="shared" si="0"/>
        <v>9175</v>
      </c>
    </row>
    <row r="24" spans="1:6" x14ac:dyDescent="0.25">
      <c r="A24" s="65" t="s">
        <v>179</v>
      </c>
      <c r="B24" s="65" t="s">
        <v>193</v>
      </c>
      <c r="C24" s="69">
        <v>7500</v>
      </c>
      <c r="D24" s="66">
        <v>3.6549999999999998</v>
      </c>
      <c r="F24">
        <f t="shared" si="0"/>
        <v>27412.5</v>
      </c>
    </row>
    <row r="25" spans="1:6" x14ac:dyDescent="0.25">
      <c r="A25" s="65" t="s">
        <v>179</v>
      </c>
      <c r="B25" s="65" t="s">
        <v>194</v>
      </c>
      <c r="C25" s="69">
        <v>2500</v>
      </c>
      <c r="D25" s="66">
        <v>3.645</v>
      </c>
      <c r="F25">
        <f t="shared" si="0"/>
        <v>9112.5</v>
      </c>
    </row>
    <row r="26" spans="1:6" x14ac:dyDescent="0.25">
      <c r="A26" s="65" t="s">
        <v>179</v>
      </c>
      <c r="B26" s="65" t="s">
        <v>195</v>
      </c>
      <c r="C26" s="69">
        <v>3500</v>
      </c>
      <c r="D26" s="66">
        <v>3.6150000000000002</v>
      </c>
      <c r="F26">
        <f t="shared" si="0"/>
        <v>12652.5</v>
      </c>
    </row>
    <row r="27" spans="1:6" x14ac:dyDescent="0.25">
      <c r="A27" s="65" t="s">
        <v>179</v>
      </c>
      <c r="B27" s="65" t="s">
        <v>196</v>
      </c>
      <c r="C27" s="69">
        <v>616</v>
      </c>
      <c r="D27" s="66">
        <v>3.61</v>
      </c>
      <c r="F27">
        <f t="shared" si="0"/>
        <v>2223.7599999999998</v>
      </c>
    </row>
    <row r="28" spans="1:6" x14ac:dyDescent="0.25">
      <c r="A28" s="65" t="s">
        <v>179</v>
      </c>
      <c r="B28" s="65" t="s">
        <v>197</v>
      </c>
      <c r="C28" s="69">
        <v>135</v>
      </c>
      <c r="D28" s="66">
        <v>3.64</v>
      </c>
      <c r="F28">
        <f t="shared" si="0"/>
        <v>491.40000000000003</v>
      </c>
    </row>
    <row r="29" spans="1:6" x14ac:dyDescent="0.25">
      <c r="A29" s="65" t="s">
        <v>179</v>
      </c>
      <c r="B29" s="65" t="s">
        <v>198</v>
      </c>
      <c r="C29" s="69">
        <v>10000</v>
      </c>
      <c r="D29" s="66">
        <v>3.8</v>
      </c>
      <c r="F29">
        <f t="shared" si="0"/>
        <v>38000</v>
      </c>
    </row>
    <row r="30" spans="1:6" x14ac:dyDescent="0.25">
      <c r="A30" s="21"/>
      <c r="B30" s="84" t="s">
        <v>231</v>
      </c>
      <c r="C30" s="85">
        <f>SUM(C10:C29)</f>
        <v>106331</v>
      </c>
      <c r="D30" s="25"/>
    </row>
    <row r="31" spans="1:6" ht="13.8" thickBot="1" x14ac:dyDescent="0.3">
      <c r="A31" s="70" t="s">
        <v>15</v>
      </c>
      <c r="B31" s="71"/>
      <c r="C31" s="72"/>
      <c r="D31" s="42">
        <f>+F31/E31</f>
        <v>3.8350694059117285</v>
      </c>
      <c r="E31" s="3">
        <f>+SUM(C10:C29)</f>
        <v>106331</v>
      </c>
      <c r="F31">
        <f>+SUM(F10:F29)</f>
        <v>407786.76500000001</v>
      </c>
    </row>
    <row r="32" spans="1:6" ht="13.8" thickTop="1" x14ac:dyDescent="0.25">
      <c r="A32" s="21"/>
      <c r="B32" s="24"/>
      <c r="C32" s="25"/>
      <c r="D32" s="26"/>
    </row>
    <row r="33" spans="1:4" x14ac:dyDescent="0.25">
      <c r="A33" s="21"/>
      <c r="B33" s="24"/>
      <c r="C33" s="25"/>
      <c r="D33" s="26"/>
    </row>
    <row r="34" spans="1:4" x14ac:dyDescent="0.25">
      <c r="A34" s="21"/>
      <c r="B34" s="24"/>
      <c r="C34" s="25"/>
      <c r="D34" s="26"/>
    </row>
    <row r="35" spans="1:4" x14ac:dyDescent="0.25">
      <c r="A35" s="21"/>
      <c r="B35" s="24"/>
      <c r="C35" s="25"/>
      <c r="D35" s="26"/>
    </row>
    <row r="36" spans="1:4" x14ac:dyDescent="0.25">
      <c r="A36" s="21"/>
      <c r="B36" s="24"/>
      <c r="C36" s="25"/>
      <c r="D36" s="26"/>
    </row>
    <row r="37" spans="1:4" x14ac:dyDescent="0.25">
      <c r="A37" s="21"/>
      <c r="B37" s="24"/>
      <c r="C37" s="25"/>
      <c r="D37" s="26"/>
    </row>
    <row r="38" spans="1:4" x14ac:dyDescent="0.25">
      <c r="A38" s="21"/>
      <c r="B38" s="24"/>
      <c r="C38" s="25"/>
      <c r="D38" s="26"/>
    </row>
    <row r="39" spans="1:4" x14ac:dyDescent="0.25">
      <c r="A39" s="21"/>
      <c r="B39" s="24"/>
      <c r="C39" s="25"/>
      <c r="D39" s="26"/>
    </row>
    <row r="40" spans="1:4" x14ac:dyDescent="0.25">
      <c r="A40" s="21"/>
      <c r="B40" s="24"/>
      <c r="C40" s="25"/>
      <c r="D40" s="26"/>
    </row>
    <row r="41" spans="1:4" x14ac:dyDescent="0.25">
      <c r="A41" s="21"/>
      <c r="B41" s="24"/>
      <c r="C41" s="25"/>
      <c r="D41" s="26"/>
    </row>
    <row r="42" spans="1:4" x14ac:dyDescent="0.25">
      <c r="A42" s="21"/>
      <c r="B42" s="24"/>
      <c r="C42" s="25"/>
      <c r="D42" s="26"/>
    </row>
    <row r="43" spans="1:4" x14ac:dyDescent="0.25">
      <c r="A43" s="21"/>
      <c r="B43" s="24"/>
      <c r="C43" s="25"/>
      <c r="D43" s="26"/>
    </row>
    <row r="44" spans="1:4" x14ac:dyDescent="0.25">
      <c r="A44" s="21"/>
      <c r="B44" s="24"/>
      <c r="C44" s="25"/>
      <c r="D44" s="26"/>
    </row>
    <row r="45" spans="1:4" x14ac:dyDescent="0.25">
      <c r="A45" s="21"/>
      <c r="B45" s="24"/>
      <c r="C45" s="25"/>
      <c r="D45" s="26"/>
    </row>
    <row r="46" spans="1:4" x14ac:dyDescent="0.25">
      <c r="A46" s="21"/>
      <c r="B46" s="24"/>
      <c r="C46" s="25"/>
      <c r="D46" s="26"/>
    </row>
    <row r="47" spans="1:4" x14ac:dyDescent="0.25">
      <c r="A47" s="21"/>
      <c r="B47" s="24"/>
      <c r="C47" s="25"/>
      <c r="D47" s="26"/>
    </row>
    <row r="48" spans="1:4" x14ac:dyDescent="0.25">
      <c r="A48" s="21"/>
      <c r="B48" s="24"/>
      <c r="C48" s="25"/>
      <c r="D48" s="26"/>
    </row>
    <row r="49" spans="1:4" x14ac:dyDescent="0.25">
      <c r="A49" s="21"/>
      <c r="B49" s="24"/>
      <c r="C49" s="25"/>
      <c r="D49" s="26"/>
    </row>
    <row r="50" spans="1:4" x14ac:dyDescent="0.25">
      <c r="A50" s="21"/>
      <c r="B50" s="24"/>
      <c r="C50" s="21"/>
      <c r="D50" s="25"/>
    </row>
    <row r="51" spans="1:4" x14ac:dyDescent="0.25">
      <c r="A51" s="21"/>
      <c r="B51" s="24"/>
      <c r="C51" s="21"/>
      <c r="D51" s="25"/>
    </row>
    <row r="52" spans="1:4" x14ac:dyDescent="0.25">
      <c r="A52" s="21"/>
      <c r="B52" s="24"/>
      <c r="C52" s="21"/>
      <c r="D52" s="25"/>
    </row>
    <row r="53" spans="1:4" x14ac:dyDescent="0.25">
      <c r="A53" s="21"/>
      <c r="B53" s="24"/>
      <c r="C53" s="21"/>
      <c r="D53" s="25"/>
    </row>
    <row r="54" spans="1:4" x14ac:dyDescent="0.25">
      <c r="A54" s="21"/>
      <c r="B54" s="24"/>
      <c r="C54" s="21"/>
      <c r="D54" s="25"/>
    </row>
    <row r="55" spans="1:4" x14ac:dyDescent="0.25">
      <c r="A55" s="21"/>
      <c r="B55" s="24"/>
      <c r="C55" s="21"/>
      <c r="D55" s="25"/>
    </row>
    <row r="56" spans="1:4" x14ac:dyDescent="0.25">
      <c r="A56" s="21"/>
      <c r="B56" s="24"/>
      <c r="C56" s="21"/>
      <c r="D56" s="25"/>
    </row>
    <row r="57" spans="1:4" x14ac:dyDescent="0.25">
      <c r="A57" s="21"/>
      <c r="B57" s="24"/>
      <c r="C57" s="21"/>
      <c r="D57" s="25"/>
    </row>
    <row r="58" spans="1:4" x14ac:dyDescent="0.25">
      <c r="A58" s="21"/>
      <c r="B58" s="24"/>
      <c r="C58" s="21"/>
      <c r="D58" s="25"/>
    </row>
    <row r="59" spans="1:4" x14ac:dyDescent="0.25">
      <c r="A59" s="21"/>
      <c r="B59" s="24"/>
      <c r="C59" s="21"/>
      <c r="D59" s="25"/>
    </row>
    <row r="60" spans="1:4" x14ac:dyDescent="0.25">
      <c r="A60" s="21"/>
      <c r="B60" s="24"/>
      <c r="C60" s="21"/>
      <c r="D60" s="25"/>
    </row>
    <row r="61" spans="1:4" x14ac:dyDescent="0.25">
      <c r="A61" s="21"/>
      <c r="B61" s="24"/>
      <c r="C61" s="21"/>
      <c r="D61" s="25"/>
    </row>
    <row r="62" spans="1:4" x14ac:dyDescent="0.25">
      <c r="A62" s="21"/>
      <c r="B62" s="24"/>
      <c r="C62" s="21"/>
      <c r="D62" s="25"/>
    </row>
    <row r="63" spans="1:4" x14ac:dyDescent="0.25">
      <c r="A63" s="21"/>
      <c r="B63" s="24"/>
      <c r="C63" s="21"/>
      <c r="D63" s="25"/>
    </row>
    <row r="64" spans="1:4" x14ac:dyDescent="0.25">
      <c r="A64" s="21"/>
      <c r="B64" s="24"/>
      <c r="C64" s="21"/>
      <c r="D64" s="25"/>
    </row>
  </sheetData>
  <mergeCells count="1">
    <mergeCell ref="A1:D1"/>
  </mergeCells>
  <phoneticPr fontId="0" type="noConversion"/>
  <pageMargins left="0.75" right="0.75" top="1" bottom="1" header="0.5" footer="0.5"/>
  <pageSetup scale="76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38"/>
  <sheetViews>
    <sheetView zoomScaleNormal="100" workbookViewId="0">
      <selection activeCell="C16" sqref="C16"/>
    </sheetView>
  </sheetViews>
  <sheetFormatPr defaultRowHeight="13.2" x14ac:dyDescent="0.25"/>
  <cols>
    <col min="1" max="1" width="65.6640625" customWidth="1"/>
    <col min="2" max="2" width="25.6640625" style="1" customWidth="1"/>
    <col min="3" max="3" width="12.6640625" customWidth="1"/>
    <col min="4" max="4" width="15.6640625" style="2" customWidth="1"/>
    <col min="5" max="5" width="15.6640625" style="3" customWidth="1"/>
    <col min="6" max="6" width="14.109375" customWidth="1"/>
    <col min="7" max="7" width="13.5546875" customWidth="1"/>
    <col min="8" max="9" width="40.6640625" customWidth="1"/>
  </cols>
  <sheetData>
    <row r="1" spans="1:7" ht="16.2" thickBot="1" x14ac:dyDescent="0.35">
      <c r="A1" s="88" t="s">
        <v>14</v>
      </c>
      <c r="B1" s="89"/>
      <c r="C1" s="89"/>
      <c r="D1" s="90"/>
    </row>
    <row r="2" spans="1:7" x14ac:dyDescent="0.25">
      <c r="A2" s="31"/>
      <c r="B2" s="24"/>
      <c r="C2" s="21"/>
      <c r="D2" s="32"/>
    </row>
    <row r="3" spans="1:7" x14ac:dyDescent="0.25">
      <c r="A3" s="33" t="s">
        <v>6</v>
      </c>
      <c r="B3" s="27" t="s">
        <v>7</v>
      </c>
      <c r="C3" s="21"/>
      <c r="D3" s="32"/>
    </row>
    <row r="4" spans="1:7" x14ac:dyDescent="0.25">
      <c r="A4" s="33"/>
      <c r="B4" s="27" t="s">
        <v>11</v>
      </c>
      <c r="C4" s="21"/>
      <c r="D4" s="32"/>
    </row>
    <row r="5" spans="1:7" x14ac:dyDescent="0.25">
      <c r="A5" s="33"/>
      <c r="B5" s="27" t="s">
        <v>8</v>
      </c>
      <c r="C5" s="21"/>
      <c r="D5" s="32"/>
    </row>
    <row r="6" spans="1:7" x14ac:dyDescent="0.25">
      <c r="A6" s="33"/>
      <c r="B6" s="27" t="s">
        <v>9</v>
      </c>
      <c r="C6" s="21"/>
      <c r="D6" s="32"/>
    </row>
    <row r="7" spans="1:7" x14ac:dyDescent="0.25">
      <c r="A7" s="34" t="s">
        <v>0</v>
      </c>
      <c r="B7" s="35" t="s">
        <v>10</v>
      </c>
      <c r="C7" s="21"/>
      <c r="D7" s="32"/>
      <c r="F7" s="7"/>
    </row>
    <row r="8" spans="1:7" x14ac:dyDescent="0.25">
      <c r="A8" s="36"/>
      <c r="B8" s="24"/>
      <c r="C8" s="21"/>
      <c r="D8" s="32"/>
    </row>
    <row r="9" spans="1:7" x14ac:dyDescent="0.25">
      <c r="A9" s="9" t="s">
        <v>2</v>
      </c>
      <c r="B9" s="10" t="s">
        <v>3</v>
      </c>
      <c r="C9" s="11" t="s">
        <v>4</v>
      </c>
      <c r="D9" s="12" t="s">
        <v>5</v>
      </c>
      <c r="F9" s="8"/>
      <c r="G9" s="8"/>
    </row>
    <row r="10" spans="1:7" x14ac:dyDescent="0.25">
      <c r="A10" s="65" t="s">
        <v>88</v>
      </c>
      <c r="B10" s="65" t="s">
        <v>89</v>
      </c>
      <c r="C10" s="69">
        <v>5000</v>
      </c>
      <c r="D10" s="66">
        <v>3.69</v>
      </c>
      <c r="F10">
        <f t="shared" ref="F10:F15" si="0">+C10*D10</f>
        <v>18450</v>
      </c>
    </row>
    <row r="11" spans="1:7" x14ac:dyDescent="0.25">
      <c r="A11" s="65" t="s">
        <v>88</v>
      </c>
      <c r="B11" s="65" t="s">
        <v>90</v>
      </c>
      <c r="C11" s="69">
        <v>3424</v>
      </c>
      <c r="D11" s="66">
        <v>3.81</v>
      </c>
      <c r="F11">
        <f t="shared" si="0"/>
        <v>13045.44</v>
      </c>
    </row>
    <row r="12" spans="1:7" x14ac:dyDescent="0.25">
      <c r="A12" s="65" t="s">
        <v>88</v>
      </c>
      <c r="B12" s="65" t="s">
        <v>91</v>
      </c>
      <c r="C12" s="69">
        <v>5000</v>
      </c>
      <c r="D12" s="66">
        <v>3.57</v>
      </c>
      <c r="F12">
        <f t="shared" si="0"/>
        <v>17850</v>
      </c>
    </row>
    <row r="13" spans="1:7" x14ac:dyDescent="0.25">
      <c r="A13" s="65" t="s">
        <v>88</v>
      </c>
      <c r="B13" s="65" t="s">
        <v>92</v>
      </c>
      <c r="C13" s="69">
        <v>182</v>
      </c>
      <c r="D13" s="66">
        <v>3.6</v>
      </c>
      <c r="F13">
        <f t="shared" si="0"/>
        <v>655.20000000000005</v>
      </c>
    </row>
    <row r="14" spans="1:7" x14ac:dyDescent="0.25">
      <c r="A14" s="65" t="s">
        <v>88</v>
      </c>
      <c r="B14" s="65" t="s">
        <v>93</v>
      </c>
      <c r="C14" s="69">
        <v>5000</v>
      </c>
      <c r="D14" s="66">
        <v>3.6949999999999998</v>
      </c>
      <c r="F14">
        <f t="shared" si="0"/>
        <v>18475</v>
      </c>
    </row>
    <row r="15" spans="1:7" x14ac:dyDescent="0.25">
      <c r="A15" s="65" t="s">
        <v>88</v>
      </c>
      <c r="B15" s="65" t="s">
        <v>94</v>
      </c>
      <c r="C15" s="69">
        <v>3657</v>
      </c>
      <c r="D15" s="66">
        <v>3.7549999999999999</v>
      </c>
      <c r="F15">
        <f t="shared" si="0"/>
        <v>13732.035</v>
      </c>
    </row>
    <row r="16" spans="1:7" x14ac:dyDescent="0.25">
      <c r="A16" s="40"/>
      <c r="B16" s="84" t="s">
        <v>231</v>
      </c>
      <c r="C16" s="86">
        <f>SUM(C10:C15)</f>
        <v>22263</v>
      </c>
      <c r="D16" s="47"/>
    </row>
    <row r="17" spans="1:6" ht="13.8" thickBot="1" x14ac:dyDescent="0.3">
      <c r="A17" s="15" t="s">
        <v>15</v>
      </c>
      <c r="B17" s="19"/>
      <c r="C17" s="28"/>
      <c r="D17" s="20">
        <f>+F17/E17</f>
        <v>3.6925695099492435</v>
      </c>
      <c r="E17" s="3">
        <f>SUM(C10:C15)</f>
        <v>22263</v>
      </c>
      <c r="F17">
        <f>SUM(F10:F15)</f>
        <v>82207.675000000003</v>
      </c>
    </row>
    <row r="18" spans="1:6" ht="13.8" thickTop="1" x14ac:dyDescent="0.25">
      <c r="A18" s="21"/>
      <c r="B18" s="24"/>
      <c r="C18" s="25"/>
      <c r="D18" s="26"/>
    </row>
    <row r="19" spans="1:6" x14ac:dyDescent="0.25">
      <c r="A19" s="21"/>
      <c r="B19" s="24"/>
      <c r="C19" s="25"/>
      <c r="D19" s="26"/>
    </row>
    <row r="20" spans="1:6" x14ac:dyDescent="0.25">
      <c r="A20" s="21"/>
      <c r="B20" s="24"/>
      <c r="C20" s="25"/>
      <c r="D20" s="26"/>
    </row>
    <row r="21" spans="1:6" x14ac:dyDescent="0.25">
      <c r="A21" s="21"/>
      <c r="B21" s="24"/>
      <c r="C21" s="25"/>
      <c r="D21" s="26"/>
    </row>
    <row r="22" spans="1:6" x14ac:dyDescent="0.25">
      <c r="A22" s="21"/>
      <c r="B22" s="24"/>
      <c r="C22" s="25"/>
      <c r="D22" s="26"/>
    </row>
    <row r="23" spans="1:6" x14ac:dyDescent="0.25">
      <c r="B23"/>
      <c r="D23"/>
      <c r="E23"/>
    </row>
    <row r="24" spans="1:6" x14ac:dyDescent="0.25">
      <c r="B24"/>
      <c r="D24"/>
      <c r="E24"/>
    </row>
    <row r="25" spans="1:6" x14ac:dyDescent="0.25">
      <c r="B25"/>
      <c r="D25"/>
      <c r="E25"/>
    </row>
    <row r="26" spans="1:6" x14ac:dyDescent="0.25">
      <c r="B26"/>
      <c r="D26"/>
      <c r="E26"/>
    </row>
    <row r="27" spans="1:6" x14ac:dyDescent="0.25">
      <c r="B27"/>
      <c r="D27"/>
      <c r="E27"/>
    </row>
    <row r="28" spans="1:6" x14ac:dyDescent="0.25">
      <c r="B28"/>
      <c r="D28"/>
      <c r="E28"/>
    </row>
    <row r="29" spans="1:6" x14ac:dyDescent="0.25">
      <c r="B29"/>
      <c r="D29"/>
      <c r="E29"/>
    </row>
    <row r="30" spans="1:6" x14ac:dyDescent="0.25">
      <c r="B30"/>
      <c r="D30"/>
      <c r="E30"/>
    </row>
    <row r="31" spans="1:6" x14ac:dyDescent="0.25">
      <c r="B31"/>
      <c r="D31"/>
      <c r="E31"/>
    </row>
    <row r="32" spans="1:6" x14ac:dyDescent="0.25">
      <c r="B32"/>
      <c r="D32"/>
      <c r="E32"/>
    </row>
    <row r="33" spans="2:5" x14ac:dyDescent="0.25">
      <c r="B33"/>
      <c r="D33"/>
      <c r="E33"/>
    </row>
    <row r="34" spans="2:5" x14ac:dyDescent="0.25">
      <c r="B34"/>
      <c r="D34"/>
      <c r="E34"/>
    </row>
    <row r="35" spans="2:5" x14ac:dyDescent="0.25">
      <c r="B35"/>
      <c r="D35"/>
      <c r="E35"/>
    </row>
    <row r="36" spans="2:5" x14ac:dyDescent="0.25">
      <c r="B36"/>
      <c r="D36"/>
      <c r="E36"/>
    </row>
    <row r="37" spans="2:5" x14ac:dyDescent="0.25">
      <c r="B37"/>
      <c r="D37"/>
      <c r="E37"/>
    </row>
    <row r="38" spans="2:5" x14ac:dyDescent="0.25">
      <c r="B38"/>
      <c r="D38"/>
      <c r="E38"/>
    </row>
    <row r="39" spans="2:5" x14ac:dyDescent="0.25">
      <c r="B39"/>
      <c r="D39"/>
      <c r="E39"/>
    </row>
    <row r="40" spans="2:5" x14ac:dyDescent="0.25">
      <c r="B40"/>
      <c r="D40"/>
      <c r="E40"/>
    </row>
    <row r="41" spans="2:5" x14ac:dyDescent="0.25">
      <c r="B41"/>
      <c r="D41"/>
      <c r="E41"/>
    </row>
    <row r="42" spans="2:5" x14ac:dyDescent="0.25">
      <c r="B42"/>
      <c r="D42"/>
      <c r="E42"/>
    </row>
    <row r="43" spans="2:5" x14ac:dyDescent="0.25">
      <c r="B43"/>
      <c r="D43"/>
      <c r="E43"/>
    </row>
    <row r="44" spans="2:5" x14ac:dyDescent="0.25">
      <c r="B44"/>
      <c r="D44"/>
      <c r="E44"/>
    </row>
    <row r="45" spans="2:5" x14ac:dyDescent="0.25">
      <c r="B45"/>
      <c r="D45"/>
      <c r="E45"/>
    </row>
    <row r="46" spans="2:5" x14ac:dyDescent="0.25">
      <c r="B46"/>
      <c r="D46"/>
      <c r="E46"/>
    </row>
    <row r="47" spans="2:5" x14ac:dyDescent="0.25">
      <c r="B47"/>
      <c r="D47"/>
      <c r="E47"/>
    </row>
    <row r="48" spans="2:5" x14ac:dyDescent="0.25">
      <c r="B48"/>
      <c r="D48"/>
      <c r="E48"/>
    </row>
    <row r="49" spans="2:5" x14ac:dyDescent="0.25">
      <c r="B49"/>
      <c r="D49"/>
      <c r="E49"/>
    </row>
    <row r="50" spans="2:5" x14ac:dyDescent="0.25">
      <c r="B50"/>
      <c r="D50"/>
      <c r="E50"/>
    </row>
    <row r="51" spans="2:5" x14ac:dyDescent="0.25">
      <c r="B51"/>
      <c r="D51"/>
      <c r="E51"/>
    </row>
    <row r="52" spans="2:5" x14ac:dyDescent="0.25">
      <c r="B52"/>
      <c r="D52"/>
      <c r="E52"/>
    </row>
    <row r="53" spans="2:5" x14ac:dyDescent="0.25">
      <c r="B53"/>
      <c r="D53"/>
      <c r="E53"/>
    </row>
    <row r="54" spans="2:5" x14ac:dyDescent="0.25">
      <c r="B54"/>
      <c r="D54"/>
      <c r="E54"/>
    </row>
    <row r="55" spans="2:5" x14ac:dyDescent="0.25">
      <c r="B55"/>
      <c r="D55"/>
      <c r="E55"/>
    </row>
    <row r="56" spans="2:5" x14ac:dyDescent="0.25">
      <c r="B56"/>
      <c r="D56"/>
      <c r="E56"/>
    </row>
    <row r="57" spans="2:5" x14ac:dyDescent="0.25">
      <c r="B57"/>
      <c r="D57"/>
      <c r="E57"/>
    </row>
    <row r="58" spans="2:5" x14ac:dyDescent="0.25">
      <c r="B58"/>
      <c r="D58"/>
      <c r="E58"/>
    </row>
    <row r="59" spans="2:5" x14ac:dyDescent="0.25">
      <c r="B59"/>
      <c r="D59"/>
      <c r="E59"/>
    </row>
    <row r="60" spans="2:5" x14ac:dyDescent="0.25">
      <c r="B60"/>
      <c r="D60"/>
      <c r="E60"/>
    </row>
    <row r="61" spans="2:5" x14ac:dyDescent="0.25">
      <c r="B61"/>
      <c r="D61"/>
      <c r="E61"/>
    </row>
    <row r="62" spans="2:5" x14ac:dyDescent="0.25">
      <c r="B62"/>
      <c r="D62"/>
      <c r="E62"/>
    </row>
    <row r="63" spans="2:5" x14ac:dyDescent="0.25">
      <c r="B63"/>
      <c r="D63"/>
      <c r="E63"/>
    </row>
    <row r="64" spans="2:5" x14ac:dyDescent="0.25">
      <c r="B64"/>
      <c r="D64"/>
      <c r="E64"/>
    </row>
    <row r="65" spans="1:5" x14ac:dyDescent="0.25">
      <c r="B65"/>
      <c r="D65"/>
      <c r="E65"/>
    </row>
    <row r="66" spans="1:5" x14ac:dyDescent="0.25">
      <c r="B66"/>
      <c r="D66"/>
      <c r="E66"/>
    </row>
    <row r="67" spans="1:5" x14ac:dyDescent="0.25">
      <c r="B67"/>
      <c r="D67"/>
      <c r="E67"/>
    </row>
    <row r="68" spans="1:5" x14ac:dyDescent="0.25">
      <c r="B68"/>
      <c r="D68"/>
      <c r="E68"/>
    </row>
    <row r="69" spans="1:5" x14ac:dyDescent="0.25">
      <c r="B69"/>
      <c r="D69"/>
      <c r="E69"/>
    </row>
    <row r="70" spans="1:5" x14ac:dyDescent="0.25">
      <c r="B70"/>
      <c r="D70"/>
      <c r="E70"/>
    </row>
    <row r="71" spans="1:5" x14ac:dyDescent="0.25">
      <c r="B71"/>
      <c r="D71"/>
      <c r="E71"/>
    </row>
    <row r="72" spans="1:5" x14ac:dyDescent="0.25">
      <c r="B72"/>
      <c r="D72"/>
      <c r="E72"/>
    </row>
    <row r="73" spans="1:5" x14ac:dyDescent="0.25">
      <c r="B73"/>
      <c r="D73"/>
      <c r="E73"/>
    </row>
    <row r="74" spans="1:5" x14ac:dyDescent="0.25">
      <c r="B74"/>
      <c r="D74"/>
      <c r="E74"/>
    </row>
    <row r="75" spans="1:5" x14ac:dyDescent="0.25">
      <c r="B75"/>
      <c r="D75"/>
      <c r="E75"/>
    </row>
    <row r="76" spans="1:5" x14ac:dyDescent="0.25">
      <c r="B76"/>
      <c r="D76"/>
      <c r="E76"/>
    </row>
    <row r="77" spans="1:5" x14ac:dyDescent="0.25">
      <c r="B77"/>
      <c r="D77"/>
      <c r="E77"/>
    </row>
    <row r="78" spans="1:5" x14ac:dyDescent="0.25">
      <c r="A78" s="21"/>
      <c r="B78" s="24"/>
      <c r="C78" s="21"/>
      <c r="D78" s="25"/>
    </row>
    <row r="79" spans="1:5" x14ac:dyDescent="0.25">
      <c r="A79" s="21"/>
      <c r="B79" s="24"/>
      <c r="C79" s="21"/>
      <c r="D79" s="25"/>
    </row>
    <row r="80" spans="1:5" x14ac:dyDescent="0.25">
      <c r="A80" s="21"/>
      <c r="B80" s="24"/>
      <c r="C80" s="21"/>
      <c r="D80" s="25"/>
    </row>
    <row r="81" spans="1:4" x14ac:dyDescent="0.25">
      <c r="A81" s="21"/>
      <c r="B81" s="24"/>
      <c r="C81" s="21"/>
      <c r="D81" s="25"/>
    </row>
    <row r="82" spans="1:4" x14ac:dyDescent="0.25">
      <c r="A82" s="21"/>
      <c r="B82" s="24"/>
      <c r="C82" s="21"/>
      <c r="D82" s="25"/>
    </row>
    <row r="83" spans="1:4" x14ac:dyDescent="0.25">
      <c r="A83" s="21"/>
      <c r="B83" s="24"/>
      <c r="C83" s="21"/>
      <c r="D83" s="25"/>
    </row>
    <row r="84" spans="1:4" x14ac:dyDescent="0.25">
      <c r="A84" s="21"/>
      <c r="B84" s="24"/>
      <c r="C84" s="21"/>
      <c r="D84" s="25"/>
    </row>
    <row r="85" spans="1:4" x14ac:dyDescent="0.25">
      <c r="A85" s="21"/>
      <c r="B85" s="24"/>
      <c r="C85" s="21"/>
      <c r="D85" s="25"/>
    </row>
    <row r="86" spans="1:4" x14ac:dyDescent="0.25">
      <c r="A86" s="21"/>
      <c r="B86" s="24"/>
      <c r="C86" s="21"/>
      <c r="D86" s="25"/>
    </row>
    <row r="87" spans="1:4" x14ac:dyDescent="0.25">
      <c r="A87" s="21"/>
      <c r="B87" s="24"/>
      <c r="C87" s="21"/>
      <c r="D87" s="25"/>
    </row>
    <row r="88" spans="1:4" x14ac:dyDescent="0.25">
      <c r="A88" s="21"/>
      <c r="B88" s="24"/>
      <c r="C88" s="21"/>
      <c r="D88" s="25"/>
    </row>
    <row r="89" spans="1:4" x14ac:dyDescent="0.25">
      <c r="A89" s="21"/>
      <c r="B89" s="24"/>
      <c r="C89" s="21"/>
      <c r="D89" s="25"/>
    </row>
    <row r="90" spans="1:4" x14ac:dyDescent="0.25">
      <c r="A90" s="21"/>
      <c r="B90" s="24"/>
      <c r="C90" s="21"/>
      <c r="D90" s="25"/>
    </row>
    <row r="91" spans="1:4" x14ac:dyDescent="0.25">
      <c r="A91" s="21"/>
      <c r="B91" s="24"/>
      <c r="C91" s="21"/>
      <c r="D91" s="25"/>
    </row>
    <row r="92" spans="1:4" x14ac:dyDescent="0.25">
      <c r="A92" s="21"/>
      <c r="B92" s="24"/>
      <c r="C92" s="21"/>
      <c r="D92" s="25"/>
    </row>
    <row r="93" spans="1:4" x14ac:dyDescent="0.25">
      <c r="A93" s="21"/>
      <c r="B93" s="24"/>
      <c r="C93" s="21"/>
      <c r="D93" s="25"/>
    </row>
    <row r="94" spans="1:4" x14ac:dyDescent="0.25">
      <c r="A94" s="21"/>
      <c r="B94" s="24"/>
      <c r="C94" s="21"/>
      <c r="D94" s="25"/>
    </row>
    <row r="95" spans="1:4" x14ac:dyDescent="0.25">
      <c r="A95" s="21"/>
      <c r="B95" s="24"/>
      <c r="C95" s="21"/>
      <c r="D95" s="25"/>
    </row>
    <row r="96" spans="1:4" x14ac:dyDescent="0.25">
      <c r="A96" s="21"/>
      <c r="B96" s="24"/>
      <c r="C96" s="21"/>
      <c r="D96" s="25"/>
    </row>
    <row r="97" spans="1:4" x14ac:dyDescent="0.25">
      <c r="A97" s="21"/>
      <c r="B97" s="24"/>
      <c r="C97" s="21"/>
      <c r="D97" s="25"/>
    </row>
    <row r="98" spans="1:4" x14ac:dyDescent="0.25">
      <c r="A98" s="21"/>
      <c r="B98" s="24"/>
      <c r="C98" s="21"/>
      <c r="D98" s="25"/>
    </row>
    <row r="99" spans="1:4" x14ac:dyDescent="0.25">
      <c r="A99" s="21"/>
      <c r="B99" s="24"/>
      <c r="C99" s="21"/>
      <c r="D99" s="25"/>
    </row>
    <row r="100" spans="1:4" x14ac:dyDescent="0.25">
      <c r="A100" s="21"/>
      <c r="B100" s="24"/>
      <c r="C100" s="21"/>
      <c r="D100" s="25"/>
    </row>
    <row r="101" spans="1:4" x14ac:dyDescent="0.25">
      <c r="A101" s="21"/>
      <c r="B101" s="24"/>
      <c r="C101" s="21"/>
      <c r="D101" s="25"/>
    </row>
    <row r="102" spans="1:4" x14ac:dyDescent="0.25">
      <c r="A102" s="21"/>
      <c r="B102" s="24"/>
      <c r="C102" s="21"/>
      <c r="D102" s="25"/>
    </row>
    <row r="103" spans="1:4" x14ac:dyDescent="0.25">
      <c r="A103" s="21"/>
      <c r="B103" s="24"/>
      <c r="C103" s="21"/>
      <c r="D103" s="25"/>
    </row>
    <row r="104" spans="1:4" x14ac:dyDescent="0.25">
      <c r="A104" s="21"/>
      <c r="B104" s="24"/>
      <c r="C104" s="21"/>
      <c r="D104" s="25"/>
    </row>
    <row r="105" spans="1:4" x14ac:dyDescent="0.25">
      <c r="A105" s="21"/>
      <c r="B105" s="24"/>
      <c r="C105" s="21"/>
      <c r="D105" s="25"/>
    </row>
    <row r="106" spans="1:4" x14ac:dyDescent="0.25">
      <c r="A106" s="21"/>
      <c r="B106" s="24"/>
      <c r="C106" s="21"/>
      <c r="D106" s="25"/>
    </row>
    <row r="107" spans="1:4" x14ac:dyDescent="0.25">
      <c r="A107" s="21"/>
      <c r="B107" s="24"/>
      <c r="C107" s="21"/>
      <c r="D107" s="25"/>
    </row>
    <row r="108" spans="1:4" x14ac:dyDescent="0.25">
      <c r="A108" s="21"/>
      <c r="B108" s="24"/>
      <c r="C108" s="21"/>
      <c r="D108" s="25"/>
    </row>
    <row r="109" spans="1:4" x14ac:dyDescent="0.25">
      <c r="A109" s="21"/>
      <c r="B109" s="24"/>
      <c r="C109" s="21"/>
      <c r="D109" s="25"/>
    </row>
    <row r="110" spans="1:4" x14ac:dyDescent="0.25">
      <c r="A110" s="21"/>
      <c r="B110" s="24"/>
      <c r="C110" s="21"/>
      <c r="D110" s="25"/>
    </row>
    <row r="111" spans="1:4" x14ac:dyDescent="0.25">
      <c r="A111" s="21"/>
      <c r="B111" s="24"/>
      <c r="C111" s="21"/>
      <c r="D111" s="25"/>
    </row>
    <row r="112" spans="1:4" x14ac:dyDescent="0.25">
      <c r="A112" s="21"/>
      <c r="B112" s="24"/>
      <c r="C112" s="21"/>
      <c r="D112" s="25"/>
    </row>
    <row r="113" spans="1:4" x14ac:dyDescent="0.25">
      <c r="A113" s="21"/>
      <c r="B113" s="24"/>
      <c r="C113" s="21"/>
      <c r="D113" s="25"/>
    </row>
    <row r="114" spans="1:4" x14ac:dyDescent="0.25">
      <c r="A114" s="21"/>
      <c r="B114" s="24"/>
      <c r="C114" s="21"/>
      <c r="D114" s="25"/>
    </row>
    <row r="115" spans="1:4" x14ac:dyDescent="0.25">
      <c r="A115" s="21"/>
      <c r="B115" s="24"/>
      <c r="C115" s="21"/>
      <c r="D115" s="25"/>
    </row>
    <row r="116" spans="1:4" x14ac:dyDescent="0.25">
      <c r="A116" s="21"/>
      <c r="B116" s="24"/>
      <c r="C116" s="21"/>
      <c r="D116" s="25"/>
    </row>
    <row r="117" spans="1:4" x14ac:dyDescent="0.25">
      <c r="A117" s="21"/>
      <c r="B117" s="24"/>
      <c r="C117" s="21"/>
      <c r="D117" s="25"/>
    </row>
    <row r="118" spans="1:4" x14ac:dyDescent="0.25">
      <c r="A118" s="21"/>
      <c r="B118" s="24"/>
      <c r="C118" s="21"/>
      <c r="D118" s="25"/>
    </row>
    <row r="119" spans="1:4" x14ac:dyDescent="0.25">
      <c r="A119" s="21"/>
      <c r="B119" s="24"/>
      <c r="C119" s="21"/>
      <c r="D119" s="25"/>
    </row>
    <row r="120" spans="1:4" x14ac:dyDescent="0.25">
      <c r="A120" s="21"/>
      <c r="B120" s="24"/>
      <c r="C120" s="21"/>
      <c r="D120" s="25"/>
    </row>
    <row r="121" spans="1:4" x14ac:dyDescent="0.25">
      <c r="A121" s="21"/>
      <c r="B121" s="24"/>
      <c r="C121" s="21"/>
      <c r="D121" s="25"/>
    </row>
    <row r="122" spans="1:4" x14ac:dyDescent="0.25">
      <c r="A122" s="21"/>
      <c r="B122" s="24"/>
      <c r="C122" s="21"/>
      <c r="D122" s="25"/>
    </row>
    <row r="123" spans="1:4" x14ac:dyDescent="0.25">
      <c r="A123" s="21"/>
      <c r="B123" s="24"/>
      <c r="C123" s="21"/>
      <c r="D123" s="25"/>
    </row>
    <row r="124" spans="1:4" x14ac:dyDescent="0.25">
      <c r="A124" s="21"/>
      <c r="B124" s="24"/>
      <c r="C124" s="21"/>
      <c r="D124" s="25"/>
    </row>
    <row r="125" spans="1:4" x14ac:dyDescent="0.25">
      <c r="A125" s="21"/>
      <c r="B125" s="24"/>
      <c r="C125" s="21"/>
      <c r="D125" s="25"/>
    </row>
    <row r="126" spans="1:4" x14ac:dyDescent="0.25">
      <c r="A126" s="21"/>
      <c r="B126" s="24"/>
      <c r="C126" s="21"/>
      <c r="D126" s="25"/>
    </row>
    <row r="127" spans="1:4" x14ac:dyDescent="0.25">
      <c r="A127" s="21"/>
      <c r="B127" s="24"/>
      <c r="C127" s="21"/>
      <c r="D127" s="25"/>
    </row>
    <row r="128" spans="1:4" x14ac:dyDescent="0.25">
      <c r="A128" s="21"/>
      <c r="B128" s="24"/>
      <c r="C128" s="21"/>
      <c r="D128" s="25"/>
    </row>
    <row r="129" spans="1:4" x14ac:dyDescent="0.25">
      <c r="A129" s="21"/>
      <c r="B129" s="24"/>
      <c r="C129" s="21"/>
      <c r="D129" s="25"/>
    </row>
    <row r="130" spans="1:4" x14ac:dyDescent="0.25">
      <c r="A130" s="21"/>
      <c r="B130" s="24"/>
      <c r="C130" s="21"/>
      <c r="D130" s="25"/>
    </row>
    <row r="131" spans="1:4" x14ac:dyDescent="0.25">
      <c r="A131" s="21"/>
      <c r="B131" s="24"/>
      <c r="C131" s="21"/>
      <c r="D131" s="25"/>
    </row>
    <row r="132" spans="1:4" x14ac:dyDescent="0.25">
      <c r="A132" s="21"/>
      <c r="B132" s="24"/>
      <c r="C132" s="21"/>
      <c r="D132" s="25"/>
    </row>
    <row r="133" spans="1:4" x14ac:dyDescent="0.25">
      <c r="A133" s="21"/>
      <c r="B133" s="24"/>
      <c r="C133" s="21"/>
      <c r="D133" s="25"/>
    </row>
    <row r="134" spans="1:4" x14ac:dyDescent="0.25">
      <c r="A134" s="21"/>
      <c r="B134" s="24"/>
      <c r="C134" s="21"/>
      <c r="D134" s="25"/>
    </row>
    <row r="135" spans="1:4" x14ac:dyDescent="0.25">
      <c r="A135" s="21"/>
      <c r="B135" s="24"/>
      <c r="C135" s="21"/>
      <c r="D135" s="25"/>
    </row>
    <row r="136" spans="1:4" x14ac:dyDescent="0.25">
      <c r="A136" s="21"/>
      <c r="B136" s="24"/>
      <c r="C136" s="21"/>
      <c r="D136" s="25"/>
    </row>
    <row r="137" spans="1:4" x14ac:dyDescent="0.25">
      <c r="A137" s="21"/>
      <c r="B137" s="24"/>
      <c r="C137" s="21"/>
      <c r="D137" s="25"/>
    </row>
    <row r="138" spans="1:4" x14ac:dyDescent="0.25">
      <c r="A138" s="21"/>
      <c r="B138" s="24"/>
      <c r="C138" s="21"/>
      <c r="D138" s="25"/>
    </row>
  </sheetData>
  <mergeCells count="1">
    <mergeCell ref="A1:D1"/>
  </mergeCells>
  <phoneticPr fontId="0" type="noConversion"/>
  <pageMargins left="0.75" right="0.75" top="1" bottom="1" header="0.5" footer="0.5"/>
  <pageSetup scale="76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29"/>
  <sheetViews>
    <sheetView topLeftCell="A3" zoomScaleNormal="100" workbookViewId="0">
      <selection activeCell="C15" sqref="C15"/>
    </sheetView>
  </sheetViews>
  <sheetFormatPr defaultRowHeight="13.2" x14ac:dyDescent="0.25"/>
  <cols>
    <col min="1" max="1" width="65.6640625" customWidth="1"/>
    <col min="2" max="2" width="25.6640625" style="1" customWidth="1"/>
    <col min="3" max="3" width="12.6640625" customWidth="1"/>
    <col min="4" max="4" width="15.6640625" style="2" customWidth="1"/>
    <col min="5" max="5" width="15.6640625" style="3" customWidth="1"/>
    <col min="6" max="9" width="40.6640625" customWidth="1"/>
  </cols>
  <sheetData>
    <row r="1" spans="1:7" ht="16.2" thickBot="1" x14ac:dyDescent="0.35">
      <c r="A1" s="88" t="s">
        <v>14</v>
      </c>
      <c r="B1" s="89"/>
      <c r="C1" s="89"/>
      <c r="D1" s="90"/>
    </row>
    <row r="2" spans="1:7" x14ac:dyDescent="0.25">
      <c r="A2" s="31"/>
      <c r="B2" s="24"/>
      <c r="C2" s="21"/>
      <c r="D2" s="32"/>
    </row>
    <row r="3" spans="1:7" x14ac:dyDescent="0.25">
      <c r="A3" s="33" t="s">
        <v>6</v>
      </c>
      <c r="B3" s="27" t="s">
        <v>7</v>
      </c>
      <c r="C3" s="21"/>
      <c r="D3" s="32"/>
    </row>
    <row r="4" spans="1:7" x14ac:dyDescent="0.25">
      <c r="A4" s="33"/>
      <c r="B4" s="27" t="s">
        <v>11</v>
      </c>
      <c r="C4" s="21"/>
      <c r="D4" s="32"/>
    </row>
    <row r="5" spans="1:7" x14ac:dyDescent="0.25">
      <c r="A5" s="33"/>
      <c r="B5" s="27" t="s">
        <v>8</v>
      </c>
      <c r="C5" s="21"/>
      <c r="D5" s="32"/>
    </row>
    <row r="6" spans="1:7" x14ac:dyDescent="0.25">
      <c r="A6" s="33"/>
      <c r="B6" s="27" t="s">
        <v>9</v>
      </c>
      <c r="C6" s="21"/>
      <c r="D6" s="32"/>
    </row>
    <row r="7" spans="1:7" x14ac:dyDescent="0.25">
      <c r="A7" s="34" t="s">
        <v>0</v>
      </c>
      <c r="B7" s="35" t="s">
        <v>10</v>
      </c>
      <c r="C7" s="21"/>
      <c r="D7" s="32"/>
      <c r="F7" s="7" t="s">
        <v>1</v>
      </c>
    </row>
    <row r="8" spans="1:7" x14ac:dyDescent="0.25">
      <c r="A8" s="36"/>
      <c r="B8" s="24"/>
      <c r="C8" s="21"/>
      <c r="D8" s="32"/>
    </row>
    <row r="9" spans="1:7" x14ac:dyDescent="0.25">
      <c r="A9" s="48" t="s">
        <v>2</v>
      </c>
      <c r="B9" s="49" t="s">
        <v>3</v>
      </c>
      <c r="C9" s="50" t="s">
        <v>4</v>
      </c>
      <c r="D9" s="51" t="s">
        <v>5</v>
      </c>
      <c r="F9" s="8"/>
      <c r="G9" s="8"/>
    </row>
    <row r="10" spans="1:7" x14ac:dyDescent="0.25">
      <c r="A10" s="65" t="s">
        <v>67</v>
      </c>
      <c r="B10" s="65" t="s">
        <v>68</v>
      </c>
      <c r="C10" s="69">
        <v>1064</v>
      </c>
      <c r="D10" s="66">
        <v>3.66</v>
      </c>
      <c r="F10">
        <f>+C10*D10</f>
        <v>3894.2400000000002</v>
      </c>
    </row>
    <row r="11" spans="1:7" x14ac:dyDescent="0.25">
      <c r="A11" s="65" t="s">
        <v>67</v>
      </c>
      <c r="B11" s="65" t="s">
        <v>69</v>
      </c>
      <c r="C11" s="69">
        <v>5000</v>
      </c>
      <c r="D11" s="66">
        <v>3.58</v>
      </c>
      <c r="F11">
        <f>+C11*D11</f>
        <v>17900</v>
      </c>
    </row>
    <row r="12" spans="1:7" x14ac:dyDescent="0.25">
      <c r="A12" s="65" t="s">
        <v>67</v>
      </c>
      <c r="B12" s="65" t="s">
        <v>70</v>
      </c>
      <c r="C12" s="69">
        <v>1312</v>
      </c>
      <c r="D12" s="66">
        <v>3.55</v>
      </c>
      <c r="F12">
        <f>+C12*D12</f>
        <v>4657.5999999999995</v>
      </c>
    </row>
    <row r="13" spans="1:7" x14ac:dyDescent="0.25">
      <c r="A13" s="65" t="s">
        <v>67</v>
      </c>
      <c r="B13" s="65" t="s">
        <v>71</v>
      </c>
      <c r="C13" s="69">
        <v>1312</v>
      </c>
      <c r="D13" s="66">
        <v>3.55</v>
      </c>
      <c r="F13">
        <f>+C13*D13</f>
        <v>4657.5999999999995</v>
      </c>
    </row>
    <row r="14" spans="1:7" x14ac:dyDescent="0.25">
      <c r="A14" s="65" t="s">
        <v>67</v>
      </c>
      <c r="B14" s="65" t="s">
        <v>72</v>
      </c>
      <c r="C14" s="69">
        <v>5000</v>
      </c>
      <c r="D14" s="66">
        <v>3.585</v>
      </c>
      <c r="F14">
        <f>+C14*D14</f>
        <v>17925</v>
      </c>
    </row>
    <row r="15" spans="1:7" x14ac:dyDescent="0.25">
      <c r="A15" s="31"/>
      <c r="B15" s="84" t="s">
        <v>231</v>
      </c>
      <c r="C15" s="69">
        <f>SUM(C10:C14)</f>
        <v>13688</v>
      </c>
      <c r="D15" s="38"/>
    </row>
    <row r="16" spans="1:7" ht="13.8" thickBot="1" x14ac:dyDescent="0.3">
      <c r="A16" s="39" t="s">
        <v>15</v>
      </c>
      <c r="B16" s="19"/>
      <c r="C16" s="28"/>
      <c r="D16" s="42">
        <f>+F16/E16</f>
        <v>3.58229398012858</v>
      </c>
      <c r="E16" s="3">
        <f>+SUM(C10:C14)</f>
        <v>13688</v>
      </c>
      <c r="F16">
        <f>+SUM(F10:F14)</f>
        <v>49034.44</v>
      </c>
    </row>
    <row r="17" spans="1:4" ht="13.8" thickTop="1" x14ac:dyDescent="0.25">
      <c r="A17" s="21"/>
      <c r="B17" s="24"/>
      <c r="C17" s="25"/>
      <c r="D17" s="26"/>
    </row>
    <row r="18" spans="1:4" x14ac:dyDescent="0.25">
      <c r="A18" s="21"/>
      <c r="B18" s="24"/>
      <c r="C18" s="25"/>
      <c r="D18" s="26"/>
    </row>
    <row r="19" spans="1:4" x14ac:dyDescent="0.25">
      <c r="A19" s="21"/>
      <c r="B19" s="24"/>
      <c r="C19" s="25"/>
      <c r="D19" s="26"/>
    </row>
    <row r="20" spans="1:4" x14ac:dyDescent="0.25">
      <c r="A20" s="21"/>
      <c r="B20" s="24"/>
      <c r="C20" s="25"/>
      <c r="D20" s="26"/>
    </row>
    <row r="21" spans="1:4" x14ac:dyDescent="0.25">
      <c r="A21" s="21"/>
      <c r="B21" s="24"/>
      <c r="C21" s="25"/>
      <c r="D21" s="26"/>
    </row>
    <row r="22" spans="1:4" x14ac:dyDescent="0.25">
      <c r="A22" s="21"/>
      <c r="B22" s="24"/>
      <c r="C22" s="25"/>
      <c r="D22" s="26"/>
    </row>
    <row r="23" spans="1:4" x14ac:dyDescent="0.25">
      <c r="A23" s="21"/>
      <c r="B23" s="24"/>
      <c r="C23" s="25"/>
      <c r="D23" s="26"/>
    </row>
    <row r="24" spans="1:4" x14ac:dyDescent="0.25">
      <c r="A24" s="21"/>
      <c r="B24" s="24"/>
      <c r="C24" s="25"/>
      <c r="D24" s="26"/>
    </row>
    <row r="25" spans="1:4" x14ac:dyDescent="0.25">
      <c r="A25" s="21"/>
      <c r="B25" s="24"/>
      <c r="C25" s="25"/>
      <c r="D25" s="26"/>
    </row>
    <row r="26" spans="1:4" x14ac:dyDescent="0.25">
      <c r="A26" s="21"/>
      <c r="B26" s="24"/>
      <c r="C26" s="25"/>
      <c r="D26" s="26"/>
    </row>
    <row r="27" spans="1:4" x14ac:dyDescent="0.25">
      <c r="A27" s="21"/>
      <c r="B27" s="24"/>
      <c r="C27" s="25"/>
      <c r="D27" s="26"/>
    </row>
    <row r="28" spans="1:4" x14ac:dyDescent="0.25">
      <c r="A28" s="21"/>
      <c r="B28" s="24"/>
      <c r="C28" s="25"/>
      <c r="D28" s="26"/>
    </row>
    <row r="29" spans="1:4" x14ac:dyDescent="0.25">
      <c r="A29" s="21"/>
      <c r="B29" s="24"/>
      <c r="C29" s="25"/>
      <c r="D29" s="26"/>
    </row>
    <row r="30" spans="1:4" x14ac:dyDescent="0.25">
      <c r="A30" s="21"/>
      <c r="B30" s="24"/>
      <c r="C30" s="25"/>
      <c r="D30" s="26"/>
    </row>
    <row r="31" spans="1:4" x14ac:dyDescent="0.25">
      <c r="A31" s="21"/>
      <c r="B31" s="24"/>
      <c r="C31" s="25"/>
      <c r="D31" s="26"/>
    </row>
    <row r="32" spans="1:4" x14ac:dyDescent="0.25">
      <c r="A32" s="21"/>
      <c r="B32" s="24"/>
      <c r="C32" s="25"/>
      <c r="D32" s="26"/>
    </row>
    <row r="33" spans="1:4" x14ac:dyDescent="0.25">
      <c r="A33" s="21"/>
      <c r="B33" s="24"/>
      <c r="C33" s="25"/>
      <c r="D33" s="26"/>
    </row>
    <row r="34" spans="1:4" x14ac:dyDescent="0.25">
      <c r="A34" s="21"/>
      <c r="B34" s="24"/>
      <c r="C34" s="25"/>
      <c r="D34" s="26"/>
    </row>
    <row r="35" spans="1:4" x14ac:dyDescent="0.25">
      <c r="A35" s="21"/>
      <c r="B35" s="24"/>
      <c r="C35" s="25"/>
      <c r="D35" s="26"/>
    </row>
    <row r="36" spans="1:4" x14ac:dyDescent="0.25">
      <c r="A36" s="21"/>
      <c r="B36" s="24"/>
      <c r="C36" s="25"/>
      <c r="D36" s="26"/>
    </row>
    <row r="37" spans="1:4" x14ac:dyDescent="0.25">
      <c r="A37" s="21"/>
      <c r="B37" s="24"/>
      <c r="C37" s="25"/>
      <c r="D37" s="26"/>
    </row>
    <row r="38" spans="1:4" x14ac:dyDescent="0.25">
      <c r="A38" s="21"/>
      <c r="B38" s="24"/>
      <c r="C38" s="25"/>
      <c r="D38" s="26"/>
    </row>
    <row r="39" spans="1:4" x14ac:dyDescent="0.25">
      <c r="A39" s="21"/>
      <c r="B39" s="24"/>
      <c r="C39" s="25"/>
      <c r="D39" s="26"/>
    </row>
    <row r="40" spans="1:4" x14ac:dyDescent="0.25">
      <c r="A40" s="21"/>
      <c r="B40" s="24"/>
      <c r="C40" s="25"/>
      <c r="D40" s="26"/>
    </row>
    <row r="41" spans="1:4" x14ac:dyDescent="0.25">
      <c r="A41" s="21"/>
      <c r="B41" s="24"/>
      <c r="C41" s="25"/>
      <c r="D41" s="26"/>
    </row>
    <row r="42" spans="1:4" x14ac:dyDescent="0.25">
      <c r="A42" s="21"/>
      <c r="B42" s="24"/>
      <c r="C42" s="25"/>
      <c r="D42" s="26"/>
    </row>
    <row r="43" spans="1:4" x14ac:dyDescent="0.25">
      <c r="A43" s="21"/>
      <c r="B43" s="24"/>
      <c r="C43" s="25"/>
      <c r="D43" s="26"/>
    </row>
    <row r="44" spans="1:4" x14ac:dyDescent="0.25">
      <c r="A44" s="21"/>
      <c r="B44" s="24"/>
      <c r="C44" s="25"/>
      <c r="D44" s="26"/>
    </row>
    <row r="45" spans="1:4" x14ac:dyDescent="0.25">
      <c r="A45" s="21"/>
      <c r="B45" s="24"/>
      <c r="C45" s="25"/>
      <c r="D45" s="26"/>
    </row>
    <row r="46" spans="1:4" x14ac:dyDescent="0.25">
      <c r="A46" s="21"/>
      <c r="B46" s="24"/>
      <c r="C46" s="25"/>
      <c r="D46" s="26"/>
    </row>
    <row r="47" spans="1:4" x14ac:dyDescent="0.25">
      <c r="A47" s="21"/>
      <c r="B47" s="24"/>
      <c r="C47" s="25"/>
      <c r="D47" s="26"/>
    </row>
    <row r="48" spans="1:4" x14ac:dyDescent="0.25">
      <c r="A48" s="21"/>
      <c r="B48" s="24"/>
      <c r="C48" s="21"/>
      <c r="D48" s="25"/>
    </row>
    <row r="49" spans="1:4" x14ac:dyDescent="0.25">
      <c r="A49" s="21"/>
      <c r="B49" s="24"/>
      <c r="C49" s="21"/>
      <c r="D49" s="25"/>
    </row>
    <row r="50" spans="1:4" x14ac:dyDescent="0.25">
      <c r="A50" s="21"/>
      <c r="B50" s="24"/>
      <c r="C50" s="21"/>
      <c r="D50" s="25"/>
    </row>
    <row r="51" spans="1:4" x14ac:dyDescent="0.25">
      <c r="A51" s="21"/>
      <c r="B51" s="24"/>
      <c r="C51" s="21"/>
      <c r="D51" s="25"/>
    </row>
    <row r="52" spans="1:4" x14ac:dyDescent="0.25">
      <c r="A52" s="21"/>
      <c r="B52" s="24"/>
      <c r="C52" s="21"/>
      <c r="D52" s="25"/>
    </row>
    <row r="53" spans="1:4" x14ac:dyDescent="0.25">
      <c r="A53" s="21"/>
      <c r="B53" s="24"/>
      <c r="C53" s="21"/>
      <c r="D53" s="25"/>
    </row>
    <row r="54" spans="1:4" x14ac:dyDescent="0.25">
      <c r="A54" s="21"/>
      <c r="B54" s="24"/>
      <c r="C54" s="21"/>
      <c r="D54" s="25"/>
    </row>
    <row r="55" spans="1:4" x14ac:dyDescent="0.25">
      <c r="A55" s="21"/>
      <c r="B55" s="24"/>
      <c r="C55" s="21"/>
      <c r="D55" s="25"/>
    </row>
    <row r="56" spans="1:4" x14ac:dyDescent="0.25">
      <c r="A56" s="21"/>
      <c r="B56" s="24"/>
      <c r="C56" s="21"/>
      <c r="D56" s="25"/>
    </row>
    <row r="57" spans="1:4" x14ac:dyDescent="0.25">
      <c r="A57" s="21"/>
      <c r="B57" s="24"/>
      <c r="C57" s="21"/>
      <c r="D57" s="25"/>
    </row>
    <row r="58" spans="1:4" x14ac:dyDescent="0.25">
      <c r="A58" s="21"/>
      <c r="B58" s="24"/>
      <c r="C58" s="21"/>
      <c r="D58" s="25"/>
    </row>
    <row r="59" spans="1:4" x14ac:dyDescent="0.25">
      <c r="A59" s="21"/>
      <c r="B59" s="24"/>
      <c r="C59" s="21"/>
      <c r="D59" s="25"/>
    </row>
    <row r="60" spans="1:4" x14ac:dyDescent="0.25">
      <c r="A60" s="21"/>
      <c r="B60" s="24"/>
      <c r="C60" s="21"/>
      <c r="D60" s="25"/>
    </row>
    <row r="61" spans="1:4" x14ac:dyDescent="0.25">
      <c r="A61" s="21"/>
      <c r="B61" s="24"/>
      <c r="C61" s="21"/>
      <c r="D61" s="25"/>
    </row>
    <row r="62" spans="1:4" x14ac:dyDescent="0.25">
      <c r="A62" s="21"/>
      <c r="B62" s="24"/>
      <c r="C62" s="21"/>
      <c r="D62" s="25"/>
    </row>
    <row r="63" spans="1:4" x14ac:dyDescent="0.25">
      <c r="A63" s="21"/>
      <c r="B63" s="24"/>
      <c r="C63" s="21"/>
      <c r="D63" s="25"/>
    </row>
    <row r="64" spans="1:4" x14ac:dyDescent="0.25">
      <c r="A64" s="21"/>
      <c r="B64" s="24"/>
      <c r="C64" s="21"/>
      <c r="D64" s="25"/>
    </row>
    <row r="65" spans="1:4" x14ac:dyDescent="0.25">
      <c r="A65" s="21"/>
      <c r="B65" s="24"/>
      <c r="C65" s="21"/>
      <c r="D65" s="25"/>
    </row>
    <row r="66" spans="1:4" x14ac:dyDescent="0.25">
      <c r="A66" s="21"/>
      <c r="B66" s="24"/>
      <c r="C66" s="21"/>
      <c r="D66" s="25"/>
    </row>
    <row r="67" spans="1:4" x14ac:dyDescent="0.25">
      <c r="A67" s="21"/>
      <c r="B67" s="24"/>
      <c r="C67" s="21"/>
      <c r="D67" s="25"/>
    </row>
    <row r="68" spans="1:4" x14ac:dyDescent="0.25">
      <c r="A68" s="21"/>
      <c r="B68" s="24"/>
      <c r="C68" s="21"/>
      <c r="D68" s="25"/>
    </row>
    <row r="69" spans="1:4" x14ac:dyDescent="0.25">
      <c r="A69" s="21"/>
      <c r="B69" s="24"/>
      <c r="C69" s="21"/>
      <c r="D69" s="25"/>
    </row>
    <row r="70" spans="1:4" x14ac:dyDescent="0.25">
      <c r="A70" s="21"/>
      <c r="B70" s="24"/>
      <c r="C70" s="21"/>
      <c r="D70" s="25"/>
    </row>
    <row r="71" spans="1:4" x14ac:dyDescent="0.25">
      <c r="A71" s="21"/>
      <c r="B71" s="24"/>
      <c r="C71" s="21"/>
      <c r="D71" s="25"/>
    </row>
    <row r="72" spans="1:4" x14ac:dyDescent="0.25">
      <c r="A72" s="21"/>
      <c r="B72" s="24"/>
      <c r="C72" s="21"/>
      <c r="D72" s="25"/>
    </row>
    <row r="73" spans="1:4" x14ac:dyDescent="0.25">
      <c r="A73" s="21"/>
      <c r="B73" s="24"/>
      <c r="C73" s="21"/>
      <c r="D73" s="25"/>
    </row>
    <row r="74" spans="1:4" x14ac:dyDescent="0.25">
      <c r="A74" s="21"/>
      <c r="B74" s="24"/>
      <c r="C74" s="21"/>
      <c r="D74" s="25"/>
    </row>
    <row r="75" spans="1:4" x14ac:dyDescent="0.25">
      <c r="A75" s="21"/>
      <c r="B75" s="24"/>
      <c r="C75" s="21"/>
      <c r="D75" s="25"/>
    </row>
    <row r="76" spans="1:4" x14ac:dyDescent="0.25">
      <c r="A76" s="21"/>
      <c r="B76" s="24"/>
      <c r="C76" s="21"/>
      <c r="D76" s="25"/>
    </row>
    <row r="77" spans="1:4" x14ac:dyDescent="0.25">
      <c r="A77" s="21"/>
      <c r="B77" s="24"/>
      <c r="C77" s="21"/>
      <c r="D77" s="25"/>
    </row>
    <row r="78" spans="1:4" x14ac:dyDescent="0.25">
      <c r="A78" s="21"/>
      <c r="B78" s="24"/>
      <c r="C78" s="21"/>
      <c r="D78" s="25"/>
    </row>
    <row r="79" spans="1:4" x14ac:dyDescent="0.25">
      <c r="A79" s="21"/>
      <c r="B79" s="24"/>
      <c r="C79" s="21"/>
      <c r="D79" s="25"/>
    </row>
    <row r="80" spans="1:4" x14ac:dyDescent="0.25">
      <c r="A80" s="21"/>
      <c r="B80" s="24"/>
      <c r="C80" s="21"/>
      <c r="D80" s="25"/>
    </row>
    <row r="81" spans="1:4" x14ac:dyDescent="0.25">
      <c r="A81" s="21"/>
      <c r="B81" s="24"/>
      <c r="C81" s="21"/>
      <c r="D81" s="25"/>
    </row>
    <row r="82" spans="1:4" x14ac:dyDescent="0.25">
      <c r="A82" s="21"/>
      <c r="B82" s="24"/>
      <c r="C82" s="21"/>
      <c r="D82" s="25"/>
    </row>
    <row r="83" spans="1:4" x14ac:dyDescent="0.25">
      <c r="A83" s="21"/>
      <c r="B83" s="24"/>
      <c r="C83" s="21"/>
      <c r="D83" s="25"/>
    </row>
    <row r="84" spans="1:4" x14ac:dyDescent="0.25">
      <c r="A84" s="21"/>
      <c r="B84" s="24"/>
      <c r="C84" s="21"/>
      <c r="D84" s="25"/>
    </row>
    <row r="85" spans="1:4" x14ac:dyDescent="0.25">
      <c r="A85" s="21"/>
      <c r="B85" s="24"/>
      <c r="C85" s="21"/>
      <c r="D85" s="25"/>
    </row>
    <row r="86" spans="1:4" x14ac:dyDescent="0.25">
      <c r="A86" s="21"/>
      <c r="B86" s="24"/>
      <c r="C86" s="21"/>
      <c r="D86" s="25"/>
    </row>
    <row r="87" spans="1:4" x14ac:dyDescent="0.25">
      <c r="A87" s="21"/>
      <c r="B87" s="24"/>
      <c r="C87" s="21"/>
      <c r="D87" s="25"/>
    </row>
    <row r="88" spans="1:4" x14ac:dyDescent="0.25">
      <c r="A88" s="21"/>
      <c r="B88" s="24"/>
      <c r="C88" s="21"/>
      <c r="D88" s="25"/>
    </row>
    <row r="89" spans="1:4" x14ac:dyDescent="0.25">
      <c r="A89" s="21"/>
      <c r="B89" s="24"/>
      <c r="C89" s="21"/>
      <c r="D89" s="25"/>
    </row>
    <row r="90" spans="1:4" x14ac:dyDescent="0.25">
      <c r="A90" s="21"/>
      <c r="B90" s="24"/>
      <c r="C90" s="21"/>
      <c r="D90" s="25"/>
    </row>
    <row r="91" spans="1:4" x14ac:dyDescent="0.25">
      <c r="A91" s="21"/>
      <c r="B91" s="24"/>
      <c r="C91" s="21"/>
      <c r="D91" s="25"/>
    </row>
    <row r="92" spans="1:4" x14ac:dyDescent="0.25">
      <c r="A92" s="21"/>
      <c r="B92" s="24"/>
      <c r="C92" s="21"/>
      <c r="D92" s="25"/>
    </row>
    <row r="93" spans="1:4" x14ac:dyDescent="0.25">
      <c r="A93" s="21"/>
      <c r="B93" s="24"/>
      <c r="C93" s="21"/>
      <c r="D93" s="25"/>
    </row>
    <row r="94" spans="1:4" x14ac:dyDescent="0.25">
      <c r="A94" s="21"/>
      <c r="B94" s="24"/>
      <c r="C94" s="21"/>
      <c r="D94" s="25"/>
    </row>
    <row r="95" spans="1:4" x14ac:dyDescent="0.25">
      <c r="A95" s="21"/>
      <c r="B95" s="24"/>
      <c r="C95" s="21"/>
      <c r="D95" s="25"/>
    </row>
    <row r="96" spans="1:4" x14ac:dyDescent="0.25">
      <c r="A96" s="21"/>
      <c r="B96" s="24"/>
      <c r="C96" s="21"/>
      <c r="D96" s="25"/>
    </row>
    <row r="97" spans="1:4" x14ac:dyDescent="0.25">
      <c r="A97" s="21"/>
      <c r="B97" s="24"/>
      <c r="C97" s="21"/>
      <c r="D97" s="25"/>
    </row>
    <row r="98" spans="1:4" x14ac:dyDescent="0.25">
      <c r="A98" s="21"/>
      <c r="B98" s="24"/>
      <c r="C98" s="21"/>
      <c r="D98" s="25"/>
    </row>
    <row r="99" spans="1:4" x14ac:dyDescent="0.25">
      <c r="A99" s="21"/>
      <c r="B99" s="24"/>
      <c r="C99" s="21"/>
      <c r="D99" s="25"/>
    </row>
    <row r="100" spans="1:4" x14ac:dyDescent="0.25">
      <c r="A100" s="21"/>
      <c r="B100" s="24"/>
      <c r="C100" s="21"/>
      <c r="D100" s="25"/>
    </row>
    <row r="101" spans="1:4" x14ac:dyDescent="0.25">
      <c r="A101" s="21"/>
      <c r="B101" s="24"/>
      <c r="C101" s="21"/>
      <c r="D101" s="25"/>
    </row>
    <row r="102" spans="1:4" x14ac:dyDescent="0.25">
      <c r="A102" s="21"/>
      <c r="B102" s="24"/>
      <c r="C102" s="21"/>
      <c r="D102" s="25"/>
    </row>
    <row r="103" spans="1:4" x14ac:dyDescent="0.25">
      <c r="A103" s="21"/>
      <c r="B103" s="24"/>
      <c r="C103" s="21"/>
      <c r="D103" s="25"/>
    </row>
    <row r="104" spans="1:4" x14ac:dyDescent="0.25">
      <c r="A104" s="21"/>
      <c r="B104" s="24"/>
      <c r="C104" s="21"/>
      <c r="D104" s="25"/>
    </row>
    <row r="105" spans="1:4" x14ac:dyDescent="0.25">
      <c r="A105" s="21"/>
      <c r="B105" s="24"/>
      <c r="C105" s="21"/>
      <c r="D105" s="25"/>
    </row>
    <row r="106" spans="1:4" x14ac:dyDescent="0.25">
      <c r="A106" s="21"/>
      <c r="B106" s="24"/>
      <c r="C106" s="21"/>
      <c r="D106" s="25"/>
    </row>
    <row r="107" spans="1:4" x14ac:dyDescent="0.25">
      <c r="A107" s="21"/>
      <c r="B107" s="24"/>
      <c r="C107" s="21"/>
      <c r="D107" s="25"/>
    </row>
    <row r="108" spans="1:4" x14ac:dyDescent="0.25">
      <c r="A108" s="21"/>
      <c r="B108" s="24"/>
      <c r="C108" s="21"/>
      <c r="D108" s="25"/>
    </row>
    <row r="109" spans="1:4" x14ac:dyDescent="0.25">
      <c r="A109" s="21"/>
      <c r="B109" s="24"/>
      <c r="C109" s="21"/>
      <c r="D109" s="25"/>
    </row>
    <row r="110" spans="1:4" x14ac:dyDescent="0.25">
      <c r="A110" s="21"/>
      <c r="B110" s="24"/>
      <c r="C110" s="21"/>
      <c r="D110" s="25"/>
    </row>
    <row r="111" spans="1:4" x14ac:dyDescent="0.25">
      <c r="A111" s="21"/>
      <c r="B111" s="24"/>
      <c r="C111" s="21"/>
      <c r="D111" s="25"/>
    </row>
    <row r="112" spans="1:4" x14ac:dyDescent="0.25">
      <c r="A112" s="21"/>
      <c r="B112" s="24"/>
      <c r="C112" s="21"/>
      <c r="D112" s="25"/>
    </row>
    <row r="113" spans="1:4" x14ac:dyDescent="0.25">
      <c r="A113" s="21"/>
      <c r="B113" s="24"/>
      <c r="C113" s="21"/>
      <c r="D113" s="25"/>
    </row>
    <row r="114" spans="1:4" x14ac:dyDescent="0.25">
      <c r="A114" s="21"/>
      <c r="B114" s="24"/>
      <c r="C114" s="21"/>
      <c r="D114" s="25"/>
    </row>
    <row r="115" spans="1:4" x14ac:dyDescent="0.25">
      <c r="A115" s="21"/>
      <c r="B115" s="24"/>
      <c r="C115" s="21"/>
      <c r="D115" s="25"/>
    </row>
    <row r="116" spans="1:4" x14ac:dyDescent="0.25">
      <c r="A116" s="21"/>
      <c r="B116" s="24"/>
      <c r="C116" s="21"/>
      <c r="D116" s="25"/>
    </row>
    <row r="117" spans="1:4" x14ac:dyDescent="0.25">
      <c r="A117" s="21"/>
      <c r="B117" s="24"/>
      <c r="C117" s="21"/>
      <c r="D117" s="25"/>
    </row>
    <row r="118" spans="1:4" x14ac:dyDescent="0.25">
      <c r="A118" s="21"/>
      <c r="B118" s="24"/>
      <c r="C118" s="21"/>
      <c r="D118" s="25"/>
    </row>
    <row r="119" spans="1:4" x14ac:dyDescent="0.25">
      <c r="A119" s="21"/>
      <c r="B119" s="24"/>
      <c r="C119" s="21"/>
      <c r="D119" s="25"/>
    </row>
    <row r="120" spans="1:4" x14ac:dyDescent="0.25">
      <c r="A120" s="21"/>
      <c r="B120" s="24"/>
      <c r="C120" s="21"/>
      <c r="D120" s="25"/>
    </row>
    <row r="121" spans="1:4" x14ac:dyDescent="0.25">
      <c r="A121" s="21"/>
      <c r="B121" s="24"/>
      <c r="C121" s="21"/>
      <c r="D121" s="25"/>
    </row>
    <row r="122" spans="1:4" x14ac:dyDescent="0.25">
      <c r="A122" s="21"/>
      <c r="B122" s="24"/>
      <c r="C122" s="21"/>
      <c r="D122" s="25"/>
    </row>
    <row r="123" spans="1:4" x14ac:dyDescent="0.25">
      <c r="A123" s="21"/>
      <c r="B123" s="24"/>
      <c r="C123" s="21"/>
      <c r="D123" s="25"/>
    </row>
    <row r="124" spans="1:4" x14ac:dyDescent="0.25">
      <c r="A124" s="21"/>
      <c r="B124" s="24"/>
      <c r="C124" s="21"/>
      <c r="D124" s="25"/>
    </row>
    <row r="125" spans="1:4" x14ac:dyDescent="0.25">
      <c r="A125" s="21"/>
      <c r="B125" s="24"/>
      <c r="C125" s="21"/>
      <c r="D125" s="25"/>
    </row>
    <row r="126" spans="1:4" x14ac:dyDescent="0.25">
      <c r="A126" s="21"/>
      <c r="B126" s="24"/>
      <c r="C126" s="21"/>
      <c r="D126" s="25"/>
    </row>
    <row r="127" spans="1:4" x14ac:dyDescent="0.25">
      <c r="A127" s="21"/>
      <c r="B127" s="24"/>
      <c r="C127" s="21"/>
      <c r="D127" s="25"/>
    </row>
    <row r="128" spans="1:4" x14ac:dyDescent="0.25">
      <c r="A128" s="21"/>
      <c r="B128" s="24"/>
      <c r="C128" s="21"/>
      <c r="D128" s="25"/>
    </row>
    <row r="129" spans="1:4" x14ac:dyDescent="0.25">
      <c r="A129" s="21"/>
      <c r="B129" s="24"/>
      <c r="C129" s="21"/>
      <c r="D129" s="25"/>
    </row>
  </sheetData>
  <mergeCells count="1">
    <mergeCell ref="A1:D1"/>
  </mergeCells>
  <phoneticPr fontId="0" type="noConversion"/>
  <pageMargins left="0.75" right="0.75" top="1" bottom="1" header="0.5" footer="0.5"/>
  <pageSetup scale="76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31"/>
  <sheetViews>
    <sheetView topLeftCell="A3" zoomScaleNormal="100" workbookViewId="0">
      <selection activeCell="C12" sqref="C12"/>
    </sheetView>
  </sheetViews>
  <sheetFormatPr defaultRowHeight="13.2" x14ac:dyDescent="0.25"/>
  <cols>
    <col min="1" max="1" width="65.6640625" customWidth="1"/>
    <col min="2" max="2" width="25.6640625" style="1" customWidth="1"/>
    <col min="3" max="3" width="12.6640625" customWidth="1"/>
    <col min="4" max="4" width="15.6640625" style="2" customWidth="1"/>
    <col min="5" max="5" width="15.6640625" style="3" customWidth="1"/>
    <col min="6" max="9" width="40.6640625" customWidth="1"/>
  </cols>
  <sheetData>
    <row r="1" spans="1:7" ht="16.2" thickBot="1" x14ac:dyDescent="0.35">
      <c r="A1" s="88" t="s">
        <v>14</v>
      </c>
      <c r="B1" s="89"/>
      <c r="C1" s="89"/>
      <c r="D1" s="90"/>
    </row>
    <row r="3" spans="1:7" x14ac:dyDescent="0.25">
      <c r="A3" s="13" t="s">
        <v>6</v>
      </c>
      <c r="B3" s="14" t="s">
        <v>7</v>
      </c>
    </row>
    <row r="4" spans="1:7" x14ac:dyDescent="0.25">
      <c r="A4" s="13"/>
      <c r="B4" s="27" t="s">
        <v>11</v>
      </c>
    </row>
    <row r="5" spans="1:7" x14ac:dyDescent="0.25">
      <c r="A5" s="13"/>
      <c r="B5" s="14" t="s">
        <v>8</v>
      </c>
    </row>
    <row r="6" spans="1:7" x14ac:dyDescent="0.25">
      <c r="A6" s="13"/>
      <c r="B6" s="14" t="s">
        <v>9</v>
      </c>
    </row>
    <row r="7" spans="1:7" x14ac:dyDescent="0.25">
      <c r="A7" s="4" t="s">
        <v>0</v>
      </c>
      <c r="B7" s="6" t="s">
        <v>10</v>
      </c>
      <c r="F7" s="7"/>
    </row>
    <row r="8" spans="1:7" x14ac:dyDescent="0.25">
      <c r="A8" s="5"/>
    </row>
    <row r="9" spans="1:7" x14ac:dyDescent="0.25">
      <c r="A9" s="60" t="s">
        <v>2</v>
      </c>
      <c r="B9" s="61" t="s">
        <v>3</v>
      </c>
      <c r="C9" s="62" t="s">
        <v>4</v>
      </c>
      <c r="D9" s="63" t="s">
        <v>5</v>
      </c>
      <c r="F9" s="8"/>
      <c r="G9" s="8"/>
    </row>
    <row r="10" spans="1:7" x14ac:dyDescent="0.25">
      <c r="A10" s="65" t="s">
        <v>73</v>
      </c>
      <c r="B10" s="65" t="s">
        <v>74</v>
      </c>
      <c r="C10" s="69">
        <v>5000</v>
      </c>
      <c r="D10" s="66">
        <v>3.645</v>
      </c>
      <c r="F10">
        <f>+C10*D10</f>
        <v>18225</v>
      </c>
    </row>
    <row r="11" spans="1:7" x14ac:dyDescent="0.25">
      <c r="A11" s="65" t="s">
        <v>73</v>
      </c>
      <c r="B11" s="65" t="s">
        <v>75</v>
      </c>
      <c r="C11" s="69">
        <v>5000</v>
      </c>
      <c r="D11" s="66">
        <v>3.53</v>
      </c>
      <c r="F11">
        <f>+C11*D11</f>
        <v>17650</v>
      </c>
    </row>
    <row r="12" spans="1:7" x14ac:dyDescent="0.25">
      <c r="A12" s="40"/>
      <c r="B12" s="84" t="s">
        <v>231</v>
      </c>
      <c r="C12" s="69">
        <f>SUM(C10:C11)</f>
        <v>10000</v>
      </c>
      <c r="D12" s="47"/>
      <c r="F12">
        <f>+C12*D12</f>
        <v>0</v>
      </c>
    </row>
    <row r="13" spans="1:7" ht="13.8" thickBot="1" x14ac:dyDescent="0.3">
      <c r="A13" s="72" t="s">
        <v>15</v>
      </c>
      <c r="B13" s="71"/>
      <c r="C13" s="73"/>
      <c r="D13" s="74">
        <f>+F13/E13</f>
        <v>1.79375</v>
      </c>
      <c r="E13" s="3">
        <f>+SUM(C10:C12)</f>
        <v>20000</v>
      </c>
      <c r="F13">
        <f>+SUM(F10:F12)</f>
        <v>35875</v>
      </c>
    </row>
    <row r="14" spans="1:7" ht="13.8" thickTop="1" x14ac:dyDescent="0.25">
      <c r="A14" s="21"/>
      <c r="B14" s="24"/>
      <c r="C14" s="25"/>
      <c r="D14" s="26"/>
      <c r="E14" s="26"/>
    </row>
    <row r="15" spans="1:7" x14ac:dyDescent="0.25">
      <c r="A15" s="21"/>
      <c r="B15" s="24"/>
      <c r="C15" s="25"/>
      <c r="D15" s="26"/>
      <c r="E15" s="26"/>
    </row>
    <row r="16" spans="1:7" x14ac:dyDescent="0.25">
      <c r="A16" s="21"/>
      <c r="B16" s="24"/>
      <c r="C16" s="25"/>
      <c r="D16" s="26"/>
      <c r="E16" s="26"/>
    </row>
    <row r="17" spans="1:5" x14ac:dyDescent="0.25">
      <c r="A17" s="21"/>
      <c r="B17" s="24"/>
      <c r="C17" s="25"/>
      <c r="D17" s="26"/>
      <c r="E17" s="26"/>
    </row>
    <row r="18" spans="1:5" x14ac:dyDescent="0.25">
      <c r="A18" s="21"/>
      <c r="B18" s="24"/>
      <c r="C18" s="25"/>
      <c r="D18" s="26"/>
      <c r="E18" s="26"/>
    </row>
    <row r="19" spans="1:5" x14ac:dyDescent="0.25">
      <c r="A19" s="21"/>
      <c r="B19" s="24"/>
      <c r="C19" s="25"/>
      <c r="D19" s="26"/>
      <c r="E19" s="26"/>
    </row>
    <row r="20" spans="1:5" x14ac:dyDescent="0.25">
      <c r="A20" s="21"/>
      <c r="B20" s="24"/>
      <c r="C20" s="25"/>
      <c r="D20" s="26"/>
      <c r="E20" s="26"/>
    </row>
    <row r="21" spans="1:5" x14ac:dyDescent="0.25">
      <c r="A21" s="21"/>
      <c r="B21" s="24"/>
      <c r="C21" s="25"/>
      <c r="D21" s="26"/>
      <c r="E21" s="26"/>
    </row>
    <row r="22" spans="1:5" x14ac:dyDescent="0.25">
      <c r="A22" s="21"/>
      <c r="B22" s="24"/>
      <c r="C22" s="25"/>
      <c r="D22" s="26"/>
      <c r="E22" s="26"/>
    </row>
    <row r="23" spans="1:5" x14ac:dyDescent="0.25">
      <c r="A23" s="21"/>
      <c r="B23" s="24"/>
      <c r="C23" s="25"/>
      <c r="D23" s="26"/>
      <c r="E23" s="26"/>
    </row>
    <row r="24" spans="1:5" x14ac:dyDescent="0.25">
      <c r="A24" s="21"/>
      <c r="B24" s="24"/>
      <c r="C24" s="25"/>
      <c r="D24" s="26"/>
      <c r="E24" s="26"/>
    </row>
    <row r="25" spans="1:5" x14ac:dyDescent="0.25">
      <c r="A25" s="21"/>
      <c r="B25" s="24"/>
      <c r="C25" s="25"/>
      <c r="D25" s="26"/>
      <c r="E25" s="26"/>
    </row>
    <row r="26" spans="1:5" x14ac:dyDescent="0.25">
      <c r="A26" s="21"/>
      <c r="B26" s="24"/>
      <c r="C26" s="25"/>
      <c r="D26" s="26"/>
      <c r="E26" s="26"/>
    </row>
    <row r="27" spans="1:5" x14ac:dyDescent="0.25">
      <c r="A27" s="21"/>
      <c r="B27" s="24"/>
      <c r="C27" s="25"/>
      <c r="D27" s="26"/>
      <c r="E27" s="26"/>
    </row>
    <row r="28" spans="1:5" x14ac:dyDescent="0.25">
      <c r="A28" s="21"/>
      <c r="B28" s="24"/>
      <c r="C28" s="25"/>
      <c r="D28" s="26"/>
      <c r="E28" s="26"/>
    </row>
    <row r="29" spans="1:5" x14ac:dyDescent="0.25">
      <c r="A29" s="21"/>
      <c r="B29" s="24"/>
      <c r="C29" s="25"/>
      <c r="D29" s="26"/>
      <c r="E29" s="26"/>
    </row>
    <row r="30" spans="1:5" x14ac:dyDescent="0.25">
      <c r="A30" s="21"/>
      <c r="B30" s="24"/>
      <c r="C30" s="25"/>
      <c r="D30" s="26"/>
      <c r="E30" s="26"/>
    </row>
    <row r="31" spans="1:5" x14ac:dyDescent="0.25">
      <c r="A31" s="21"/>
      <c r="B31" s="24"/>
      <c r="C31" s="25"/>
      <c r="D31" s="26"/>
      <c r="E31" s="26"/>
    </row>
    <row r="32" spans="1:5" x14ac:dyDescent="0.25">
      <c r="A32" s="21"/>
      <c r="B32" s="24"/>
      <c r="C32" s="25"/>
      <c r="D32" s="26"/>
      <c r="E32" s="26"/>
    </row>
    <row r="33" spans="1:5" x14ac:dyDescent="0.25">
      <c r="A33" s="21"/>
      <c r="B33" s="24"/>
      <c r="C33" s="25"/>
      <c r="D33" s="26"/>
      <c r="E33" s="26"/>
    </row>
    <row r="34" spans="1:5" x14ac:dyDescent="0.25">
      <c r="A34" s="21"/>
      <c r="B34" s="24"/>
      <c r="C34" s="25"/>
      <c r="D34" s="26"/>
      <c r="E34" s="26"/>
    </row>
    <row r="35" spans="1:5" x14ac:dyDescent="0.25">
      <c r="A35" s="21"/>
      <c r="B35" s="24"/>
      <c r="C35" s="25"/>
      <c r="D35" s="26"/>
      <c r="E35" s="26"/>
    </row>
    <row r="36" spans="1:5" x14ac:dyDescent="0.25">
      <c r="A36" s="21"/>
      <c r="B36" s="24"/>
      <c r="C36" s="25"/>
      <c r="D36" s="26"/>
      <c r="E36" s="26"/>
    </row>
    <row r="37" spans="1:5" x14ac:dyDescent="0.25">
      <c r="A37" s="21"/>
      <c r="B37" s="24"/>
      <c r="C37" s="25"/>
      <c r="D37" s="26"/>
      <c r="E37" s="26"/>
    </row>
    <row r="38" spans="1:5" x14ac:dyDescent="0.25">
      <c r="A38" s="21"/>
      <c r="B38" s="24"/>
      <c r="C38" s="25"/>
      <c r="D38" s="26"/>
      <c r="E38" s="26"/>
    </row>
    <row r="39" spans="1:5" x14ac:dyDescent="0.25">
      <c r="A39" s="21"/>
      <c r="B39" s="24"/>
      <c r="C39" s="25"/>
      <c r="D39" s="26"/>
      <c r="E39" s="26"/>
    </row>
    <row r="40" spans="1:5" x14ac:dyDescent="0.25">
      <c r="A40" s="21"/>
      <c r="B40" s="24"/>
      <c r="C40" s="25"/>
      <c r="D40" s="26"/>
      <c r="E40" s="26"/>
    </row>
    <row r="41" spans="1:5" x14ac:dyDescent="0.25">
      <c r="A41" s="21"/>
      <c r="B41" s="24"/>
      <c r="C41" s="25"/>
      <c r="D41" s="26"/>
      <c r="E41" s="26"/>
    </row>
    <row r="42" spans="1:5" x14ac:dyDescent="0.25">
      <c r="A42" s="21"/>
      <c r="B42" s="24"/>
      <c r="C42" s="25"/>
      <c r="D42" s="26"/>
      <c r="E42" s="26"/>
    </row>
    <row r="43" spans="1:5" x14ac:dyDescent="0.25">
      <c r="A43" s="21"/>
      <c r="B43" s="24"/>
      <c r="C43" s="25"/>
      <c r="D43" s="26"/>
      <c r="E43" s="26"/>
    </row>
    <row r="44" spans="1:5" x14ac:dyDescent="0.25">
      <c r="A44" s="21"/>
      <c r="B44" s="24"/>
      <c r="C44" s="25"/>
      <c r="D44" s="26"/>
      <c r="E44" s="26"/>
    </row>
    <row r="45" spans="1:5" x14ac:dyDescent="0.25">
      <c r="A45" s="21"/>
      <c r="B45" s="24"/>
      <c r="C45" s="21"/>
      <c r="D45" s="25"/>
      <c r="E45" s="26"/>
    </row>
    <row r="46" spans="1:5" x14ac:dyDescent="0.25">
      <c r="A46" s="21"/>
      <c r="B46" s="24"/>
      <c r="C46" s="21"/>
      <c r="D46" s="25"/>
      <c r="E46" s="26"/>
    </row>
    <row r="47" spans="1:5" x14ac:dyDescent="0.25">
      <c r="A47" s="21"/>
      <c r="B47" s="24"/>
      <c r="C47" s="21"/>
      <c r="D47" s="25"/>
      <c r="E47" s="26"/>
    </row>
    <row r="48" spans="1:5" x14ac:dyDescent="0.25">
      <c r="A48" s="21"/>
      <c r="B48" s="24"/>
      <c r="C48" s="21"/>
      <c r="D48" s="25"/>
      <c r="E48" s="26"/>
    </row>
    <row r="49" spans="1:5" x14ac:dyDescent="0.25">
      <c r="A49" s="21"/>
      <c r="B49" s="24"/>
      <c r="C49" s="21"/>
      <c r="D49" s="25"/>
      <c r="E49" s="26"/>
    </row>
    <row r="50" spans="1:5" x14ac:dyDescent="0.25">
      <c r="A50" s="21"/>
      <c r="B50" s="24"/>
      <c r="C50" s="21"/>
      <c r="D50" s="25"/>
      <c r="E50" s="26"/>
    </row>
    <row r="51" spans="1:5" x14ac:dyDescent="0.25">
      <c r="A51" s="21"/>
      <c r="B51" s="24"/>
      <c r="C51" s="21"/>
      <c r="D51" s="25"/>
      <c r="E51" s="26"/>
    </row>
    <row r="52" spans="1:5" x14ac:dyDescent="0.25">
      <c r="A52" s="21"/>
      <c r="B52" s="24"/>
      <c r="C52" s="21"/>
      <c r="D52" s="25"/>
      <c r="E52" s="26"/>
    </row>
    <row r="53" spans="1:5" x14ac:dyDescent="0.25">
      <c r="A53" s="21"/>
      <c r="B53" s="24"/>
      <c r="C53" s="21"/>
      <c r="D53" s="25"/>
      <c r="E53" s="26"/>
    </row>
    <row r="54" spans="1:5" x14ac:dyDescent="0.25">
      <c r="A54" s="21"/>
      <c r="B54" s="24"/>
      <c r="C54" s="21"/>
      <c r="D54" s="25"/>
      <c r="E54" s="26"/>
    </row>
    <row r="55" spans="1:5" x14ac:dyDescent="0.25">
      <c r="A55" s="21"/>
      <c r="B55" s="24"/>
      <c r="C55" s="21"/>
      <c r="D55" s="25"/>
      <c r="E55" s="26"/>
    </row>
    <row r="56" spans="1:5" x14ac:dyDescent="0.25">
      <c r="A56" s="21"/>
      <c r="B56" s="24"/>
      <c r="C56" s="21"/>
      <c r="D56" s="25"/>
      <c r="E56" s="26"/>
    </row>
    <row r="57" spans="1:5" x14ac:dyDescent="0.25">
      <c r="A57" s="21"/>
      <c r="B57" s="24"/>
      <c r="C57" s="21"/>
      <c r="D57" s="25"/>
      <c r="E57" s="26"/>
    </row>
    <row r="58" spans="1:5" x14ac:dyDescent="0.25">
      <c r="A58" s="21"/>
      <c r="B58" s="24"/>
      <c r="C58" s="21"/>
      <c r="D58" s="25"/>
      <c r="E58" s="26"/>
    </row>
    <row r="59" spans="1:5" x14ac:dyDescent="0.25">
      <c r="A59" s="21"/>
      <c r="B59" s="24"/>
      <c r="C59" s="21"/>
      <c r="D59" s="25"/>
      <c r="E59" s="26"/>
    </row>
    <row r="60" spans="1:5" x14ac:dyDescent="0.25">
      <c r="A60" s="21"/>
      <c r="B60" s="24"/>
      <c r="C60" s="21"/>
      <c r="D60" s="25"/>
      <c r="E60" s="26"/>
    </row>
    <row r="61" spans="1:5" x14ac:dyDescent="0.25">
      <c r="A61" s="21"/>
      <c r="B61" s="24"/>
      <c r="C61" s="21"/>
      <c r="D61" s="25"/>
      <c r="E61" s="26"/>
    </row>
    <row r="62" spans="1:5" x14ac:dyDescent="0.25">
      <c r="A62" s="21"/>
      <c r="B62" s="24"/>
      <c r="C62" s="21"/>
      <c r="D62" s="25"/>
      <c r="E62" s="26"/>
    </row>
    <row r="63" spans="1:5" x14ac:dyDescent="0.25">
      <c r="A63" s="21"/>
      <c r="B63" s="24"/>
      <c r="C63" s="21"/>
      <c r="D63" s="25"/>
      <c r="E63" s="26"/>
    </row>
    <row r="64" spans="1:5" x14ac:dyDescent="0.25">
      <c r="A64" s="21"/>
      <c r="B64" s="24"/>
      <c r="C64" s="21"/>
      <c r="D64" s="25"/>
      <c r="E64" s="26"/>
    </row>
    <row r="65" spans="1:5" x14ac:dyDescent="0.25">
      <c r="A65" s="21"/>
      <c r="B65" s="24"/>
      <c r="C65" s="21"/>
      <c r="D65" s="25"/>
      <c r="E65" s="26"/>
    </row>
    <row r="66" spans="1:5" x14ac:dyDescent="0.25">
      <c r="A66" s="21"/>
      <c r="B66" s="24"/>
      <c r="C66" s="21"/>
      <c r="D66" s="25"/>
      <c r="E66" s="26"/>
    </row>
    <row r="67" spans="1:5" x14ac:dyDescent="0.25">
      <c r="A67" s="21"/>
      <c r="B67" s="24"/>
      <c r="C67" s="21"/>
      <c r="D67" s="25"/>
      <c r="E67" s="26"/>
    </row>
    <row r="68" spans="1:5" x14ac:dyDescent="0.25">
      <c r="A68" s="21"/>
      <c r="B68" s="24"/>
      <c r="C68" s="21"/>
      <c r="D68" s="25"/>
      <c r="E68" s="26"/>
    </row>
    <row r="69" spans="1:5" x14ac:dyDescent="0.25">
      <c r="A69" s="21"/>
      <c r="B69" s="24"/>
      <c r="C69" s="21"/>
      <c r="D69" s="25"/>
      <c r="E69" s="26"/>
    </row>
    <row r="70" spans="1:5" x14ac:dyDescent="0.25">
      <c r="A70" s="21"/>
      <c r="B70" s="24"/>
      <c r="C70" s="21"/>
      <c r="D70" s="25"/>
      <c r="E70" s="26"/>
    </row>
    <row r="71" spans="1:5" x14ac:dyDescent="0.25">
      <c r="A71" s="21"/>
      <c r="B71" s="24"/>
      <c r="C71" s="21"/>
      <c r="D71" s="25"/>
      <c r="E71" s="26"/>
    </row>
    <row r="72" spans="1:5" x14ac:dyDescent="0.25">
      <c r="A72" s="21"/>
      <c r="B72" s="24"/>
      <c r="C72" s="21"/>
      <c r="D72" s="25"/>
      <c r="E72" s="26"/>
    </row>
    <row r="73" spans="1:5" x14ac:dyDescent="0.25">
      <c r="A73" s="21"/>
      <c r="B73" s="24"/>
      <c r="C73" s="21"/>
      <c r="D73" s="25"/>
      <c r="E73" s="26"/>
    </row>
    <row r="74" spans="1:5" x14ac:dyDescent="0.25">
      <c r="A74" s="21"/>
      <c r="B74" s="24"/>
      <c r="C74" s="21"/>
      <c r="D74" s="25"/>
      <c r="E74" s="26"/>
    </row>
    <row r="75" spans="1:5" x14ac:dyDescent="0.25">
      <c r="A75" s="21"/>
      <c r="B75" s="24"/>
      <c r="C75" s="21"/>
      <c r="D75" s="25"/>
      <c r="E75" s="26"/>
    </row>
    <row r="76" spans="1:5" x14ac:dyDescent="0.25">
      <c r="A76" s="21"/>
      <c r="B76" s="24"/>
      <c r="C76" s="21"/>
      <c r="D76" s="25"/>
      <c r="E76" s="26"/>
    </row>
    <row r="77" spans="1:5" x14ac:dyDescent="0.25">
      <c r="A77" s="21"/>
      <c r="B77" s="24"/>
      <c r="C77" s="21"/>
      <c r="D77" s="25"/>
      <c r="E77" s="26"/>
    </row>
    <row r="78" spans="1:5" x14ac:dyDescent="0.25">
      <c r="A78" s="21"/>
      <c r="B78" s="24"/>
      <c r="C78" s="21"/>
      <c r="D78" s="25"/>
      <c r="E78" s="26"/>
    </row>
    <row r="79" spans="1:5" x14ac:dyDescent="0.25">
      <c r="A79" s="21"/>
      <c r="B79" s="24"/>
      <c r="C79" s="21"/>
      <c r="D79" s="25"/>
      <c r="E79" s="26"/>
    </row>
    <row r="80" spans="1:5" x14ac:dyDescent="0.25">
      <c r="A80" s="21"/>
      <c r="B80" s="24"/>
      <c r="C80" s="21"/>
      <c r="D80" s="25"/>
      <c r="E80" s="26"/>
    </row>
    <row r="81" spans="1:5" x14ac:dyDescent="0.25">
      <c r="A81" s="21"/>
      <c r="B81" s="24"/>
      <c r="C81" s="21"/>
      <c r="D81" s="25"/>
      <c r="E81" s="26"/>
    </row>
    <row r="82" spans="1:5" x14ac:dyDescent="0.25">
      <c r="A82" s="21"/>
      <c r="B82" s="24"/>
      <c r="C82" s="21"/>
      <c r="D82" s="25"/>
      <c r="E82" s="26"/>
    </row>
    <row r="83" spans="1:5" x14ac:dyDescent="0.25">
      <c r="A83" s="21"/>
      <c r="B83" s="24"/>
      <c r="C83" s="21"/>
      <c r="D83" s="25"/>
      <c r="E83" s="26"/>
    </row>
    <row r="84" spans="1:5" x14ac:dyDescent="0.25">
      <c r="A84" s="21"/>
      <c r="B84" s="24"/>
      <c r="C84" s="21"/>
      <c r="D84" s="25"/>
      <c r="E84" s="26"/>
    </row>
    <row r="85" spans="1:5" x14ac:dyDescent="0.25">
      <c r="A85" s="21"/>
      <c r="B85" s="24"/>
      <c r="C85" s="21"/>
      <c r="D85" s="25"/>
      <c r="E85" s="26"/>
    </row>
    <row r="86" spans="1:5" x14ac:dyDescent="0.25">
      <c r="A86" s="21"/>
      <c r="B86" s="24"/>
      <c r="C86" s="21"/>
      <c r="D86" s="25"/>
      <c r="E86" s="26"/>
    </row>
    <row r="87" spans="1:5" x14ac:dyDescent="0.25">
      <c r="A87" s="21"/>
      <c r="B87" s="24"/>
      <c r="C87" s="21"/>
      <c r="D87" s="25"/>
      <c r="E87" s="26"/>
    </row>
    <row r="88" spans="1:5" x14ac:dyDescent="0.25">
      <c r="A88" s="21"/>
      <c r="B88" s="24"/>
      <c r="C88" s="21"/>
      <c r="D88" s="25"/>
      <c r="E88" s="26"/>
    </row>
    <row r="89" spans="1:5" x14ac:dyDescent="0.25">
      <c r="A89" s="21"/>
      <c r="B89" s="24"/>
      <c r="C89" s="21"/>
      <c r="D89" s="25"/>
      <c r="E89" s="26"/>
    </row>
    <row r="90" spans="1:5" x14ac:dyDescent="0.25">
      <c r="A90" s="21"/>
      <c r="B90" s="24"/>
      <c r="C90" s="21"/>
      <c r="D90" s="25"/>
      <c r="E90" s="26"/>
    </row>
    <row r="91" spans="1:5" x14ac:dyDescent="0.25">
      <c r="A91" s="21"/>
      <c r="B91" s="24"/>
      <c r="C91" s="21"/>
      <c r="D91" s="25"/>
      <c r="E91" s="26"/>
    </row>
    <row r="92" spans="1:5" x14ac:dyDescent="0.25">
      <c r="A92" s="21"/>
      <c r="B92" s="24"/>
      <c r="C92" s="21"/>
      <c r="D92" s="25"/>
      <c r="E92" s="26"/>
    </row>
    <row r="93" spans="1:5" x14ac:dyDescent="0.25">
      <c r="A93" s="21"/>
      <c r="B93" s="24"/>
      <c r="C93" s="21"/>
      <c r="D93" s="25"/>
      <c r="E93" s="26"/>
    </row>
    <row r="94" spans="1:5" x14ac:dyDescent="0.25">
      <c r="A94" s="21"/>
      <c r="B94" s="24"/>
      <c r="C94" s="21"/>
      <c r="D94" s="25"/>
      <c r="E94" s="26"/>
    </row>
    <row r="95" spans="1:5" x14ac:dyDescent="0.25">
      <c r="A95" s="21"/>
      <c r="B95" s="24"/>
      <c r="C95" s="21"/>
      <c r="D95" s="25"/>
      <c r="E95" s="26"/>
    </row>
    <row r="96" spans="1:5" x14ac:dyDescent="0.25">
      <c r="A96" s="21"/>
      <c r="B96" s="24"/>
      <c r="C96" s="21"/>
      <c r="D96" s="25"/>
      <c r="E96" s="26"/>
    </row>
    <row r="97" spans="1:5" x14ac:dyDescent="0.25">
      <c r="A97" s="21"/>
      <c r="B97" s="24"/>
      <c r="C97" s="21"/>
      <c r="D97" s="25"/>
      <c r="E97" s="26"/>
    </row>
    <row r="98" spans="1:5" x14ac:dyDescent="0.25">
      <c r="A98" s="21"/>
      <c r="B98" s="24"/>
      <c r="C98" s="21"/>
      <c r="D98" s="25"/>
      <c r="E98" s="26"/>
    </row>
    <row r="99" spans="1:5" x14ac:dyDescent="0.25">
      <c r="A99" s="21"/>
      <c r="B99" s="24"/>
      <c r="C99" s="21"/>
      <c r="D99" s="25"/>
      <c r="E99" s="26"/>
    </row>
    <row r="100" spans="1:5" x14ac:dyDescent="0.25">
      <c r="A100" s="21"/>
      <c r="B100" s="24"/>
      <c r="C100" s="21"/>
      <c r="D100" s="25"/>
      <c r="E100" s="26"/>
    </row>
    <row r="101" spans="1:5" x14ac:dyDescent="0.25">
      <c r="A101" s="21"/>
      <c r="B101" s="24"/>
      <c r="C101" s="21"/>
      <c r="D101" s="25"/>
      <c r="E101" s="26"/>
    </row>
    <row r="102" spans="1:5" x14ac:dyDescent="0.25">
      <c r="A102" s="21"/>
      <c r="B102" s="24"/>
      <c r="C102" s="21"/>
      <c r="D102" s="25"/>
      <c r="E102" s="26"/>
    </row>
    <row r="103" spans="1:5" x14ac:dyDescent="0.25">
      <c r="A103" s="21"/>
      <c r="B103" s="24"/>
      <c r="C103" s="21"/>
      <c r="D103" s="25"/>
      <c r="E103" s="26"/>
    </row>
    <row r="104" spans="1:5" x14ac:dyDescent="0.25">
      <c r="A104" s="21"/>
      <c r="B104" s="24"/>
      <c r="C104" s="21"/>
      <c r="D104" s="25"/>
      <c r="E104" s="26"/>
    </row>
    <row r="105" spans="1:5" x14ac:dyDescent="0.25">
      <c r="A105" s="21"/>
      <c r="B105" s="24"/>
      <c r="C105" s="21"/>
      <c r="D105" s="25"/>
      <c r="E105" s="26"/>
    </row>
    <row r="106" spans="1:5" x14ac:dyDescent="0.25">
      <c r="A106" s="21"/>
      <c r="B106" s="24"/>
      <c r="C106" s="21"/>
      <c r="D106" s="25"/>
      <c r="E106" s="26"/>
    </row>
    <row r="107" spans="1:5" x14ac:dyDescent="0.25">
      <c r="A107" s="21"/>
      <c r="B107" s="24"/>
      <c r="C107" s="21"/>
      <c r="D107" s="25"/>
      <c r="E107" s="26"/>
    </row>
    <row r="108" spans="1:5" x14ac:dyDescent="0.25">
      <c r="A108" s="21"/>
      <c r="B108" s="24"/>
      <c r="C108" s="21"/>
      <c r="D108" s="25"/>
      <c r="E108" s="26"/>
    </row>
    <row r="109" spans="1:5" x14ac:dyDescent="0.25">
      <c r="A109" s="21"/>
      <c r="B109" s="24"/>
      <c r="C109" s="21"/>
      <c r="D109" s="25"/>
      <c r="E109" s="26"/>
    </row>
    <row r="110" spans="1:5" x14ac:dyDescent="0.25">
      <c r="A110" s="21"/>
      <c r="B110" s="24"/>
      <c r="C110" s="21"/>
      <c r="D110" s="25"/>
      <c r="E110" s="26"/>
    </row>
    <row r="111" spans="1:5" x14ac:dyDescent="0.25">
      <c r="A111" s="21"/>
      <c r="B111" s="24"/>
      <c r="C111" s="21"/>
      <c r="D111" s="25"/>
      <c r="E111" s="26"/>
    </row>
    <row r="112" spans="1:5" x14ac:dyDescent="0.25">
      <c r="A112" s="21"/>
      <c r="B112" s="24"/>
      <c r="C112" s="21"/>
      <c r="D112" s="25"/>
      <c r="E112" s="26"/>
    </row>
    <row r="113" spans="1:5" x14ac:dyDescent="0.25">
      <c r="A113" s="21"/>
      <c r="B113" s="24"/>
      <c r="C113" s="21"/>
      <c r="D113" s="25"/>
      <c r="E113" s="26"/>
    </row>
    <row r="114" spans="1:5" x14ac:dyDescent="0.25">
      <c r="A114" s="21"/>
      <c r="B114" s="24"/>
      <c r="C114" s="21"/>
      <c r="D114" s="25"/>
      <c r="E114" s="26"/>
    </row>
    <row r="115" spans="1:5" x14ac:dyDescent="0.25">
      <c r="A115" s="21"/>
      <c r="B115" s="24"/>
      <c r="C115" s="21"/>
      <c r="D115" s="25"/>
      <c r="E115" s="26"/>
    </row>
    <row r="116" spans="1:5" x14ac:dyDescent="0.25">
      <c r="A116" s="21"/>
      <c r="B116" s="24"/>
      <c r="C116" s="21"/>
      <c r="D116" s="25"/>
      <c r="E116" s="26"/>
    </row>
    <row r="117" spans="1:5" x14ac:dyDescent="0.25">
      <c r="A117" s="21"/>
      <c r="B117" s="24"/>
      <c r="C117" s="21"/>
      <c r="D117" s="25"/>
      <c r="E117" s="26"/>
    </row>
    <row r="118" spans="1:5" x14ac:dyDescent="0.25">
      <c r="A118" s="21"/>
      <c r="B118" s="24"/>
      <c r="C118" s="21"/>
      <c r="D118" s="25"/>
      <c r="E118" s="26"/>
    </row>
    <row r="119" spans="1:5" x14ac:dyDescent="0.25">
      <c r="A119" s="21"/>
      <c r="B119" s="24"/>
      <c r="C119" s="21"/>
      <c r="D119" s="25"/>
      <c r="E119" s="26"/>
    </row>
    <row r="120" spans="1:5" x14ac:dyDescent="0.25">
      <c r="A120" s="21"/>
      <c r="B120" s="24"/>
      <c r="C120" s="21"/>
      <c r="D120" s="25"/>
      <c r="E120" s="26"/>
    </row>
    <row r="121" spans="1:5" x14ac:dyDescent="0.25">
      <c r="A121" s="21"/>
      <c r="B121" s="24"/>
      <c r="C121" s="21"/>
      <c r="D121" s="25"/>
      <c r="E121" s="26"/>
    </row>
    <row r="122" spans="1:5" x14ac:dyDescent="0.25">
      <c r="A122" s="21"/>
      <c r="B122" s="24"/>
      <c r="C122" s="21"/>
      <c r="D122" s="25"/>
      <c r="E122" s="26"/>
    </row>
    <row r="123" spans="1:5" x14ac:dyDescent="0.25">
      <c r="A123" s="21"/>
      <c r="B123" s="24"/>
      <c r="C123" s="21"/>
      <c r="D123" s="25"/>
      <c r="E123" s="26"/>
    </row>
    <row r="124" spans="1:5" x14ac:dyDescent="0.25">
      <c r="A124" s="21"/>
      <c r="B124" s="24"/>
      <c r="C124" s="21"/>
      <c r="D124" s="25"/>
      <c r="E124" s="26"/>
    </row>
    <row r="125" spans="1:5" x14ac:dyDescent="0.25">
      <c r="A125" s="21"/>
      <c r="B125" s="24"/>
      <c r="C125" s="21"/>
      <c r="D125" s="25"/>
      <c r="E125" s="26"/>
    </row>
    <row r="126" spans="1:5" x14ac:dyDescent="0.25">
      <c r="A126" s="21"/>
      <c r="B126" s="24"/>
      <c r="C126" s="21"/>
      <c r="D126" s="25"/>
      <c r="E126" s="26"/>
    </row>
    <row r="127" spans="1:5" x14ac:dyDescent="0.25">
      <c r="A127" s="21"/>
      <c r="B127" s="24"/>
      <c r="C127" s="21"/>
      <c r="D127" s="25"/>
      <c r="E127" s="26"/>
    </row>
    <row r="128" spans="1:5" x14ac:dyDescent="0.25">
      <c r="A128" s="21"/>
      <c r="B128" s="24"/>
      <c r="C128" s="21"/>
      <c r="D128" s="25"/>
      <c r="E128" s="26"/>
    </row>
    <row r="129" spans="1:5" x14ac:dyDescent="0.25">
      <c r="A129" s="21"/>
      <c r="B129" s="24"/>
      <c r="C129" s="21"/>
      <c r="D129" s="25"/>
      <c r="E129" s="26"/>
    </row>
    <row r="130" spans="1:5" x14ac:dyDescent="0.25">
      <c r="A130" s="21"/>
      <c r="B130" s="24"/>
      <c r="C130" s="21"/>
      <c r="D130" s="25"/>
      <c r="E130" s="26"/>
    </row>
    <row r="131" spans="1:5" x14ac:dyDescent="0.25">
      <c r="A131" s="21"/>
      <c r="B131" s="24"/>
      <c r="C131" s="21"/>
      <c r="D131" s="25"/>
      <c r="E131" s="26"/>
    </row>
  </sheetData>
  <mergeCells count="1">
    <mergeCell ref="A1:D1"/>
  </mergeCells>
  <phoneticPr fontId="0" type="noConversion"/>
  <pageMargins left="0.75" right="0.75" top="1" bottom="1" header="0.5" footer="0.5"/>
  <pageSetup scale="76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93"/>
  <sheetViews>
    <sheetView topLeftCell="A2" zoomScaleNormal="100" workbookViewId="0">
      <selection activeCell="D30" sqref="D30"/>
    </sheetView>
  </sheetViews>
  <sheetFormatPr defaultRowHeight="13.2" x14ac:dyDescent="0.25"/>
  <cols>
    <col min="1" max="1" width="65.6640625" customWidth="1"/>
    <col min="2" max="2" width="25.6640625" style="1" customWidth="1"/>
    <col min="3" max="3" width="12.6640625" customWidth="1"/>
    <col min="4" max="4" width="15.6640625" style="2" customWidth="1"/>
    <col min="5" max="5" width="15.6640625" style="3" customWidth="1"/>
    <col min="6" max="6" width="27.88671875" customWidth="1"/>
    <col min="7" max="7" width="26.33203125" customWidth="1"/>
    <col min="8" max="9" width="40.6640625" customWidth="1"/>
  </cols>
  <sheetData>
    <row r="1" spans="1:7" ht="16.2" thickBot="1" x14ac:dyDescent="0.35">
      <c r="A1" s="91" t="s">
        <v>14</v>
      </c>
      <c r="B1" s="92"/>
      <c r="C1" s="92"/>
      <c r="D1" s="93"/>
    </row>
    <row r="2" spans="1:7" x14ac:dyDescent="0.25">
      <c r="A2" s="31"/>
      <c r="B2" s="24"/>
      <c r="C2" s="21"/>
      <c r="D2" s="32"/>
    </row>
    <row r="3" spans="1:7" x14ac:dyDescent="0.25">
      <c r="A3" s="33" t="s">
        <v>6</v>
      </c>
      <c r="B3" s="27" t="s">
        <v>7</v>
      </c>
      <c r="C3" s="21"/>
      <c r="D3" s="32"/>
    </row>
    <row r="4" spans="1:7" x14ac:dyDescent="0.25">
      <c r="A4" s="33"/>
      <c r="B4" s="27" t="s">
        <v>11</v>
      </c>
      <c r="C4" s="21"/>
      <c r="D4" s="32"/>
    </row>
    <row r="5" spans="1:7" x14ac:dyDescent="0.25">
      <c r="A5" s="33"/>
      <c r="B5" s="27" t="s">
        <v>8</v>
      </c>
      <c r="C5" s="21"/>
      <c r="D5" s="32"/>
    </row>
    <row r="6" spans="1:7" x14ac:dyDescent="0.25">
      <c r="A6" s="33"/>
      <c r="B6" s="27" t="s">
        <v>9</v>
      </c>
      <c r="C6" s="21"/>
      <c r="D6" s="32"/>
    </row>
    <row r="7" spans="1:7" x14ac:dyDescent="0.25">
      <c r="A7" s="34" t="s">
        <v>0</v>
      </c>
      <c r="B7" s="35" t="s">
        <v>10</v>
      </c>
      <c r="C7" s="21"/>
      <c r="D7" s="32"/>
      <c r="F7" s="7"/>
    </row>
    <row r="8" spans="1:7" x14ac:dyDescent="0.25">
      <c r="A8" s="36"/>
      <c r="B8" s="24"/>
      <c r="C8" s="21"/>
      <c r="D8" s="32"/>
    </row>
    <row r="9" spans="1:7" x14ac:dyDescent="0.25">
      <c r="A9" s="9" t="s">
        <v>2</v>
      </c>
      <c r="B9" s="10" t="s">
        <v>3</v>
      </c>
      <c r="C9" s="11" t="s">
        <v>4</v>
      </c>
      <c r="D9" s="12" t="s">
        <v>5</v>
      </c>
      <c r="F9" s="8"/>
      <c r="G9" s="8"/>
    </row>
    <row r="10" spans="1:7" x14ac:dyDescent="0.25">
      <c r="A10" s="65" t="s">
        <v>104</v>
      </c>
      <c r="B10" s="65" t="s">
        <v>105</v>
      </c>
      <c r="C10" s="69">
        <v>5000</v>
      </c>
      <c r="D10" s="66">
        <v>4.085</v>
      </c>
      <c r="F10">
        <f t="shared" ref="F10:F28" si="0">+C10*D10</f>
        <v>20425</v>
      </c>
    </row>
    <row r="11" spans="1:7" x14ac:dyDescent="0.25">
      <c r="A11" s="65" t="s">
        <v>104</v>
      </c>
      <c r="B11" s="65" t="s">
        <v>106</v>
      </c>
      <c r="C11" s="69">
        <v>10000</v>
      </c>
      <c r="D11" s="66">
        <v>4.0274999999999999</v>
      </c>
      <c r="F11">
        <f t="shared" si="0"/>
        <v>40275</v>
      </c>
    </row>
    <row r="12" spans="1:7" x14ac:dyDescent="0.25">
      <c r="A12" s="65" t="s">
        <v>104</v>
      </c>
      <c r="B12" s="65" t="s">
        <v>107</v>
      </c>
      <c r="C12" s="69">
        <v>5000</v>
      </c>
      <c r="D12" s="66">
        <v>3.93</v>
      </c>
      <c r="F12">
        <f t="shared" si="0"/>
        <v>19650</v>
      </c>
    </row>
    <row r="13" spans="1:7" x14ac:dyDescent="0.25">
      <c r="A13" s="65" t="s">
        <v>104</v>
      </c>
      <c r="B13" s="65" t="s">
        <v>108</v>
      </c>
      <c r="C13" s="69">
        <v>5000</v>
      </c>
      <c r="D13" s="66">
        <v>3.9449999999999998</v>
      </c>
      <c r="F13">
        <f t="shared" si="0"/>
        <v>19725</v>
      </c>
    </row>
    <row r="14" spans="1:7" x14ac:dyDescent="0.25">
      <c r="A14" s="65" t="s">
        <v>104</v>
      </c>
      <c r="B14" s="65" t="s">
        <v>109</v>
      </c>
      <c r="C14" s="69">
        <v>5000</v>
      </c>
      <c r="D14" s="66">
        <v>3.8075000000000001</v>
      </c>
      <c r="F14">
        <f t="shared" si="0"/>
        <v>19037.5</v>
      </c>
    </row>
    <row r="15" spans="1:7" x14ac:dyDescent="0.25">
      <c r="A15" s="65" t="s">
        <v>104</v>
      </c>
      <c r="B15" s="65" t="s">
        <v>110</v>
      </c>
      <c r="C15" s="69">
        <v>1687</v>
      </c>
      <c r="D15" s="66">
        <v>3.7374999999999998</v>
      </c>
      <c r="F15">
        <f t="shared" si="0"/>
        <v>6305.1624999999995</v>
      </c>
    </row>
    <row r="16" spans="1:7" x14ac:dyDescent="0.25">
      <c r="A16" s="65" t="s">
        <v>104</v>
      </c>
      <c r="B16" s="65" t="s">
        <v>111</v>
      </c>
      <c r="C16" s="69">
        <v>10000</v>
      </c>
      <c r="D16" s="66">
        <v>3.7275</v>
      </c>
      <c r="F16">
        <f t="shared" si="0"/>
        <v>37275</v>
      </c>
    </row>
    <row r="17" spans="1:6" x14ac:dyDescent="0.25">
      <c r="A17" s="65" t="s">
        <v>104</v>
      </c>
      <c r="B17" s="65" t="s">
        <v>112</v>
      </c>
      <c r="C17" s="69">
        <v>6211</v>
      </c>
      <c r="D17" s="66">
        <v>3.7349999999999999</v>
      </c>
      <c r="F17">
        <f t="shared" si="0"/>
        <v>23198.084999999999</v>
      </c>
    </row>
    <row r="18" spans="1:6" x14ac:dyDescent="0.25">
      <c r="A18" s="65" t="s">
        <v>104</v>
      </c>
      <c r="B18" s="65" t="s">
        <v>113</v>
      </c>
      <c r="C18" s="69">
        <v>5000</v>
      </c>
      <c r="D18" s="66">
        <v>3.855</v>
      </c>
      <c r="F18">
        <f t="shared" si="0"/>
        <v>19275</v>
      </c>
    </row>
    <row r="19" spans="1:6" x14ac:dyDescent="0.25">
      <c r="A19" s="65" t="s">
        <v>104</v>
      </c>
      <c r="B19" s="65" t="s">
        <v>114</v>
      </c>
      <c r="C19" s="69">
        <v>5000</v>
      </c>
      <c r="D19" s="66">
        <v>3.86</v>
      </c>
      <c r="F19">
        <f t="shared" si="0"/>
        <v>19300</v>
      </c>
    </row>
    <row r="20" spans="1:6" x14ac:dyDescent="0.25">
      <c r="A20" s="65" t="s">
        <v>104</v>
      </c>
      <c r="B20" s="65" t="s">
        <v>115</v>
      </c>
      <c r="C20" s="69">
        <v>5000</v>
      </c>
      <c r="D20" s="66">
        <v>3.8624999999999998</v>
      </c>
      <c r="F20">
        <f t="shared" si="0"/>
        <v>19312.5</v>
      </c>
    </row>
    <row r="21" spans="1:6" x14ac:dyDescent="0.25">
      <c r="A21" s="65" t="s">
        <v>104</v>
      </c>
      <c r="B21" s="65" t="s">
        <v>116</v>
      </c>
      <c r="C21" s="69">
        <v>5000</v>
      </c>
      <c r="D21" s="66">
        <v>3.8650000000000002</v>
      </c>
      <c r="F21">
        <f t="shared" si="0"/>
        <v>19325</v>
      </c>
    </row>
    <row r="22" spans="1:6" x14ac:dyDescent="0.25">
      <c r="A22" s="65" t="s">
        <v>104</v>
      </c>
      <c r="B22" s="65" t="s">
        <v>117</v>
      </c>
      <c r="C22" s="69">
        <v>2000</v>
      </c>
      <c r="D22" s="66">
        <v>3.8650000000000002</v>
      </c>
      <c r="F22">
        <f t="shared" si="0"/>
        <v>7730</v>
      </c>
    </row>
    <row r="23" spans="1:6" x14ac:dyDescent="0.25">
      <c r="A23" s="65" t="s">
        <v>104</v>
      </c>
      <c r="B23" s="65" t="s">
        <v>118</v>
      </c>
      <c r="C23" s="69">
        <v>5000</v>
      </c>
      <c r="D23" s="66">
        <v>3.84</v>
      </c>
      <c r="F23">
        <f t="shared" si="0"/>
        <v>19200</v>
      </c>
    </row>
    <row r="24" spans="1:6" x14ac:dyDescent="0.25">
      <c r="A24" s="65" t="s">
        <v>104</v>
      </c>
      <c r="B24" s="65" t="s">
        <v>119</v>
      </c>
      <c r="C24" s="69">
        <v>5000</v>
      </c>
      <c r="D24" s="66">
        <v>3.8149999999999999</v>
      </c>
      <c r="F24">
        <f t="shared" si="0"/>
        <v>19075</v>
      </c>
    </row>
    <row r="25" spans="1:6" x14ac:dyDescent="0.25">
      <c r="A25" s="65" t="s">
        <v>104</v>
      </c>
      <c r="B25" s="65" t="s">
        <v>120</v>
      </c>
      <c r="C25" s="69">
        <v>31</v>
      </c>
      <c r="D25" s="66">
        <v>3.83</v>
      </c>
      <c r="F25">
        <f t="shared" si="0"/>
        <v>118.73</v>
      </c>
    </row>
    <row r="26" spans="1:6" x14ac:dyDescent="0.25">
      <c r="A26" s="65" t="s">
        <v>104</v>
      </c>
      <c r="B26" s="65" t="s">
        <v>121</v>
      </c>
      <c r="C26" s="69">
        <v>1500</v>
      </c>
      <c r="D26" s="66">
        <v>3.62</v>
      </c>
      <c r="F26">
        <f t="shared" si="0"/>
        <v>5430</v>
      </c>
    </row>
    <row r="27" spans="1:6" x14ac:dyDescent="0.25">
      <c r="A27" s="65" t="s">
        <v>104</v>
      </c>
      <c r="B27" s="65" t="s">
        <v>39</v>
      </c>
      <c r="C27" s="69">
        <v>49</v>
      </c>
      <c r="D27" s="66">
        <v>3.6274999999999999</v>
      </c>
      <c r="F27">
        <f t="shared" si="0"/>
        <v>177.7475</v>
      </c>
    </row>
    <row r="28" spans="1:6" x14ac:dyDescent="0.25">
      <c r="A28" s="65" t="s">
        <v>104</v>
      </c>
      <c r="B28" s="65" t="s">
        <v>122</v>
      </c>
      <c r="C28" s="69">
        <v>10000</v>
      </c>
      <c r="D28" s="66">
        <v>3.7850000000000001</v>
      </c>
      <c r="F28">
        <f t="shared" si="0"/>
        <v>37850</v>
      </c>
    </row>
    <row r="29" spans="1:6" x14ac:dyDescent="0.25">
      <c r="A29" s="21"/>
      <c r="B29" s="84" t="s">
        <v>231</v>
      </c>
      <c r="C29" s="85">
        <f>SUM(C10:C28)</f>
        <v>91478</v>
      </c>
      <c r="D29" s="26"/>
    </row>
    <row r="30" spans="1:6" ht="13.8" thickBot="1" x14ac:dyDescent="0.3">
      <c r="A30" s="70" t="s">
        <v>15</v>
      </c>
      <c r="B30" s="71"/>
      <c r="C30" s="73"/>
      <c r="D30" s="42">
        <f>+F30/E30</f>
        <v>3.8554048514396904</v>
      </c>
      <c r="E30" s="3">
        <f>SUM(C10:C28)</f>
        <v>91478</v>
      </c>
      <c r="F30">
        <f>SUM(F10:F28)</f>
        <v>352684.72499999998</v>
      </c>
    </row>
    <row r="31" spans="1:6" ht="13.8" thickTop="1" x14ac:dyDescent="0.25">
      <c r="A31" s="21"/>
      <c r="B31" s="24"/>
      <c r="C31" s="25"/>
      <c r="D31" s="26"/>
    </row>
    <row r="32" spans="1:6" x14ac:dyDescent="0.25">
      <c r="B32"/>
      <c r="D32"/>
      <c r="E32"/>
    </row>
    <row r="33" spans="2:5" x14ac:dyDescent="0.25">
      <c r="B33"/>
      <c r="D33"/>
      <c r="E33"/>
    </row>
    <row r="34" spans="2:5" x14ac:dyDescent="0.25">
      <c r="B34"/>
      <c r="D34"/>
      <c r="E34"/>
    </row>
    <row r="35" spans="2:5" x14ac:dyDescent="0.25">
      <c r="B35"/>
      <c r="D35"/>
      <c r="E35"/>
    </row>
    <row r="36" spans="2:5" x14ac:dyDescent="0.25">
      <c r="B36"/>
      <c r="D36"/>
      <c r="E36"/>
    </row>
    <row r="37" spans="2:5" x14ac:dyDescent="0.25">
      <c r="B37"/>
      <c r="D37"/>
      <c r="E37"/>
    </row>
    <row r="38" spans="2:5" x14ac:dyDescent="0.25">
      <c r="B38"/>
      <c r="D38"/>
      <c r="E38"/>
    </row>
    <row r="39" spans="2:5" x14ac:dyDescent="0.25">
      <c r="B39"/>
      <c r="D39"/>
      <c r="E39"/>
    </row>
    <row r="40" spans="2:5" x14ac:dyDescent="0.25">
      <c r="B40"/>
      <c r="D40"/>
      <c r="E40"/>
    </row>
    <row r="41" spans="2:5" x14ac:dyDescent="0.25">
      <c r="B41"/>
      <c r="D41"/>
      <c r="E41"/>
    </row>
    <row r="42" spans="2:5" x14ac:dyDescent="0.25">
      <c r="B42"/>
      <c r="D42"/>
      <c r="E42"/>
    </row>
    <row r="43" spans="2:5" x14ac:dyDescent="0.25">
      <c r="B43"/>
      <c r="D43"/>
      <c r="E43"/>
    </row>
    <row r="44" spans="2:5" x14ac:dyDescent="0.25">
      <c r="B44"/>
      <c r="D44"/>
      <c r="E44"/>
    </row>
    <row r="45" spans="2:5" x14ac:dyDescent="0.25">
      <c r="B45"/>
      <c r="D45"/>
      <c r="E45"/>
    </row>
    <row r="46" spans="2:5" x14ac:dyDescent="0.25">
      <c r="B46"/>
      <c r="D46"/>
      <c r="E46"/>
    </row>
    <row r="47" spans="2:5" x14ac:dyDescent="0.25">
      <c r="B47"/>
      <c r="D47"/>
      <c r="E47"/>
    </row>
    <row r="48" spans="2:5" x14ac:dyDescent="0.25">
      <c r="B48"/>
      <c r="D48"/>
      <c r="E48"/>
    </row>
    <row r="49" spans="2:5" x14ac:dyDescent="0.25">
      <c r="B49"/>
      <c r="D49"/>
      <c r="E49"/>
    </row>
    <row r="50" spans="2:5" x14ac:dyDescent="0.25">
      <c r="B50"/>
      <c r="D50"/>
      <c r="E50"/>
    </row>
    <row r="51" spans="2:5" x14ac:dyDescent="0.25">
      <c r="B51"/>
      <c r="D51"/>
      <c r="E51"/>
    </row>
    <row r="52" spans="2:5" x14ac:dyDescent="0.25">
      <c r="B52"/>
      <c r="D52"/>
      <c r="E52"/>
    </row>
    <row r="53" spans="2:5" x14ac:dyDescent="0.25">
      <c r="B53"/>
      <c r="D53"/>
      <c r="E53"/>
    </row>
    <row r="54" spans="2:5" x14ac:dyDescent="0.25">
      <c r="B54"/>
      <c r="D54"/>
      <c r="E54"/>
    </row>
    <row r="55" spans="2:5" x14ac:dyDescent="0.25">
      <c r="B55"/>
      <c r="D55"/>
      <c r="E55"/>
    </row>
    <row r="56" spans="2:5" x14ac:dyDescent="0.25">
      <c r="B56"/>
      <c r="D56"/>
      <c r="E56"/>
    </row>
    <row r="57" spans="2:5" x14ac:dyDescent="0.25">
      <c r="B57"/>
      <c r="D57"/>
      <c r="E57"/>
    </row>
    <row r="58" spans="2:5" x14ac:dyDescent="0.25">
      <c r="B58"/>
      <c r="D58"/>
      <c r="E58"/>
    </row>
    <row r="59" spans="2:5" x14ac:dyDescent="0.25">
      <c r="B59"/>
      <c r="D59"/>
      <c r="E59"/>
    </row>
    <row r="60" spans="2:5" x14ac:dyDescent="0.25">
      <c r="B60"/>
      <c r="D60"/>
      <c r="E60"/>
    </row>
    <row r="61" spans="2:5" x14ac:dyDescent="0.25">
      <c r="B61"/>
      <c r="D61"/>
      <c r="E61"/>
    </row>
    <row r="62" spans="2:5" x14ac:dyDescent="0.25">
      <c r="B62"/>
      <c r="D62"/>
      <c r="E62"/>
    </row>
    <row r="63" spans="2:5" x14ac:dyDescent="0.25">
      <c r="B63"/>
      <c r="D63"/>
      <c r="E63"/>
    </row>
    <row r="64" spans="2:5" x14ac:dyDescent="0.25">
      <c r="B64"/>
      <c r="D64"/>
      <c r="E64"/>
    </row>
    <row r="65" spans="2:5" x14ac:dyDescent="0.25">
      <c r="B65"/>
      <c r="D65"/>
      <c r="E65"/>
    </row>
    <row r="66" spans="2:5" x14ac:dyDescent="0.25">
      <c r="B66"/>
      <c r="D66"/>
      <c r="E66"/>
    </row>
    <row r="67" spans="2:5" x14ac:dyDescent="0.25">
      <c r="B67"/>
      <c r="D67"/>
      <c r="E67"/>
    </row>
    <row r="68" spans="2:5" x14ac:dyDescent="0.25">
      <c r="B68"/>
      <c r="D68"/>
      <c r="E68"/>
    </row>
    <row r="69" spans="2:5" x14ac:dyDescent="0.25">
      <c r="B69"/>
      <c r="D69"/>
      <c r="E69"/>
    </row>
    <row r="70" spans="2:5" x14ac:dyDescent="0.25">
      <c r="B70"/>
      <c r="D70"/>
      <c r="E70"/>
    </row>
    <row r="71" spans="2:5" x14ac:dyDescent="0.25">
      <c r="B71"/>
      <c r="D71"/>
      <c r="E71"/>
    </row>
    <row r="72" spans="2:5" x14ac:dyDescent="0.25">
      <c r="B72"/>
      <c r="D72"/>
      <c r="E72"/>
    </row>
    <row r="73" spans="2:5" x14ac:dyDescent="0.25">
      <c r="B73"/>
      <c r="D73"/>
      <c r="E73"/>
    </row>
    <row r="74" spans="2:5" x14ac:dyDescent="0.25">
      <c r="B74"/>
      <c r="D74"/>
      <c r="E74"/>
    </row>
    <row r="75" spans="2:5" x14ac:dyDescent="0.25">
      <c r="B75"/>
      <c r="D75"/>
      <c r="E75"/>
    </row>
    <row r="76" spans="2:5" x14ac:dyDescent="0.25">
      <c r="B76"/>
      <c r="D76"/>
      <c r="E76"/>
    </row>
    <row r="77" spans="2:5" x14ac:dyDescent="0.25">
      <c r="B77"/>
      <c r="D77"/>
      <c r="E77"/>
    </row>
    <row r="78" spans="2:5" x14ac:dyDescent="0.25">
      <c r="B78"/>
      <c r="D78"/>
      <c r="E78"/>
    </row>
    <row r="79" spans="2:5" x14ac:dyDescent="0.25">
      <c r="B79"/>
      <c r="D79"/>
      <c r="E79"/>
    </row>
    <row r="80" spans="2:5" x14ac:dyDescent="0.25">
      <c r="B80"/>
      <c r="D80"/>
      <c r="E80"/>
    </row>
    <row r="81" spans="2:5" x14ac:dyDescent="0.25">
      <c r="B81"/>
      <c r="D81"/>
      <c r="E81"/>
    </row>
    <row r="82" spans="2:5" x14ac:dyDescent="0.25">
      <c r="B82"/>
      <c r="D82"/>
      <c r="E82"/>
    </row>
    <row r="83" spans="2:5" x14ac:dyDescent="0.25">
      <c r="B83"/>
      <c r="D83"/>
      <c r="E83"/>
    </row>
    <row r="84" spans="2:5" x14ac:dyDescent="0.25">
      <c r="B84"/>
      <c r="D84"/>
      <c r="E84"/>
    </row>
    <row r="85" spans="2:5" x14ac:dyDescent="0.25">
      <c r="B85"/>
      <c r="D85"/>
      <c r="E85"/>
    </row>
    <row r="86" spans="2:5" x14ac:dyDescent="0.25">
      <c r="B86"/>
      <c r="D86"/>
      <c r="E86"/>
    </row>
    <row r="87" spans="2:5" x14ac:dyDescent="0.25">
      <c r="B87"/>
      <c r="D87"/>
      <c r="E87"/>
    </row>
    <row r="88" spans="2:5" x14ac:dyDescent="0.25">
      <c r="B88"/>
      <c r="D88"/>
      <c r="E88"/>
    </row>
    <row r="89" spans="2:5" x14ac:dyDescent="0.25">
      <c r="B89"/>
      <c r="D89"/>
      <c r="E89"/>
    </row>
    <row r="90" spans="2:5" x14ac:dyDescent="0.25">
      <c r="B90"/>
      <c r="D90"/>
      <c r="E90"/>
    </row>
    <row r="91" spans="2:5" x14ac:dyDescent="0.25">
      <c r="B91"/>
      <c r="D91"/>
      <c r="E91"/>
    </row>
    <row r="92" spans="2:5" x14ac:dyDescent="0.25">
      <c r="B92"/>
      <c r="D92"/>
      <c r="E92"/>
    </row>
    <row r="93" spans="2:5" x14ac:dyDescent="0.25">
      <c r="B93"/>
      <c r="D93"/>
      <c r="E93"/>
    </row>
  </sheetData>
  <mergeCells count="1">
    <mergeCell ref="A1:D1"/>
  </mergeCells>
  <phoneticPr fontId="0" type="noConversion"/>
  <pageMargins left="0.75" right="0.75" top="1" bottom="1" header="0.5" footer="0.5"/>
  <pageSetup scale="76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344"/>
  <sheetViews>
    <sheetView zoomScaleNormal="100" workbookViewId="0">
      <selection activeCell="C19" sqref="C19"/>
    </sheetView>
  </sheetViews>
  <sheetFormatPr defaultRowHeight="13.2" x14ac:dyDescent="0.25"/>
  <cols>
    <col min="1" max="1" width="65.6640625" customWidth="1"/>
    <col min="2" max="2" width="25.6640625" style="1" customWidth="1"/>
    <col min="3" max="3" width="12.6640625" customWidth="1"/>
    <col min="4" max="4" width="15.6640625" style="2" customWidth="1"/>
    <col min="5" max="5" width="15.6640625" style="3" customWidth="1"/>
    <col min="6" max="6" width="10.109375" customWidth="1"/>
    <col min="7" max="7" width="13.5546875" customWidth="1"/>
    <col min="8" max="9" width="40.6640625" customWidth="1"/>
  </cols>
  <sheetData>
    <row r="1" spans="1:7" ht="16.2" thickBot="1" x14ac:dyDescent="0.35">
      <c r="A1" s="88" t="s">
        <v>14</v>
      </c>
      <c r="B1" s="89"/>
      <c r="C1" s="89"/>
      <c r="D1" s="90"/>
    </row>
    <row r="2" spans="1:7" x14ac:dyDescent="0.25">
      <c r="A2" s="31"/>
      <c r="B2" s="24"/>
      <c r="C2" s="21"/>
      <c r="D2" s="32"/>
    </row>
    <row r="3" spans="1:7" x14ac:dyDescent="0.25">
      <c r="A3" s="33" t="s">
        <v>6</v>
      </c>
      <c r="B3" s="27" t="s">
        <v>7</v>
      </c>
      <c r="C3" s="21"/>
      <c r="D3" s="32"/>
    </row>
    <row r="4" spans="1:7" x14ac:dyDescent="0.25">
      <c r="A4" s="33"/>
      <c r="B4" s="27" t="s">
        <v>11</v>
      </c>
      <c r="C4" s="21"/>
      <c r="D4" s="32"/>
    </row>
    <row r="5" spans="1:7" x14ac:dyDescent="0.25">
      <c r="A5" s="33"/>
      <c r="B5" s="27" t="s">
        <v>8</v>
      </c>
      <c r="C5" s="21"/>
      <c r="D5" s="32"/>
    </row>
    <row r="6" spans="1:7" x14ac:dyDescent="0.25">
      <c r="A6" s="33"/>
      <c r="B6" s="27" t="s">
        <v>9</v>
      </c>
      <c r="C6" s="21"/>
      <c r="D6" s="32"/>
    </row>
    <row r="7" spans="1:7" x14ac:dyDescent="0.25">
      <c r="A7" s="34" t="s">
        <v>0</v>
      </c>
      <c r="B7" s="35" t="s">
        <v>10</v>
      </c>
      <c r="C7" s="21"/>
      <c r="D7" s="32"/>
      <c r="F7" s="7"/>
    </row>
    <row r="8" spans="1:7" x14ac:dyDescent="0.25">
      <c r="A8" s="36"/>
      <c r="B8" s="24"/>
      <c r="C8" s="21"/>
      <c r="D8" s="32"/>
    </row>
    <row r="9" spans="1:7" x14ac:dyDescent="0.25">
      <c r="A9" s="9" t="s">
        <v>2</v>
      </c>
      <c r="B9" s="10" t="s">
        <v>3</v>
      </c>
      <c r="C9" s="11" t="s">
        <v>4</v>
      </c>
      <c r="D9" s="12" t="s">
        <v>5</v>
      </c>
      <c r="F9" s="8"/>
      <c r="G9" s="8"/>
    </row>
    <row r="10" spans="1:7" x14ac:dyDescent="0.25">
      <c r="A10" s="65" t="s">
        <v>58</v>
      </c>
      <c r="B10" s="65" t="s">
        <v>59</v>
      </c>
      <c r="C10" s="69">
        <v>10000</v>
      </c>
      <c r="D10" s="66">
        <v>4.03</v>
      </c>
      <c r="F10">
        <f t="shared" ref="F10:F18" si="0">+C10*D10</f>
        <v>40300</v>
      </c>
    </row>
    <row r="11" spans="1:7" x14ac:dyDescent="0.25">
      <c r="A11" s="65" t="s">
        <v>58</v>
      </c>
      <c r="B11" s="65" t="s">
        <v>26</v>
      </c>
      <c r="C11" s="69">
        <v>3100</v>
      </c>
      <c r="D11" s="66">
        <v>3.7225000000000001</v>
      </c>
      <c r="F11">
        <f t="shared" si="0"/>
        <v>11539.75</v>
      </c>
    </row>
    <row r="12" spans="1:7" x14ac:dyDescent="0.25">
      <c r="A12" s="65" t="s">
        <v>58</v>
      </c>
      <c r="B12" s="65" t="s">
        <v>60</v>
      </c>
      <c r="C12" s="69">
        <v>4000</v>
      </c>
      <c r="D12" s="66">
        <v>3.855</v>
      </c>
      <c r="F12">
        <f t="shared" si="0"/>
        <v>15420</v>
      </c>
    </row>
    <row r="13" spans="1:7" x14ac:dyDescent="0.25">
      <c r="A13" s="65" t="s">
        <v>58</v>
      </c>
      <c r="B13" s="65" t="s">
        <v>61</v>
      </c>
      <c r="C13" s="69">
        <v>5000</v>
      </c>
      <c r="D13" s="66">
        <v>3.87</v>
      </c>
      <c r="F13">
        <f t="shared" si="0"/>
        <v>19350</v>
      </c>
    </row>
    <row r="14" spans="1:7" x14ac:dyDescent="0.25">
      <c r="A14" s="65" t="s">
        <v>58</v>
      </c>
      <c r="B14" s="65" t="s">
        <v>62</v>
      </c>
      <c r="C14" s="69">
        <v>750</v>
      </c>
      <c r="D14" s="66">
        <v>3.88</v>
      </c>
      <c r="F14">
        <f t="shared" si="0"/>
        <v>2910</v>
      </c>
    </row>
    <row r="15" spans="1:7" x14ac:dyDescent="0.25">
      <c r="A15" s="65" t="s">
        <v>58</v>
      </c>
      <c r="B15" s="65" t="s">
        <v>63</v>
      </c>
      <c r="C15" s="69">
        <v>4104</v>
      </c>
      <c r="D15" s="66">
        <v>3.915</v>
      </c>
      <c r="F15">
        <f t="shared" si="0"/>
        <v>16067.16</v>
      </c>
    </row>
    <row r="16" spans="1:7" x14ac:dyDescent="0.25">
      <c r="A16" s="65" t="s">
        <v>58</v>
      </c>
      <c r="B16" s="65" t="s">
        <v>64</v>
      </c>
      <c r="C16" s="69">
        <v>700</v>
      </c>
      <c r="D16" s="66">
        <v>3.605</v>
      </c>
      <c r="F16">
        <f t="shared" si="0"/>
        <v>2523.5</v>
      </c>
    </row>
    <row r="17" spans="1:6" x14ac:dyDescent="0.25">
      <c r="A17" s="65" t="s">
        <v>58</v>
      </c>
      <c r="B17" s="65" t="s">
        <v>65</v>
      </c>
      <c r="C17" s="69">
        <v>300</v>
      </c>
      <c r="D17" s="66">
        <v>3.665</v>
      </c>
      <c r="F17">
        <f t="shared" si="0"/>
        <v>1099.5</v>
      </c>
    </row>
    <row r="18" spans="1:6" x14ac:dyDescent="0.25">
      <c r="A18" s="65" t="s">
        <v>58</v>
      </c>
      <c r="B18" s="65" t="s">
        <v>66</v>
      </c>
      <c r="C18" s="69">
        <v>5000</v>
      </c>
      <c r="D18" s="66">
        <v>3.5924999999999998</v>
      </c>
      <c r="F18">
        <f t="shared" si="0"/>
        <v>17962.5</v>
      </c>
    </row>
    <row r="19" spans="1:6" x14ac:dyDescent="0.25">
      <c r="A19" s="31"/>
      <c r="B19" s="84" t="s">
        <v>231</v>
      </c>
      <c r="C19" s="69">
        <f>SUM(C10:C18)</f>
        <v>32954</v>
      </c>
      <c r="D19" s="38"/>
    </row>
    <row r="20" spans="1:6" ht="13.8" thickBot="1" x14ac:dyDescent="0.3">
      <c r="A20" s="39" t="s">
        <v>15</v>
      </c>
      <c r="B20" s="29"/>
      <c r="C20" s="30"/>
      <c r="D20" s="42">
        <f>+F20/E20</f>
        <v>3.8590887297444922</v>
      </c>
      <c r="E20" s="3">
        <f>SUM(C10:C18)</f>
        <v>32954</v>
      </c>
      <c r="F20">
        <f>SUM(F10:F18)</f>
        <v>127172.41</v>
      </c>
    </row>
    <row r="21" spans="1:6" ht="13.8" thickTop="1" x14ac:dyDescent="0.25">
      <c r="A21" s="21"/>
      <c r="B21" s="24"/>
      <c r="C21" s="25"/>
      <c r="D21" s="26"/>
    </row>
    <row r="22" spans="1:6" x14ac:dyDescent="0.25">
      <c r="B22"/>
      <c r="D22"/>
      <c r="E22"/>
    </row>
    <row r="23" spans="1:6" x14ac:dyDescent="0.25">
      <c r="B23"/>
      <c r="D23"/>
      <c r="E23"/>
    </row>
    <row r="24" spans="1:6" x14ac:dyDescent="0.25">
      <c r="B24"/>
      <c r="D24"/>
      <c r="E24"/>
    </row>
    <row r="25" spans="1:6" x14ac:dyDescent="0.25">
      <c r="B25"/>
      <c r="D25"/>
      <c r="E25"/>
    </row>
    <row r="26" spans="1:6" x14ac:dyDescent="0.25">
      <c r="B26"/>
      <c r="D26"/>
      <c r="E26"/>
    </row>
    <row r="27" spans="1:6" x14ac:dyDescent="0.25">
      <c r="B27"/>
      <c r="D27"/>
      <c r="E27"/>
    </row>
    <row r="28" spans="1:6" x14ac:dyDescent="0.25">
      <c r="B28"/>
      <c r="D28"/>
      <c r="E28"/>
    </row>
    <row r="29" spans="1:6" x14ac:dyDescent="0.25">
      <c r="B29"/>
      <c r="D29"/>
      <c r="E29"/>
    </row>
    <row r="30" spans="1:6" x14ac:dyDescent="0.25">
      <c r="B30"/>
      <c r="D30"/>
      <c r="E30"/>
    </row>
    <row r="31" spans="1:6" x14ac:dyDescent="0.25">
      <c r="B31"/>
      <c r="D31"/>
      <c r="E31"/>
    </row>
    <row r="32" spans="1:6" x14ac:dyDescent="0.25">
      <c r="B32"/>
      <c r="D32"/>
      <c r="E32"/>
    </row>
    <row r="33" spans="2:5" x14ac:dyDescent="0.25">
      <c r="B33"/>
      <c r="D33"/>
      <c r="E33"/>
    </row>
    <row r="34" spans="2:5" x14ac:dyDescent="0.25">
      <c r="B34"/>
      <c r="D34"/>
      <c r="E34"/>
    </row>
    <row r="35" spans="2:5" x14ac:dyDescent="0.25">
      <c r="B35"/>
      <c r="D35"/>
      <c r="E35"/>
    </row>
    <row r="36" spans="2:5" x14ac:dyDescent="0.25">
      <c r="B36"/>
      <c r="D36"/>
      <c r="E36"/>
    </row>
    <row r="37" spans="2:5" x14ac:dyDescent="0.25">
      <c r="B37"/>
      <c r="D37"/>
      <c r="E37"/>
    </row>
    <row r="38" spans="2:5" x14ac:dyDescent="0.25">
      <c r="B38"/>
      <c r="D38"/>
      <c r="E38"/>
    </row>
    <row r="39" spans="2:5" x14ac:dyDescent="0.25">
      <c r="B39"/>
      <c r="D39"/>
      <c r="E39"/>
    </row>
    <row r="40" spans="2:5" x14ac:dyDescent="0.25">
      <c r="B40"/>
      <c r="D40"/>
      <c r="E40"/>
    </row>
    <row r="41" spans="2:5" x14ac:dyDescent="0.25">
      <c r="B41"/>
      <c r="D41"/>
      <c r="E41"/>
    </row>
    <row r="42" spans="2:5" x14ac:dyDescent="0.25">
      <c r="B42"/>
      <c r="D42"/>
      <c r="E42"/>
    </row>
    <row r="43" spans="2:5" x14ac:dyDescent="0.25">
      <c r="B43"/>
      <c r="D43"/>
      <c r="E43"/>
    </row>
    <row r="44" spans="2:5" x14ac:dyDescent="0.25">
      <c r="B44"/>
      <c r="D44"/>
      <c r="E44"/>
    </row>
    <row r="45" spans="2:5" x14ac:dyDescent="0.25">
      <c r="B45"/>
      <c r="D45"/>
      <c r="E45"/>
    </row>
    <row r="46" spans="2:5" x14ac:dyDescent="0.25">
      <c r="B46"/>
      <c r="D46"/>
      <c r="E46"/>
    </row>
    <row r="47" spans="2:5" x14ac:dyDescent="0.25">
      <c r="B47"/>
      <c r="D47"/>
      <c r="E47"/>
    </row>
    <row r="48" spans="2:5" x14ac:dyDescent="0.25">
      <c r="B48"/>
      <c r="D48"/>
      <c r="E48"/>
    </row>
    <row r="49" spans="2:5" x14ac:dyDescent="0.25">
      <c r="B49"/>
      <c r="D49"/>
      <c r="E49"/>
    </row>
    <row r="50" spans="2:5" x14ac:dyDescent="0.25">
      <c r="B50"/>
      <c r="D50"/>
      <c r="E50"/>
    </row>
    <row r="51" spans="2:5" x14ac:dyDescent="0.25">
      <c r="B51"/>
      <c r="D51"/>
      <c r="E51"/>
    </row>
    <row r="52" spans="2:5" x14ac:dyDescent="0.25">
      <c r="B52"/>
      <c r="D52"/>
      <c r="E52"/>
    </row>
    <row r="53" spans="2:5" x14ac:dyDescent="0.25">
      <c r="B53"/>
      <c r="D53"/>
      <c r="E53"/>
    </row>
    <row r="54" spans="2:5" x14ac:dyDescent="0.25">
      <c r="B54"/>
      <c r="D54"/>
      <c r="E54"/>
    </row>
    <row r="55" spans="2:5" x14ac:dyDescent="0.25">
      <c r="B55"/>
      <c r="D55"/>
      <c r="E55"/>
    </row>
    <row r="56" spans="2:5" x14ac:dyDescent="0.25">
      <c r="B56"/>
      <c r="D56"/>
      <c r="E56"/>
    </row>
    <row r="57" spans="2:5" x14ac:dyDescent="0.25">
      <c r="B57"/>
      <c r="D57"/>
      <c r="E57"/>
    </row>
    <row r="58" spans="2:5" x14ac:dyDescent="0.25">
      <c r="B58"/>
      <c r="D58"/>
      <c r="E58"/>
    </row>
    <row r="59" spans="2:5" x14ac:dyDescent="0.25">
      <c r="B59"/>
      <c r="D59"/>
      <c r="E59"/>
    </row>
    <row r="60" spans="2:5" x14ac:dyDescent="0.25">
      <c r="B60"/>
      <c r="D60"/>
      <c r="E60"/>
    </row>
    <row r="61" spans="2:5" x14ac:dyDescent="0.25">
      <c r="B61"/>
      <c r="D61"/>
      <c r="E61"/>
    </row>
    <row r="62" spans="2:5" x14ac:dyDescent="0.25">
      <c r="B62"/>
      <c r="D62"/>
      <c r="E62"/>
    </row>
    <row r="63" spans="2:5" x14ac:dyDescent="0.25">
      <c r="B63"/>
      <c r="D63"/>
      <c r="E63"/>
    </row>
    <row r="64" spans="2:5" x14ac:dyDescent="0.25">
      <c r="B64"/>
      <c r="D64"/>
      <c r="E64"/>
    </row>
    <row r="65" spans="2:5" x14ac:dyDescent="0.25">
      <c r="B65"/>
      <c r="D65"/>
      <c r="E65"/>
    </row>
    <row r="66" spans="2:5" x14ac:dyDescent="0.25">
      <c r="B66"/>
      <c r="D66"/>
      <c r="E66"/>
    </row>
    <row r="67" spans="2:5" x14ac:dyDescent="0.25">
      <c r="B67"/>
      <c r="D67"/>
      <c r="E67"/>
    </row>
    <row r="68" spans="2:5" x14ac:dyDescent="0.25">
      <c r="B68"/>
      <c r="D68"/>
      <c r="E68"/>
    </row>
    <row r="69" spans="2:5" x14ac:dyDescent="0.25">
      <c r="B69"/>
      <c r="D69"/>
      <c r="E69"/>
    </row>
    <row r="70" spans="2:5" x14ac:dyDescent="0.25">
      <c r="B70"/>
      <c r="D70"/>
      <c r="E70"/>
    </row>
    <row r="71" spans="2:5" x14ac:dyDescent="0.25">
      <c r="B71"/>
      <c r="D71"/>
      <c r="E71"/>
    </row>
    <row r="72" spans="2:5" x14ac:dyDescent="0.25">
      <c r="B72"/>
      <c r="D72"/>
      <c r="E72"/>
    </row>
    <row r="73" spans="2:5" x14ac:dyDescent="0.25">
      <c r="B73"/>
      <c r="D73"/>
      <c r="E73"/>
    </row>
    <row r="74" spans="2:5" x14ac:dyDescent="0.25">
      <c r="B74"/>
      <c r="D74"/>
      <c r="E74"/>
    </row>
    <row r="75" spans="2:5" x14ac:dyDescent="0.25">
      <c r="B75"/>
      <c r="D75"/>
      <c r="E75"/>
    </row>
    <row r="76" spans="2:5" x14ac:dyDescent="0.25">
      <c r="B76"/>
      <c r="D76"/>
      <c r="E76"/>
    </row>
    <row r="77" spans="2:5" x14ac:dyDescent="0.25">
      <c r="B77"/>
      <c r="D77"/>
      <c r="E77"/>
    </row>
    <row r="78" spans="2:5" x14ac:dyDescent="0.25">
      <c r="B78"/>
      <c r="D78"/>
      <c r="E78"/>
    </row>
    <row r="79" spans="2:5" x14ac:dyDescent="0.25">
      <c r="B79"/>
      <c r="D79"/>
      <c r="E79"/>
    </row>
    <row r="80" spans="2:5" x14ac:dyDescent="0.25">
      <c r="B80"/>
      <c r="D80"/>
      <c r="E80"/>
    </row>
    <row r="81" spans="2:5" x14ac:dyDescent="0.25">
      <c r="B81"/>
      <c r="D81"/>
      <c r="E81"/>
    </row>
    <row r="82" spans="2:5" x14ac:dyDescent="0.25">
      <c r="B82"/>
      <c r="D82"/>
      <c r="E82"/>
    </row>
    <row r="83" spans="2:5" x14ac:dyDescent="0.25">
      <c r="B83"/>
      <c r="D83"/>
      <c r="E83"/>
    </row>
    <row r="84" spans="2:5" x14ac:dyDescent="0.25">
      <c r="B84"/>
      <c r="D84"/>
      <c r="E84"/>
    </row>
    <row r="85" spans="2:5" x14ac:dyDescent="0.25">
      <c r="B85"/>
      <c r="D85"/>
      <c r="E85"/>
    </row>
    <row r="86" spans="2:5" x14ac:dyDescent="0.25">
      <c r="B86"/>
      <c r="D86"/>
      <c r="E86"/>
    </row>
    <row r="87" spans="2:5" x14ac:dyDescent="0.25">
      <c r="B87"/>
      <c r="D87"/>
      <c r="E87"/>
    </row>
    <row r="88" spans="2:5" x14ac:dyDescent="0.25">
      <c r="B88"/>
      <c r="D88"/>
      <c r="E88"/>
    </row>
    <row r="89" spans="2:5" x14ac:dyDescent="0.25">
      <c r="B89"/>
      <c r="D89"/>
      <c r="E89"/>
    </row>
    <row r="90" spans="2:5" x14ac:dyDescent="0.25">
      <c r="B90"/>
      <c r="D90"/>
      <c r="E90"/>
    </row>
    <row r="91" spans="2:5" x14ac:dyDescent="0.25">
      <c r="B91"/>
      <c r="D91"/>
      <c r="E91"/>
    </row>
    <row r="92" spans="2:5" x14ac:dyDescent="0.25">
      <c r="B92"/>
      <c r="D92"/>
      <c r="E92"/>
    </row>
    <row r="93" spans="2:5" x14ac:dyDescent="0.25">
      <c r="B93"/>
      <c r="D93"/>
      <c r="E93"/>
    </row>
    <row r="94" spans="2:5" x14ac:dyDescent="0.25">
      <c r="B94"/>
      <c r="D94"/>
      <c r="E94"/>
    </row>
    <row r="95" spans="2:5" x14ac:dyDescent="0.25">
      <c r="B95"/>
      <c r="D95"/>
      <c r="E95"/>
    </row>
    <row r="96" spans="2:5" x14ac:dyDescent="0.25">
      <c r="B96"/>
      <c r="D96"/>
      <c r="E96"/>
    </row>
    <row r="97" spans="2:5" x14ac:dyDescent="0.25">
      <c r="B97"/>
      <c r="D97"/>
      <c r="E97"/>
    </row>
    <row r="98" spans="2:5" x14ac:dyDescent="0.25">
      <c r="B98"/>
      <c r="D98"/>
      <c r="E98"/>
    </row>
    <row r="99" spans="2:5" x14ac:dyDescent="0.25">
      <c r="B99"/>
      <c r="D99"/>
      <c r="E99"/>
    </row>
    <row r="100" spans="2:5" x14ac:dyDescent="0.25">
      <c r="B100"/>
      <c r="D100"/>
      <c r="E100"/>
    </row>
    <row r="101" spans="2:5" x14ac:dyDescent="0.25">
      <c r="B101"/>
      <c r="D101"/>
      <c r="E101"/>
    </row>
    <row r="102" spans="2:5" x14ac:dyDescent="0.25">
      <c r="B102"/>
      <c r="D102"/>
      <c r="E102"/>
    </row>
    <row r="103" spans="2:5" x14ac:dyDescent="0.25">
      <c r="B103"/>
      <c r="D103"/>
      <c r="E103"/>
    </row>
    <row r="104" spans="2:5" x14ac:dyDescent="0.25">
      <c r="B104"/>
      <c r="D104"/>
      <c r="E104"/>
    </row>
    <row r="105" spans="2:5" x14ac:dyDescent="0.25">
      <c r="B105"/>
      <c r="D105"/>
      <c r="E105"/>
    </row>
    <row r="106" spans="2:5" x14ac:dyDescent="0.25">
      <c r="B106"/>
      <c r="D106"/>
      <c r="E106"/>
    </row>
    <row r="107" spans="2:5" x14ac:dyDescent="0.25">
      <c r="B107"/>
      <c r="D107"/>
      <c r="E107"/>
    </row>
    <row r="108" spans="2:5" x14ac:dyDescent="0.25">
      <c r="B108"/>
      <c r="D108"/>
      <c r="E108"/>
    </row>
    <row r="109" spans="2:5" x14ac:dyDescent="0.25">
      <c r="B109"/>
      <c r="D109"/>
      <c r="E109"/>
    </row>
    <row r="110" spans="2:5" x14ac:dyDescent="0.25">
      <c r="B110"/>
      <c r="D110"/>
      <c r="E110"/>
    </row>
    <row r="111" spans="2:5" x14ac:dyDescent="0.25">
      <c r="B111"/>
      <c r="D111"/>
      <c r="E111"/>
    </row>
    <row r="112" spans="2:5" x14ac:dyDescent="0.25">
      <c r="B112"/>
      <c r="D112"/>
      <c r="E112"/>
    </row>
    <row r="113" spans="1:4" x14ac:dyDescent="0.25">
      <c r="A113" s="21"/>
      <c r="B113" s="24"/>
      <c r="C113" s="21"/>
      <c r="D113" s="25"/>
    </row>
    <row r="114" spans="1:4" x14ac:dyDescent="0.25">
      <c r="A114" s="21"/>
      <c r="B114" s="24"/>
      <c r="C114" s="21"/>
      <c r="D114" s="25"/>
    </row>
    <row r="115" spans="1:4" x14ac:dyDescent="0.25">
      <c r="A115" s="21"/>
      <c r="B115" s="24"/>
      <c r="C115" s="21"/>
      <c r="D115" s="25"/>
    </row>
    <row r="116" spans="1:4" x14ac:dyDescent="0.25">
      <c r="A116" s="21"/>
      <c r="B116" s="24"/>
      <c r="C116" s="21"/>
      <c r="D116" s="25"/>
    </row>
    <row r="117" spans="1:4" x14ac:dyDescent="0.25">
      <c r="A117" s="21"/>
      <c r="B117" s="24"/>
      <c r="C117" s="21"/>
      <c r="D117" s="25"/>
    </row>
    <row r="118" spans="1:4" x14ac:dyDescent="0.25">
      <c r="A118" s="21"/>
      <c r="B118" s="24"/>
      <c r="C118" s="21"/>
      <c r="D118" s="25"/>
    </row>
    <row r="119" spans="1:4" x14ac:dyDescent="0.25">
      <c r="A119" s="21"/>
      <c r="B119" s="24"/>
      <c r="C119" s="21"/>
      <c r="D119" s="25"/>
    </row>
    <row r="120" spans="1:4" x14ac:dyDescent="0.25">
      <c r="A120" s="21"/>
      <c r="B120" s="24"/>
      <c r="C120" s="21"/>
      <c r="D120" s="25"/>
    </row>
    <row r="121" spans="1:4" x14ac:dyDescent="0.25">
      <c r="A121" s="21"/>
      <c r="B121" s="24"/>
      <c r="C121" s="21"/>
      <c r="D121" s="25"/>
    </row>
    <row r="122" spans="1:4" x14ac:dyDescent="0.25">
      <c r="A122" s="21"/>
      <c r="B122" s="24"/>
      <c r="C122" s="21"/>
      <c r="D122" s="25"/>
    </row>
    <row r="123" spans="1:4" x14ac:dyDescent="0.25">
      <c r="A123" s="21"/>
      <c r="B123" s="24"/>
      <c r="C123" s="21"/>
      <c r="D123" s="25"/>
    </row>
    <row r="124" spans="1:4" x14ac:dyDescent="0.25">
      <c r="A124" s="21"/>
      <c r="B124" s="24"/>
      <c r="C124" s="21"/>
      <c r="D124" s="25"/>
    </row>
    <row r="125" spans="1:4" x14ac:dyDescent="0.25">
      <c r="A125" s="21"/>
      <c r="B125" s="24"/>
      <c r="C125" s="21"/>
      <c r="D125" s="25"/>
    </row>
    <row r="126" spans="1:4" x14ac:dyDescent="0.25">
      <c r="A126" s="21"/>
      <c r="B126" s="24"/>
      <c r="C126" s="21"/>
      <c r="D126" s="25"/>
    </row>
    <row r="127" spans="1:4" x14ac:dyDescent="0.25">
      <c r="A127" s="21"/>
      <c r="B127" s="24"/>
      <c r="C127" s="21"/>
      <c r="D127" s="25"/>
    </row>
    <row r="128" spans="1:4" x14ac:dyDescent="0.25">
      <c r="A128" s="21"/>
      <c r="B128" s="24"/>
      <c r="C128" s="21"/>
      <c r="D128" s="25"/>
    </row>
    <row r="129" spans="1:4" x14ac:dyDescent="0.25">
      <c r="A129" s="21"/>
      <c r="B129" s="24"/>
      <c r="C129" s="21"/>
      <c r="D129" s="25"/>
    </row>
    <row r="130" spans="1:4" x14ac:dyDescent="0.25">
      <c r="A130" s="21"/>
      <c r="B130" s="24"/>
      <c r="C130" s="21"/>
      <c r="D130" s="25"/>
    </row>
    <row r="131" spans="1:4" x14ac:dyDescent="0.25">
      <c r="A131" s="21"/>
      <c r="B131" s="24"/>
      <c r="C131" s="21"/>
      <c r="D131" s="25"/>
    </row>
    <row r="132" spans="1:4" x14ac:dyDescent="0.25">
      <c r="A132" s="21"/>
      <c r="B132" s="24"/>
      <c r="C132" s="21"/>
      <c r="D132" s="25"/>
    </row>
    <row r="133" spans="1:4" x14ac:dyDescent="0.25">
      <c r="A133" s="21"/>
      <c r="B133" s="24"/>
      <c r="C133" s="21"/>
      <c r="D133" s="25"/>
    </row>
    <row r="134" spans="1:4" x14ac:dyDescent="0.25">
      <c r="A134" s="21"/>
      <c r="B134" s="24"/>
      <c r="C134" s="21"/>
      <c r="D134" s="25"/>
    </row>
    <row r="135" spans="1:4" x14ac:dyDescent="0.25">
      <c r="A135" s="21"/>
      <c r="B135" s="24"/>
      <c r="C135" s="21"/>
      <c r="D135" s="25"/>
    </row>
    <row r="136" spans="1:4" x14ac:dyDescent="0.25">
      <c r="A136" s="21"/>
      <c r="B136" s="24"/>
      <c r="C136" s="21"/>
      <c r="D136" s="25"/>
    </row>
    <row r="137" spans="1:4" x14ac:dyDescent="0.25">
      <c r="A137" s="21"/>
      <c r="B137" s="24"/>
      <c r="C137" s="21"/>
      <c r="D137" s="25"/>
    </row>
    <row r="138" spans="1:4" x14ac:dyDescent="0.25">
      <c r="A138" s="21"/>
      <c r="B138" s="24"/>
      <c r="C138" s="21"/>
      <c r="D138" s="25"/>
    </row>
    <row r="139" spans="1:4" x14ac:dyDescent="0.25">
      <c r="A139" s="21"/>
      <c r="B139" s="24"/>
      <c r="C139" s="21"/>
      <c r="D139" s="25"/>
    </row>
    <row r="140" spans="1:4" x14ac:dyDescent="0.25">
      <c r="A140" s="21"/>
      <c r="B140" s="24"/>
      <c r="C140" s="21"/>
      <c r="D140" s="25"/>
    </row>
    <row r="141" spans="1:4" x14ac:dyDescent="0.25">
      <c r="A141" s="21"/>
      <c r="B141" s="24"/>
      <c r="C141" s="21"/>
      <c r="D141" s="25"/>
    </row>
    <row r="142" spans="1:4" x14ac:dyDescent="0.25">
      <c r="A142" s="21"/>
      <c r="B142" s="24"/>
      <c r="C142" s="21"/>
      <c r="D142" s="25"/>
    </row>
    <row r="143" spans="1:4" x14ac:dyDescent="0.25">
      <c r="A143" s="21"/>
      <c r="B143" s="24"/>
      <c r="C143" s="21"/>
      <c r="D143" s="25"/>
    </row>
    <row r="144" spans="1:4" x14ac:dyDescent="0.25">
      <c r="A144" s="21"/>
      <c r="B144" s="24"/>
      <c r="C144" s="21"/>
      <c r="D144" s="25"/>
    </row>
    <row r="145" spans="1:4" x14ac:dyDescent="0.25">
      <c r="A145" s="21"/>
      <c r="B145" s="24"/>
      <c r="C145" s="21"/>
      <c r="D145" s="25"/>
    </row>
    <row r="146" spans="1:4" x14ac:dyDescent="0.25">
      <c r="A146" s="21"/>
      <c r="B146" s="24"/>
      <c r="C146" s="21"/>
      <c r="D146" s="25"/>
    </row>
    <row r="147" spans="1:4" x14ac:dyDescent="0.25">
      <c r="A147" s="21"/>
      <c r="B147" s="24"/>
      <c r="C147" s="21"/>
      <c r="D147" s="25"/>
    </row>
    <row r="148" spans="1:4" x14ac:dyDescent="0.25">
      <c r="A148" s="21"/>
      <c r="B148" s="24"/>
      <c r="C148" s="21"/>
      <c r="D148" s="25"/>
    </row>
    <row r="149" spans="1:4" x14ac:dyDescent="0.25">
      <c r="A149" s="21"/>
      <c r="B149" s="24"/>
      <c r="C149" s="21"/>
      <c r="D149" s="25"/>
    </row>
    <row r="150" spans="1:4" x14ac:dyDescent="0.25">
      <c r="A150" s="21"/>
      <c r="B150" s="24"/>
      <c r="C150" s="21"/>
      <c r="D150" s="25"/>
    </row>
    <row r="151" spans="1:4" x14ac:dyDescent="0.25">
      <c r="A151" s="21"/>
      <c r="B151" s="24"/>
      <c r="C151" s="21"/>
      <c r="D151" s="25"/>
    </row>
    <row r="152" spans="1:4" x14ac:dyDescent="0.25">
      <c r="A152" s="21"/>
      <c r="B152" s="24"/>
      <c r="C152" s="21"/>
      <c r="D152" s="25"/>
    </row>
    <row r="153" spans="1:4" x14ac:dyDescent="0.25">
      <c r="A153" s="21"/>
      <c r="B153" s="24"/>
      <c r="C153" s="21"/>
      <c r="D153" s="25"/>
    </row>
    <row r="154" spans="1:4" x14ac:dyDescent="0.25">
      <c r="A154" s="21"/>
      <c r="B154" s="24"/>
      <c r="C154" s="21"/>
      <c r="D154" s="25"/>
    </row>
    <row r="155" spans="1:4" x14ac:dyDescent="0.25">
      <c r="A155" s="21"/>
      <c r="B155" s="24"/>
      <c r="C155" s="21"/>
      <c r="D155" s="25"/>
    </row>
    <row r="156" spans="1:4" x14ac:dyDescent="0.25">
      <c r="A156" s="21"/>
      <c r="B156" s="24"/>
      <c r="C156" s="21"/>
      <c r="D156" s="25"/>
    </row>
    <row r="157" spans="1:4" x14ac:dyDescent="0.25">
      <c r="A157" s="21"/>
      <c r="B157" s="24"/>
      <c r="C157" s="21"/>
      <c r="D157" s="25"/>
    </row>
    <row r="158" spans="1:4" x14ac:dyDescent="0.25">
      <c r="A158" s="21"/>
      <c r="B158" s="24"/>
      <c r="C158" s="21"/>
      <c r="D158" s="25"/>
    </row>
    <row r="159" spans="1:4" x14ac:dyDescent="0.25">
      <c r="A159" s="21"/>
      <c r="B159" s="24"/>
      <c r="C159" s="21"/>
      <c r="D159" s="25"/>
    </row>
    <row r="160" spans="1:4" x14ac:dyDescent="0.25">
      <c r="A160" s="21"/>
      <c r="B160" s="24"/>
      <c r="C160" s="21"/>
      <c r="D160" s="25"/>
    </row>
    <row r="161" spans="1:4" x14ac:dyDescent="0.25">
      <c r="A161" s="21"/>
      <c r="B161" s="24"/>
      <c r="C161" s="21"/>
      <c r="D161" s="25"/>
    </row>
    <row r="162" spans="1:4" x14ac:dyDescent="0.25">
      <c r="A162" s="21"/>
      <c r="B162" s="24"/>
      <c r="C162" s="21"/>
      <c r="D162" s="25"/>
    </row>
    <row r="163" spans="1:4" x14ac:dyDescent="0.25">
      <c r="A163" s="21"/>
      <c r="B163" s="24"/>
      <c r="C163" s="21"/>
      <c r="D163" s="25"/>
    </row>
    <row r="164" spans="1:4" x14ac:dyDescent="0.25">
      <c r="A164" s="21"/>
      <c r="B164" s="24"/>
      <c r="C164" s="21"/>
      <c r="D164" s="25"/>
    </row>
    <row r="165" spans="1:4" x14ac:dyDescent="0.25">
      <c r="A165" s="21"/>
      <c r="B165" s="24"/>
      <c r="C165" s="21"/>
      <c r="D165" s="25"/>
    </row>
    <row r="166" spans="1:4" x14ac:dyDescent="0.25">
      <c r="A166" s="21"/>
      <c r="B166" s="24"/>
      <c r="C166" s="21"/>
      <c r="D166" s="25"/>
    </row>
    <row r="167" spans="1:4" x14ac:dyDescent="0.25">
      <c r="A167" s="21"/>
      <c r="B167" s="24"/>
      <c r="C167" s="21"/>
      <c r="D167" s="25"/>
    </row>
    <row r="168" spans="1:4" x14ac:dyDescent="0.25">
      <c r="A168" s="21"/>
      <c r="B168" s="24"/>
      <c r="C168" s="21"/>
      <c r="D168" s="25"/>
    </row>
    <row r="169" spans="1:4" x14ac:dyDescent="0.25">
      <c r="A169" s="21"/>
      <c r="B169" s="24"/>
      <c r="C169" s="21"/>
      <c r="D169" s="25"/>
    </row>
    <row r="170" spans="1:4" x14ac:dyDescent="0.25">
      <c r="A170" s="21"/>
      <c r="B170" s="24"/>
      <c r="C170" s="21"/>
      <c r="D170" s="25"/>
    </row>
    <row r="171" spans="1:4" x14ac:dyDescent="0.25">
      <c r="A171" s="21"/>
      <c r="B171" s="24"/>
      <c r="C171" s="21"/>
      <c r="D171" s="25"/>
    </row>
    <row r="172" spans="1:4" x14ac:dyDescent="0.25">
      <c r="A172" s="21"/>
      <c r="B172" s="24"/>
      <c r="C172" s="21"/>
      <c r="D172" s="25"/>
    </row>
    <row r="173" spans="1:4" x14ac:dyDescent="0.25">
      <c r="A173" s="21"/>
      <c r="B173" s="24"/>
      <c r="C173" s="21"/>
      <c r="D173" s="25"/>
    </row>
    <row r="174" spans="1:4" x14ac:dyDescent="0.25">
      <c r="A174" s="21"/>
      <c r="B174" s="24"/>
      <c r="C174" s="21"/>
      <c r="D174" s="25"/>
    </row>
    <row r="175" spans="1:4" x14ac:dyDescent="0.25">
      <c r="A175" s="21"/>
      <c r="B175" s="24"/>
      <c r="C175" s="21"/>
      <c r="D175" s="25"/>
    </row>
    <row r="176" spans="1:4" x14ac:dyDescent="0.25">
      <c r="A176" s="21"/>
      <c r="B176" s="24"/>
      <c r="C176" s="21"/>
      <c r="D176" s="25"/>
    </row>
    <row r="177" spans="1:4" x14ac:dyDescent="0.25">
      <c r="A177" s="21"/>
      <c r="B177" s="24"/>
      <c r="C177" s="21"/>
      <c r="D177" s="25"/>
    </row>
    <row r="178" spans="1:4" x14ac:dyDescent="0.25">
      <c r="A178" s="21"/>
      <c r="B178" s="24"/>
      <c r="C178" s="21"/>
      <c r="D178" s="25"/>
    </row>
    <row r="179" spans="1:4" x14ac:dyDescent="0.25">
      <c r="A179" s="21"/>
      <c r="B179" s="24"/>
      <c r="C179" s="21"/>
      <c r="D179" s="25"/>
    </row>
    <row r="180" spans="1:4" x14ac:dyDescent="0.25">
      <c r="A180" s="21"/>
      <c r="B180" s="24"/>
      <c r="C180" s="21"/>
      <c r="D180" s="25"/>
    </row>
    <row r="181" spans="1:4" x14ac:dyDescent="0.25">
      <c r="A181" s="21"/>
      <c r="B181" s="24"/>
      <c r="C181" s="21"/>
      <c r="D181" s="25"/>
    </row>
    <row r="182" spans="1:4" x14ac:dyDescent="0.25">
      <c r="A182" s="21"/>
      <c r="B182" s="24"/>
      <c r="C182" s="21"/>
      <c r="D182" s="25"/>
    </row>
    <row r="183" spans="1:4" x14ac:dyDescent="0.25">
      <c r="A183" s="21"/>
      <c r="B183" s="24"/>
      <c r="C183" s="21"/>
      <c r="D183" s="25"/>
    </row>
    <row r="184" spans="1:4" x14ac:dyDescent="0.25">
      <c r="A184" s="21"/>
      <c r="B184" s="24"/>
      <c r="C184" s="21"/>
      <c r="D184" s="25"/>
    </row>
    <row r="185" spans="1:4" x14ac:dyDescent="0.25">
      <c r="A185" s="21"/>
      <c r="B185" s="24"/>
      <c r="C185" s="21"/>
      <c r="D185" s="25"/>
    </row>
    <row r="186" spans="1:4" x14ac:dyDescent="0.25">
      <c r="A186" s="21"/>
      <c r="B186" s="24"/>
      <c r="C186" s="21"/>
      <c r="D186" s="25"/>
    </row>
    <row r="187" spans="1:4" x14ac:dyDescent="0.25">
      <c r="A187" s="21"/>
      <c r="B187" s="24"/>
      <c r="C187" s="21"/>
      <c r="D187" s="25"/>
    </row>
    <row r="188" spans="1:4" x14ac:dyDescent="0.25">
      <c r="A188" s="21"/>
      <c r="B188" s="24"/>
      <c r="C188" s="21"/>
      <c r="D188" s="25"/>
    </row>
    <row r="189" spans="1:4" x14ac:dyDescent="0.25">
      <c r="A189" s="21"/>
      <c r="B189" s="24"/>
      <c r="C189" s="21"/>
      <c r="D189" s="25"/>
    </row>
    <row r="190" spans="1:4" x14ac:dyDescent="0.25">
      <c r="A190" s="21"/>
      <c r="B190" s="24"/>
      <c r="C190" s="21"/>
      <c r="D190" s="25"/>
    </row>
    <row r="191" spans="1:4" x14ac:dyDescent="0.25">
      <c r="A191" s="21"/>
      <c r="B191" s="24"/>
      <c r="C191" s="21"/>
      <c r="D191" s="25"/>
    </row>
    <row r="192" spans="1:4" x14ac:dyDescent="0.25">
      <c r="A192" s="21"/>
      <c r="B192" s="24"/>
      <c r="C192" s="21"/>
      <c r="D192" s="25"/>
    </row>
    <row r="193" spans="1:4" x14ac:dyDescent="0.25">
      <c r="A193" s="21"/>
      <c r="B193" s="24"/>
      <c r="C193" s="21"/>
      <c r="D193" s="25"/>
    </row>
    <row r="194" spans="1:4" x14ac:dyDescent="0.25">
      <c r="A194" s="21"/>
      <c r="B194" s="24"/>
      <c r="C194" s="21"/>
      <c r="D194" s="25"/>
    </row>
    <row r="195" spans="1:4" x14ac:dyDescent="0.25">
      <c r="A195" s="21"/>
      <c r="B195" s="24"/>
      <c r="C195" s="21"/>
      <c r="D195" s="25"/>
    </row>
    <row r="196" spans="1:4" x14ac:dyDescent="0.25">
      <c r="A196" s="21"/>
      <c r="B196" s="24"/>
      <c r="C196" s="21"/>
      <c r="D196" s="25"/>
    </row>
    <row r="197" spans="1:4" x14ac:dyDescent="0.25">
      <c r="A197" s="21"/>
      <c r="B197" s="24"/>
      <c r="C197" s="21"/>
      <c r="D197" s="25"/>
    </row>
    <row r="198" spans="1:4" x14ac:dyDescent="0.25">
      <c r="A198" s="21"/>
      <c r="B198" s="24"/>
      <c r="C198" s="21"/>
      <c r="D198" s="25"/>
    </row>
    <row r="199" spans="1:4" x14ac:dyDescent="0.25">
      <c r="A199" s="21"/>
      <c r="B199" s="24"/>
      <c r="C199" s="21"/>
      <c r="D199" s="25"/>
    </row>
    <row r="200" spans="1:4" x14ac:dyDescent="0.25">
      <c r="A200" s="21"/>
      <c r="B200" s="24"/>
      <c r="C200" s="21"/>
      <c r="D200" s="25"/>
    </row>
    <row r="201" spans="1:4" x14ac:dyDescent="0.25">
      <c r="A201" s="21"/>
      <c r="B201" s="24"/>
      <c r="C201" s="21"/>
      <c r="D201" s="25"/>
    </row>
    <row r="202" spans="1:4" x14ac:dyDescent="0.25">
      <c r="A202" s="21"/>
      <c r="B202" s="24"/>
      <c r="C202" s="21"/>
      <c r="D202" s="25"/>
    </row>
    <row r="203" spans="1:4" x14ac:dyDescent="0.25">
      <c r="A203" s="21"/>
      <c r="B203" s="24"/>
      <c r="C203" s="21"/>
      <c r="D203" s="25"/>
    </row>
    <row r="204" spans="1:4" x14ac:dyDescent="0.25">
      <c r="A204" s="21"/>
      <c r="B204" s="24"/>
      <c r="C204" s="21"/>
      <c r="D204" s="25"/>
    </row>
    <row r="205" spans="1:4" x14ac:dyDescent="0.25">
      <c r="A205" s="21"/>
      <c r="B205" s="24"/>
      <c r="C205" s="21"/>
      <c r="D205" s="25"/>
    </row>
    <row r="206" spans="1:4" x14ac:dyDescent="0.25">
      <c r="A206" s="21"/>
      <c r="B206" s="24"/>
      <c r="C206" s="21"/>
      <c r="D206" s="25"/>
    </row>
    <row r="207" spans="1:4" x14ac:dyDescent="0.25">
      <c r="A207" s="21"/>
      <c r="B207" s="24"/>
      <c r="C207" s="21"/>
      <c r="D207" s="25"/>
    </row>
    <row r="208" spans="1:4" x14ac:dyDescent="0.25">
      <c r="A208" s="21"/>
      <c r="B208" s="24"/>
      <c r="C208" s="21"/>
      <c r="D208" s="25"/>
    </row>
    <row r="209" spans="1:4" x14ac:dyDescent="0.25">
      <c r="A209" s="21"/>
      <c r="B209" s="24"/>
      <c r="C209" s="21"/>
      <c r="D209" s="25"/>
    </row>
    <row r="210" spans="1:4" x14ac:dyDescent="0.25">
      <c r="A210" s="21"/>
      <c r="B210" s="24"/>
      <c r="C210" s="21"/>
      <c r="D210" s="25"/>
    </row>
    <row r="211" spans="1:4" x14ac:dyDescent="0.25">
      <c r="A211" s="21"/>
      <c r="B211" s="24"/>
      <c r="C211" s="21"/>
      <c r="D211" s="25"/>
    </row>
    <row r="212" spans="1:4" x14ac:dyDescent="0.25">
      <c r="A212" s="21"/>
      <c r="B212" s="24"/>
      <c r="C212" s="21"/>
      <c r="D212" s="25"/>
    </row>
    <row r="213" spans="1:4" x14ac:dyDescent="0.25">
      <c r="A213" s="21"/>
      <c r="B213" s="24"/>
      <c r="C213" s="21"/>
      <c r="D213" s="25"/>
    </row>
    <row r="214" spans="1:4" x14ac:dyDescent="0.25">
      <c r="A214" s="21"/>
      <c r="B214" s="24"/>
      <c r="C214" s="21"/>
      <c r="D214" s="25"/>
    </row>
    <row r="215" spans="1:4" x14ac:dyDescent="0.25">
      <c r="A215" s="21"/>
      <c r="B215" s="24"/>
      <c r="C215" s="21"/>
      <c r="D215" s="25"/>
    </row>
    <row r="216" spans="1:4" x14ac:dyDescent="0.25">
      <c r="A216" s="21"/>
      <c r="B216" s="24"/>
      <c r="C216" s="21"/>
      <c r="D216" s="25"/>
    </row>
    <row r="217" spans="1:4" x14ac:dyDescent="0.25">
      <c r="A217" s="21"/>
      <c r="B217" s="24"/>
      <c r="C217" s="21"/>
      <c r="D217" s="25"/>
    </row>
    <row r="218" spans="1:4" x14ac:dyDescent="0.25">
      <c r="A218" s="21"/>
      <c r="B218" s="24"/>
      <c r="C218" s="21"/>
      <c r="D218" s="25"/>
    </row>
    <row r="219" spans="1:4" x14ac:dyDescent="0.25">
      <c r="A219" s="21"/>
      <c r="B219" s="24"/>
      <c r="C219" s="21"/>
      <c r="D219" s="25"/>
    </row>
    <row r="220" spans="1:4" x14ac:dyDescent="0.25">
      <c r="A220" s="21"/>
      <c r="B220" s="24"/>
      <c r="C220" s="21"/>
      <c r="D220" s="25"/>
    </row>
    <row r="221" spans="1:4" x14ac:dyDescent="0.25">
      <c r="A221" s="21"/>
      <c r="B221" s="24"/>
      <c r="C221" s="21"/>
      <c r="D221" s="25"/>
    </row>
    <row r="222" spans="1:4" x14ac:dyDescent="0.25">
      <c r="A222" s="21"/>
      <c r="B222" s="24"/>
      <c r="C222" s="21"/>
      <c r="D222" s="25"/>
    </row>
    <row r="223" spans="1:4" x14ac:dyDescent="0.25">
      <c r="A223" s="21"/>
      <c r="B223" s="24"/>
      <c r="C223" s="21"/>
      <c r="D223" s="25"/>
    </row>
    <row r="224" spans="1:4" x14ac:dyDescent="0.25">
      <c r="A224" s="21"/>
      <c r="B224" s="24"/>
      <c r="C224" s="21"/>
      <c r="D224" s="25"/>
    </row>
    <row r="225" spans="1:4" x14ac:dyDescent="0.25">
      <c r="A225" s="21"/>
      <c r="B225" s="24"/>
      <c r="C225" s="21"/>
      <c r="D225" s="25"/>
    </row>
    <row r="226" spans="1:4" x14ac:dyDescent="0.25">
      <c r="A226" s="21"/>
      <c r="B226" s="24"/>
      <c r="C226" s="21"/>
      <c r="D226" s="25"/>
    </row>
    <row r="227" spans="1:4" x14ac:dyDescent="0.25">
      <c r="A227" s="21"/>
      <c r="B227" s="24"/>
      <c r="C227" s="21"/>
      <c r="D227" s="25"/>
    </row>
    <row r="228" spans="1:4" x14ac:dyDescent="0.25">
      <c r="A228" s="21"/>
      <c r="B228" s="24"/>
      <c r="C228" s="21"/>
      <c r="D228" s="25"/>
    </row>
    <row r="229" spans="1:4" x14ac:dyDescent="0.25">
      <c r="A229" s="21"/>
      <c r="B229" s="24"/>
      <c r="C229" s="21"/>
      <c r="D229" s="25"/>
    </row>
    <row r="230" spans="1:4" x14ac:dyDescent="0.25">
      <c r="A230" s="21"/>
      <c r="B230" s="24"/>
      <c r="C230" s="21"/>
      <c r="D230" s="25"/>
    </row>
    <row r="231" spans="1:4" x14ac:dyDescent="0.25">
      <c r="A231" s="21"/>
      <c r="B231" s="24"/>
      <c r="C231" s="21"/>
      <c r="D231" s="25"/>
    </row>
    <row r="232" spans="1:4" x14ac:dyDescent="0.25">
      <c r="A232" s="21"/>
      <c r="B232" s="24"/>
      <c r="C232" s="21"/>
      <c r="D232" s="25"/>
    </row>
    <row r="233" spans="1:4" x14ac:dyDescent="0.25">
      <c r="A233" s="21"/>
      <c r="B233" s="24"/>
      <c r="C233" s="21"/>
      <c r="D233" s="25"/>
    </row>
    <row r="234" spans="1:4" x14ac:dyDescent="0.25">
      <c r="A234" s="21"/>
      <c r="B234" s="24"/>
      <c r="C234" s="21"/>
      <c r="D234" s="25"/>
    </row>
    <row r="235" spans="1:4" x14ac:dyDescent="0.25">
      <c r="A235" s="21"/>
      <c r="B235" s="24"/>
      <c r="C235" s="21"/>
      <c r="D235" s="25"/>
    </row>
    <row r="236" spans="1:4" x14ac:dyDescent="0.25">
      <c r="A236" s="21"/>
      <c r="B236" s="24"/>
      <c r="C236" s="21"/>
      <c r="D236" s="25"/>
    </row>
    <row r="237" spans="1:4" x14ac:dyDescent="0.25">
      <c r="A237" s="21"/>
      <c r="B237" s="24"/>
      <c r="C237" s="21"/>
      <c r="D237" s="25"/>
    </row>
    <row r="238" spans="1:4" x14ac:dyDescent="0.25">
      <c r="A238" s="21"/>
      <c r="B238" s="24"/>
      <c r="C238" s="21"/>
      <c r="D238" s="25"/>
    </row>
    <row r="239" spans="1:4" x14ac:dyDescent="0.25">
      <c r="A239" s="21"/>
      <c r="B239" s="24"/>
      <c r="C239" s="21"/>
      <c r="D239" s="25"/>
    </row>
    <row r="240" spans="1:4" x14ac:dyDescent="0.25">
      <c r="A240" s="21"/>
      <c r="B240" s="24"/>
      <c r="C240" s="21"/>
      <c r="D240" s="25"/>
    </row>
    <row r="241" spans="1:4" x14ac:dyDescent="0.25">
      <c r="A241" s="21"/>
      <c r="B241" s="24"/>
      <c r="C241" s="21"/>
      <c r="D241" s="25"/>
    </row>
    <row r="242" spans="1:4" x14ac:dyDescent="0.25">
      <c r="A242" s="21"/>
      <c r="B242" s="24"/>
      <c r="C242" s="21"/>
      <c r="D242" s="25"/>
    </row>
    <row r="243" spans="1:4" x14ac:dyDescent="0.25">
      <c r="A243" s="21"/>
      <c r="B243" s="24"/>
      <c r="C243" s="21"/>
      <c r="D243" s="25"/>
    </row>
    <row r="244" spans="1:4" x14ac:dyDescent="0.25">
      <c r="A244" s="21"/>
      <c r="B244" s="24"/>
      <c r="C244" s="21"/>
      <c r="D244" s="25"/>
    </row>
    <row r="245" spans="1:4" x14ac:dyDescent="0.25">
      <c r="A245" s="21"/>
      <c r="B245" s="24"/>
      <c r="C245" s="21"/>
      <c r="D245" s="25"/>
    </row>
    <row r="246" spans="1:4" x14ac:dyDescent="0.25">
      <c r="A246" s="21"/>
      <c r="B246" s="24"/>
      <c r="C246" s="21"/>
      <c r="D246" s="25"/>
    </row>
    <row r="247" spans="1:4" x14ac:dyDescent="0.25">
      <c r="A247" s="21"/>
      <c r="B247" s="24"/>
      <c r="C247" s="21"/>
      <c r="D247" s="25"/>
    </row>
    <row r="248" spans="1:4" x14ac:dyDescent="0.25">
      <c r="A248" s="21"/>
      <c r="B248" s="24"/>
      <c r="C248" s="21"/>
      <c r="D248" s="25"/>
    </row>
    <row r="249" spans="1:4" x14ac:dyDescent="0.25">
      <c r="A249" s="21"/>
      <c r="B249" s="24"/>
      <c r="C249" s="21"/>
      <c r="D249" s="25"/>
    </row>
    <row r="250" spans="1:4" x14ac:dyDescent="0.25">
      <c r="A250" s="21"/>
      <c r="B250" s="24"/>
      <c r="C250" s="21"/>
      <c r="D250" s="25"/>
    </row>
    <row r="251" spans="1:4" x14ac:dyDescent="0.25">
      <c r="A251" s="21"/>
      <c r="B251" s="24"/>
      <c r="C251" s="21"/>
      <c r="D251" s="25"/>
    </row>
    <row r="252" spans="1:4" x14ac:dyDescent="0.25">
      <c r="A252" s="21"/>
      <c r="B252" s="24"/>
      <c r="C252" s="21"/>
      <c r="D252" s="25"/>
    </row>
    <row r="253" spans="1:4" x14ac:dyDescent="0.25">
      <c r="A253" s="21"/>
      <c r="B253" s="24"/>
      <c r="C253" s="21"/>
      <c r="D253" s="25"/>
    </row>
    <row r="254" spans="1:4" x14ac:dyDescent="0.25">
      <c r="A254" s="21"/>
      <c r="B254" s="24"/>
      <c r="C254" s="21"/>
      <c r="D254" s="25"/>
    </row>
    <row r="255" spans="1:4" x14ac:dyDescent="0.25">
      <c r="A255" s="21"/>
      <c r="B255" s="24"/>
      <c r="C255" s="21"/>
      <c r="D255" s="25"/>
    </row>
    <row r="256" spans="1:4" x14ac:dyDescent="0.25">
      <c r="A256" s="21"/>
      <c r="B256" s="24"/>
      <c r="C256" s="21"/>
      <c r="D256" s="25"/>
    </row>
    <row r="257" spans="1:4" x14ac:dyDescent="0.25">
      <c r="A257" s="21"/>
      <c r="B257" s="24"/>
      <c r="C257" s="21"/>
      <c r="D257" s="25"/>
    </row>
    <row r="258" spans="1:4" x14ac:dyDescent="0.25">
      <c r="A258" s="21"/>
      <c r="B258" s="24"/>
      <c r="C258" s="21"/>
      <c r="D258" s="25"/>
    </row>
    <row r="259" spans="1:4" x14ac:dyDescent="0.25">
      <c r="A259" s="21"/>
      <c r="B259" s="24"/>
      <c r="C259" s="21"/>
      <c r="D259" s="25"/>
    </row>
    <row r="260" spans="1:4" x14ac:dyDescent="0.25">
      <c r="A260" s="21"/>
      <c r="B260" s="24"/>
      <c r="C260" s="21"/>
      <c r="D260" s="25"/>
    </row>
    <row r="261" spans="1:4" x14ac:dyDescent="0.25">
      <c r="A261" s="21"/>
      <c r="B261" s="24"/>
      <c r="C261" s="21"/>
      <c r="D261" s="25"/>
    </row>
    <row r="262" spans="1:4" x14ac:dyDescent="0.25">
      <c r="A262" s="21"/>
      <c r="B262" s="24"/>
      <c r="C262" s="21"/>
      <c r="D262" s="25"/>
    </row>
    <row r="263" spans="1:4" x14ac:dyDescent="0.25">
      <c r="A263" s="21"/>
      <c r="B263" s="24"/>
      <c r="C263" s="21"/>
      <c r="D263" s="25"/>
    </row>
    <row r="264" spans="1:4" x14ac:dyDescent="0.25">
      <c r="A264" s="21"/>
      <c r="B264" s="24"/>
      <c r="C264" s="21"/>
      <c r="D264" s="25"/>
    </row>
    <row r="265" spans="1:4" x14ac:dyDescent="0.25">
      <c r="A265" s="21"/>
      <c r="B265" s="24"/>
      <c r="C265" s="21"/>
      <c r="D265" s="25"/>
    </row>
    <row r="266" spans="1:4" x14ac:dyDescent="0.25">
      <c r="A266" s="21"/>
      <c r="B266" s="24"/>
      <c r="C266" s="21"/>
      <c r="D266" s="25"/>
    </row>
    <row r="267" spans="1:4" x14ac:dyDescent="0.25">
      <c r="A267" s="21"/>
      <c r="B267" s="24"/>
      <c r="C267" s="21"/>
      <c r="D267" s="25"/>
    </row>
    <row r="268" spans="1:4" x14ac:dyDescent="0.25">
      <c r="A268" s="21"/>
      <c r="B268" s="24"/>
      <c r="C268" s="21"/>
      <c r="D268" s="25"/>
    </row>
    <row r="269" spans="1:4" x14ac:dyDescent="0.25">
      <c r="A269" s="21"/>
      <c r="B269" s="24"/>
      <c r="C269" s="21"/>
      <c r="D269" s="25"/>
    </row>
    <row r="270" spans="1:4" x14ac:dyDescent="0.25">
      <c r="A270" s="21"/>
      <c r="B270" s="24"/>
      <c r="C270" s="21"/>
      <c r="D270" s="25"/>
    </row>
    <row r="271" spans="1:4" x14ac:dyDescent="0.25">
      <c r="A271" s="21"/>
      <c r="B271" s="24"/>
      <c r="C271" s="21"/>
      <c r="D271" s="25"/>
    </row>
    <row r="272" spans="1:4" x14ac:dyDescent="0.25">
      <c r="A272" s="21"/>
      <c r="B272" s="24"/>
      <c r="C272" s="21"/>
      <c r="D272" s="25"/>
    </row>
    <row r="273" spans="1:4" x14ac:dyDescent="0.25">
      <c r="A273" s="21"/>
      <c r="B273" s="24"/>
      <c r="C273" s="21"/>
      <c r="D273" s="25"/>
    </row>
    <row r="274" spans="1:4" x14ac:dyDescent="0.25">
      <c r="A274" s="21"/>
      <c r="B274" s="24"/>
      <c r="C274" s="21"/>
      <c r="D274" s="25"/>
    </row>
    <row r="275" spans="1:4" x14ac:dyDescent="0.25">
      <c r="A275" s="21"/>
      <c r="B275" s="24"/>
      <c r="C275" s="21"/>
      <c r="D275" s="25"/>
    </row>
    <row r="276" spans="1:4" x14ac:dyDescent="0.25">
      <c r="A276" s="21"/>
      <c r="B276" s="24"/>
      <c r="C276" s="21"/>
      <c r="D276" s="25"/>
    </row>
    <row r="277" spans="1:4" x14ac:dyDescent="0.25">
      <c r="A277" s="21"/>
      <c r="B277" s="24"/>
      <c r="C277" s="21"/>
      <c r="D277" s="25"/>
    </row>
    <row r="278" spans="1:4" x14ac:dyDescent="0.25">
      <c r="A278" s="21"/>
      <c r="B278" s="24"/>
      <c r="C278" s="21"/>
      <c r="D278" s="25"/>
    </row>
    <row r="279" spans="1:4" x14ac:dyDescent="0.25">
      <c r="A279" s="21"/>
      <c r="B279" s="24"/>
      <c r="C279" s="21"/>
      <c r="D279" s="25"/>
    </row>
    <row r="280" spans="1:4" x14ac:dyDescent="0.25">
      <c r="A280" s="21"/>
      <c r="B280" s="24"/>
      <c r="C280" s="21"/>
      <c r="D280" s="25"/>
    </row>
    <row r="281" spans="1:4" x14ac:dyDescent="0.25">
      <c r="A281" s="21"/>
      <c r="B281" s="24"/>
      <c r="C281" s="21"/>
      <c r="D281" s="25"/>
    </row>
    <row r="282" spans="1:4" x14ac:dyDescent="0.25">
      <c r="A282" s="21"/>
      <c r="B282" s="24"/>
      <c r="C282" s="21"/>
      <c r="D282" s="25"/>
    </row>
    <row r="283" spans="1:4" x14ac:dyDescent="0.25">
      <c r="A283" s="21"/>
      <c r="B283" s="24"/>
      <c r="C283" s="21"/>
      <c r="D283" s="25"/>
    </row>
    <row r="284" spans="1:4" x14ac:dyDescent="0.25">
      <c r="A284" s="21"/>
      <c r="B284" s="24"/>
      <c r="C284" s="21"/>
      <c r="D284" s="25"/>
    </row>
    <row r="285" spans="1:4" x14ac:dyDescent="0.25">
      <c r="A285" s="21"/>
      <c r="B285" s="24"/>
      <c r="C285" s="21"/>
      <c r="D285" s="25"/>
    </row>
    <row r="286" spans="1:4" x14ac:dyDescent="0.25">
      <c r="A286" s="21"/>
      <c r="B286" s="24"/>
      <c r="C286" s="21"/>
      <c r="D286" s="25"/>
    </row>
    <row r="287" spans="1:4" x14ac:dyDescent="0.25">
      <c r="A287" s="21"/>
      <c r="B287" s="24"/>
      <c r="C287" s="21"/>
      <c r="D287" s="25"/>
    </row>
    <row r="288" spans="1:4" x14ac:dyDescent="0.25">
      <c r="A288" s="21"/>
      <c r="B288" s="24"/>
      <c r="C288" s="21"/>
      <c r="D288" s="25"/>
    </row>
    <row r="289" spans="1:4" x14ac:dyDescent="0.25">
      <c r="A289" s="21"/>
      <c r="B289" s="24"/>
      <c r="C289" s="21"/>
      <c r="D289" s="25"/>
    </row>
    <row r="290" spans="1:4" x14ac:dyDescent="0.25">
      <c r="A290" s="21"/>
      <c r="B290" s="24"/>
      <c r="C290" s="21"/>
      <c r="D290" s="25"/>
    </row>
    <row r="291" spans="1:4" x14ac:dyDescent="0.25">
      <c r="A291" s="21"/>
      <c r="B291" s="24"/>
      <c r="C291" s="21"/>
      <c r="D291" s="25"/>
    </row>
    <row r="292" spans="1:4" x14ac:dyDescent="0.25">
      <c r="A292" s="21"/>
      <c r="B292" s="24"/>
      <c r="C292" s="21"/>
      <c r="D292" s="25"/>
    </row>
    <row r="293" spans="1:4" x14ac:dyDescent="0.25">
      <c r="A293" s="21"/>
      <c r="B293" s="24"/>
      <c r="C293" s="21"/>
      <c r="D293" s="25"/>
    </row>
    <row r="294" spans="1:4" x14ac:dyDescent="0.25">
      <c r="A294" s="21"/>
      <c r="B294" s="24"/>
      <c r="C294" s="21"/>
      <c r="D294" s="25"/>
    </row>
    <row r="295" spans="1:4" x14ac:dyDescent="0.25">
      <c r="A295" s="21"/>
      <c r="B295" s="24"/>
      <c r="C295" s="21"/>
      <c r="D295" s="25"/>
    </row>
    <row r="296" spans="1:4" x14ac:dyDescent="0.25">
      <c r="A296" s="21"/>
      <c r="B296" s="24"/>
      <c r="C296" s="21"/>
      <c r="D296" s="25"/>
    </row>
    <row r="297" spans="1:4" x14ac:dyDescent="0.25">
      <c r="A297" s="21"/>
      <c r="B297" s="24"/>
      <c r="C297" s="21"/>
      <c r="D297" s="25"/>
    </row>
    <row r="298" spans="1:4" x14ac:dyDescent="0.25">
      <c r="A298" s="21"/>
      <c r="B298" s="24"/>
      <c r="C298" s="21"/>
      <c r="D298" s="25"/>
    </row>
    <row r="299" spans="1:4" x14ac:dyDescent="0.25">
      <c r="A299" s="21"/>
      <c r="B299" s="24"/>
      <c r="C299" s="21"/>
      <c r="D299" s="25"/>
    </row>
    <row r="300" spans="1:4" x14ac:dyDescent="0.25">
      <c r="A300" s="21"/>
      <c r="B300" s="24"/>
      <c r="C300" s="21"/>
      <c r="D300" s="25"/>
    </row>
    <row r="301" spans="1:4" x14ac:dyDescent="0.25">
      <c r="A301" s="21"/>
      <c r="B301" s="24"/>
      <c r="C301" s="21"/>
      <c r="D301" s="25"/>
    </row>
    <row r="302" spans="1:4" x14ac:dyDescent="0.25">
      <c r="A302" s="21"/>
      <c r="B302" s="24"/>
      <c r="C302" s="21"/>
      <c r="D302" s="25"/>
    </row>
    <row r="303" spans="1:4" x14ac:dyDescent="0.25">
      <c r="A303" s="21"/>
      <c r="B303" s="24"/>
      <c r="C303" s="21"/>
      <c r="D303" s="25"/>
    </row>
    <row r="304" spans="1:4" x14ac:dyDescent="0.25">
      <c r="A304" s="21"/>
      <c r="B304" s="24"/>
      <c r="C304" s="21"/>
      <c r="D304" s="25"/>
    </row>
    <row r="305" spans="1:4" x14ac:dyDescent="0.25">
      <c r="A305" s="21"/>
      <c r="B305" s="24"/>
      <c r="C305" s="21"/>
      <c r="D305" s="25"/>
    </row>
    <row r="306" spans="1:4" x14ac:dyDescent="0.25">
      <c r="A306" s="21"/>
      <c r="B306" s="24"/>
      <c r="C306" s="21"/>
      <c r="D306" s="25"/>
    </row>
    <row r="307" spans="1:4" x14ac:dyDescent="0.25">
      <c r="A307" s="21"/>
      <c r="B307" s="24"/>
      <c r="C307" s="21"/>
      <c r="D307" s="25"/>
    </row>
    <row r="308" spans="1:4" x14ac:dyDescent="0.25">
      <c r="A308" s="21"/>
      <c r="B308" s="24"/>
      <c r="C308" s="21"/>
      <c r="D308" s="25"/>
    </row>
    <row r="309" spans="1:4" x14ac:dyDescent="0.25">
      <c r="A309" s="21"/>
      <c r="B309" s="24"/>
      <c r="C309" s="21"/>
      <c r="D309" s="25"/>
    </row>
    <row r="310" spans="1:4" x14ac:dyDescent="0.25">
      <c r="A310" s="21"/>
      <c r="B310" s="24"/>
      <c r="C310" s="21"/>
      <c r="D310" s="25"/>
    </row>
    <row r="311" spans="1:4" x14ac:dyDescent="0.25">
      <c r="A311" s="21"/>
      <c r="B311" s="24"/>
      <c r="C311" s="21"/>
      <c r="D311" s="25"/>
    </row>
    <row r="312" spans="1:4" x14ac:dyDescent="0.25">
      <c r="A312" s="21"/>
      <c r="B312" s="24"/>
      <c r="C312" s="21"/>
      <c r="D312" s="25"/>
    </row>
    <row r="313" spans="1:4" x14ac:dyDescent="0.25">
      <c r="A313" s="21"/>
      <c r="B313" s="24"/>
      <c r="C313" s="21"/>
      <c r="D313" s="25"/>
    </row>
    <row r="314" spans="1:4" x14ac:dyDescent="0.25">
      <c r="A314" s="21"/>
      <c r="B314" s="24"/>
      <c r="C314" s="21"/>
      <c r="D314" s="25"/>
    </row>
    <row r="315" spans="1:4" x14ac:dyDescent="0.25">
      <c r="A315" s="21"/>
      <c r="B315" s="24"/>
      <c r="C315" s="21"/>
      <c r="D315" s="25"/>
    </row>
    <row r="316" spans="1:4" x14ac:dyDescent="0.25">
      <c r="A316" s="21"/>
      <c r="B316" s="24"/>
      <c r="C316" s="21"/>
      <c r="D316" s="25"/>
    </row>
    <row r="317" spans="1:4" x14ac:dyDescent="0.25">
      <c r="A317" s="21"/>
      <c r="B317" s="24"/>
      <c r="C317" s="21"/>
      <c r="D317" s="25"/>
    </row>
    <row r="318" spans="1:4" x14ac:dyDescent="0.25">
      <c r="A318" s="21"/>
      <c r="B318" s="24"/>
      <c r="C318" s="21"/>
      <c r="D318" s="25"/>
    </row>
    <row r="319" spans="1:4" x14ac:dyDescent="0.25">
      <c r="A319" s="21"/>
      <c r="B319" s="24"/>
      <c r="C319" s="21"/>
      <c r="D319" s="25"/>
    </row>
    <row r="320" spans="1:4" x14ac:dyDescent="0.25">
      <c r="A320" s="21"/>
      <c r="B320" s="24"/>
      <c r="C320" s="21"/>
      <c r="D320" s="25"/>
    </row>
    <row r="321" spans="1:4" x14ac:dyDescent="0.25">
      <c r="A321" s="21"/>
      <c r="B321" s="24"/>
      <c r="C321" s="21"/>
      <c r="D321" s="25"/>
    </row>
    <row r="322" spans="1:4" x14ac:dyDescent="0.25">
      <c r="A322" s="21"/>
      <c r="B322" s="24"/>
      <c r="C322" s="21"/>
      <c r="D322" s="25"/>
    </row>
    <row r="323" spans="1:4" x14ac:dyDescent="0.25">
      <c r="A323" s="21"/>
      <c r="B323" s="24"/>
      <c r="C323" s="21"/>
      <c r="D323" s="25"/>
    </row>
    <row r="324" spans="1:4" x14ac:dyDescent="0.25">
      <c r="A324" s="21"/>
      <c r="B324" s="24"/>
      <c r="C324" s="21"/>
      <c r="D324" s="25"/>
    </row>
    <row r="325" spans="1:4" x14ac:dyDescent="0.25">
      <c r="A325" s="21"/>
      <c r="B325" s="24"/>
      <c r="C325" s="21"/>
      <c r="D325" s="25"/>
    </row>
    <row r="326" spans="1:4" x14ac:dyDescent="0.25">
      <c r="A326" s="21"/>
      <c r="B326" s="24"/>
      <c r="C326" s="21"/>
      <c r="D326" s="25"/>
    </row>
    <row r="327" spans="1:4" x14ac:dyDescent="0.25">
      <c r="A327" s="21"/>
      <c r="B327" s="24"/>
      <c r="C327" s="21"/>
      <c r="D327" s="25"/>
    </row>
    <row r="328" spans="1:4" x14ac:dyDescent="0.25">
      <c r="A328" s="21"/>
      <c r="B328" s="24"/>
      <c r="C328" s="21"/>
      <c r="D328" s="25"/>
    </row>
    <row r="329" spans="1:4" x14ac:dyDescent="0.25">
      <c r="A329" s="21"/>
      <c r="B329" s="24"/>
      <c r="C329" s="21"/>
      <c r="D329" s="25"/>
    </row>
    <row r="330" spans="1:4" x14ac:dyDescent="0.25">
      <c r="A330" s="21"/>
      <c r="B330" s="24"/>
      <c r="C330" s="21"/>
      <c r="D330" s="25"/>
    </row>
    <row r="331" spans="1:4" x14ac:dyDescent="0.25">
      <c r="A331" s="21"/>
      <c r="B331" s="24"/>
      <c r="C331" s="21"/>
      <c r="D331" s="25"/>
    </row>
    <row r="332" spans="1:4" x14ac:dyDescent="0.25">
      <c r="A332" s="21"/>
      <c r="B332" s="24"/>
      <c r="C332" s="21"/>
      <c r="D332" s="25"/>
    </row>
    <row r="333" spans="1:4" x14ac:dyDescent="0.25">
      <c r="A333" s="21"/>
      <c r="B333" s="24"/>
      <c r="C333" s="21"/>
      <c r="D333" s="25"/>
    </row>
    <row r="334" spans="1:4" x14ac:dyDescent="0.25">
      <c r="A334" s="21"/>
      <c r="B334" s="24"/>
      <c r="C334" s="21"/>
      <c r="D334" s="25"/>
    </row>
    <row r="335" spans="1:4" x14ac:dyDescent="0.25">
      <c r="A335" s="21"/>
      <c r="B335" s="24"/>
      <c r="C335" s="21"/>
      <c r="D335" s="25"/>
    </row>
    <row r="336" spans="1:4" x14ac:dyDescent="0.25">
      <c r="A336" s="21"/>
      <c r="B336" s="24"/>
      <c r="C336" s="21"/>
      <c r="D336" s="25"/>
    </row>
    <row r="337" spans="1:4" x14ac:dyDescent="0.25">
      <c r="A337" s="21"/>
      <c r="B337" s="24"/>
      <c r="C337" s="21"/>
      <c r="D337" s="25"/>
    </row>
    <row r="338" spans="1:4" x14ac:dyDescent="0.25">
      <c r="A338" s="21"/>
      <c r="B338" s="24"/>
      <c r="C338" s="21"/>
      <c r="D338" s="25"/>
    </row>
    <row r="339" spans="1:4" x14ac:dyDescent="0.25">
      <c r="A339" s="21"/>
      <c r="B339" s="24"/>
      <c r="C339" s="21"/>
      <c r="D339" s="25"/>
    </row>
    <row r="340" spans="1:4" x14ac:dyDescent="0.25">
      <c r="A340" s="21"/>
      <c r="B340" s="24"/>
      <c r="C340" s="21"/>
      <c r="D340" s="25"/>
    </row>
    <row r="341" spans="1:4" x14ac:dyDescent="0.25">
      <c r="A341" s="21"/>
      <c r="B341" s="24"/>
      <c r="C341" s="21"/>
      <c r="D341" s="25"/>
    </row>
    <row r="342" spans="1:4" x14ac:dyDescent="0.25">
      <c r="A342" s="21"/>
      <c r="B342" s="24"/>
      <c r="C342" s="21"/>
      <c r="D342" s="25"/>
    </row>
    <row r="343" spans="1:4" x14ac:dyDescent="0.25">
      <c r="A343" s="21"/>
      <c r="B343" s="24"/>
      <c r="C343" s="21"/>
      <c r="D343" s="25"/>
    </row>
    <row r="344" spans="1:4" x14ac:dyDescent="0.25">
      <c r="A344" s="21"/>
      <c r="B344" s="24"/>
      <c r="C344" s="21"/>
      <c r="D344" s="25"/>
    </row>
  </sheetData>
  <mergeCells count="1">
    <mergeCell ref="A1:D1"/>
  </mergeCells>
  <phoneticPr fontId="0" type="noConversion"/>
  <pageMargins left="0.75" right="0.75" top="1" bottom="1" header="0.5" footer="0.5"/>
  <pageSetup scale="76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44"/>
  <sheetViews>
    <sheetView zoomScaleNormal="100" workbookViewId="0">
      <selection activeCell="C18" sqref="C18"/>
    </sheetView>
  </sheetViews>
  <sheetFormatPr defaultRowHeight="13.2" x14ac:dyDescent="0.25"/>
  <cols>
    <col min="1" max="1" width="65.6640625" style="21" customWidth="1"/>
    <col min="2" max="2" width="25.6640625" style="24" customWidth="1"/>
    <col min="3" max="3" width="12.6640625" style="21" customWidth="1"/>
    <col min="4" max="4" width="15.6640625" style="25" customWidth="1"/>
    <col min="5" max="5" width="15.6640625" style="3" customWidth="1"/>
    <col min="6" max="9" width="40.6640625" customWidth="1"/>
  </cols>
  <sheetData>
    <row r="1" spans="1:7" ht="16.2" thickBot="1" x14ac:dyDescent="0.35">
      <c r="A1" s="88" t="s">
        <v>14</v>
      </c>
      <c r="B1" s="89"/>
      <c r="C1" s="89"/>
      <c r="D1" s="90"/>
    </row>
    <row r="2" spans="1:7" x14ac:dyDescent="0.25">
      <c r="A2" s="31"/>
      <c r="D2" s="32"/>
    </row>
    <row r="3" spans="1:7" x14ac:dyDescent="0.25">
      <c r="A3" s="33" t="s">
        <v>6</v>
      </c>
      <c r="B3" s="27" t="s">
        <v>7</v>
      </c>
      <c r="D3" s="32"/>
    </row>
    <row r="4" spans="1:7" x14ac:dyDescent="0.25">
      <c r="A4" s="33"/>
      <c r="B4" s="27" t="s">
        <v>18</v>
      </c>
      <c r="D4" s="32"/>
    </row>
    <row r="5" spans="1:7" x14ac:dyDescent="0.25">
      <c r="A5" s="33"/>
      <c r="B5" s="27" t="s">
        <v>8</v>
      </c>
      <c r="D5" s="32"/>
    </row>
    <row r="6" spans="1:7" x14ac:dyDescent="0.25">
      <c r="A6" s="33"/>
      <c r="B6" s="27" t="s">
        <v>9</v>
      </c>
      <c r="D6" s="32"/>
    </row>
    <row r="7" spans="1:7" x14ac:dyDescent="0.25">
      <c r="A7" s="34" t="s">
        <v>0</v>
      </c>
      <c r="B7" s="35" t="s">
        <v>10</v>
      </c>
      <c r="D7" s="32"/>
      <c r="F7" s="7"/>
    </row>
    <row r="8" spans="1:7" x14ac:dyDescent="0.25">
      <c r="A8" s="36"/>
      <c r="D8" s="32"/>
    </row>
    <row r="9" spans="1:7" x14ac:dyDescent="0.25">
      <c r="A9" s="9" t="s">
        <v>2</v>
      </c>
      <c r="B9" s="10" t="s">
        <v>3</v>
      </c>
      <c r="C9" s="11" t="s">
        <v>4</v>
      </c>
      <c r="D9" s="12" t="s">
        <v>5</v>
      </c>
      <c r="F9" s="8"/>
      <c r="G9" s="8"/>
    </row>
    <row r="10" spans="1:7" x14ac:dyDescent="0.25">
      <c r="A10" s="65" t="s">
        <v>40</v>
      </c>
      <c r="B10" s="65" t="s">
        <v>41</v>
      </c>
      <c r="C10" s="69">
        <v>10000</v>
      </c>
      <c r="D10" s="66">
        <v>3.8025000000000002</v>
      </c>
      <c r="F10">
        <f>+C10*D10</f>
        <v>38025</v>
      </c>
    </row>
    <row r="11" spans="1:7" x14ac:dyDescent="0.25">
      <c r="A11" s="65" t="s">
        <v>40</v>
      </c>
      <c r="B11" s="65" t="s">
        <v>42</v>
      </c>
      <c r="C11" s="69">
        <v>5283</v>
      </c>
      <c r="D11" s="66">
        <v>3.77</v>
      </c>
      <c r="F11">
        <f>+C11*D11</f>
        <v>19916.91</v>
      </c>
    </row>
    <row r="12" spans="1:7" x14ac:dyDescent="0.25">
      <c r="A12" s="65" t="s">
        <v>40</v>
      </c>
      <c r="B12" s="65" t="s">
        <v>43</v>
      </c>
      <c r="C12" s="69">
        <v>8229</v>
      </c>
      <c r="D12" s="66">
        <v>3.5950000000000002</v>
      </c>
      <c r="F12">
        <f t="shared" ref="F12:F17" si="0">+C12*D12</f>
        <v>29583.255000000001</v>
      </c>
    </row>
    <row r="13" spans="1:7" x14ac:dyDescent="0.25">
      <c r="A13" s="65" t="s">
        <v>40</v>
      </c>
      <c r="B13" s="65" t="s">
        <v>43</v>
      </c>
      <c r="C13" s="69">
        <v>10000</v>
      </c>
      <c r="D13" s="66">
        <v>3.5950000000000002</v>
      </c>
      <c r="F13">
        <f t="shared" si="0"/>
        <v>35950</v>
      </c>
    </row>
    <row r="14" spans="1:7" x14ac:dyDescent="0.25">
      <c r="A14" s="65" t="s">
        <v>40</v>
      </c>
      <c r="B14" s="65" t="s">
        <v>44</v>
      </c>
      <c r="C14" s="69">
        <v>1771</v>
      </c>
      <c r="D14" s="66">
        <v>3.585</v>
      </c>
      <c r="F14">
        <f t="shared" si="0"/>
        <v>6349.0349999999999</v>
      </c>
    </row>
    <row r="15" spans="1:7" x14ac:dyDescent="0.25">
      <c r="A15" s="65" t="s">
        <v>40</v>
      </c>
      <c r="B15" s="65" t="s">
        <v>45</v>
      </c>
      <c r="C15" s="69">
        <v>414</v>
      </c>
      <c r="D15" s="66">
        <v>3.5649999999999999</v>
      </c>
      <c r="F15">
        <f t="shared" si="0"/>
        <v>1475.91</v>
      </c>
    </row>
    <row r="16" spans="1:7" x14ac:dyDescent="0.25">
      <c r="A16" s="65" t="s">
        <v>40</v>
      </c>
      <c r="B16" s="65" t="s">
        <v>46</v>
      </c>
      <c r="C16" s="69">
        <v>1312</v>
      </c>
      <c r="D16" s="66">
        <v>3.5449999999999999</v>
      </c>
      <c r="F16">
        <f t="shared" si="0"/>
        <v>4651.04</v>
      </c>
    </row>
    <row r="17" spans="1:6" x14ac:dyDescent="0.25">
      <c r="A17" s="65" t="s">
        <v>40</v>
      </c>
      <c r="B17" s="65" t="s">
        <v>47</v>
      </c>
      <c r="C17" s="69">
        <v>4700</v>
      </c>
      <c r="D17" s="66">
        <v>3.5225</v>
      </c>
      <c r="F17">
        <f t="shared" si="0"/>
        <v>16555.75</v>
      </c>
    </row>
    <row r="18" spans="1:6" x14ac:dyDescent="0.25">
      <c r="A18" s="31"/>
      <c r="B18" s="84" t="s">
        <v>231</v>
      </c>
      <c r="C18" s="69">
        <f>SUM(C10:C17)</f>
        <v>41709</v>
      </c>
      <c r="D18" s="41"/>
    </row>
    <row r="19" spans="1:6" ht="13.8" thickBot="1" x14ac:dyDescent="0.3">
      <c r="A19" s="39" t="s">
        <v>15</v>
      </c>
      <c r="B19" s="29"/>
      <c r="C19" s="30"/>
      <c r="D19" s="42">
        <f>+F19/E19</f>
        <v>3.6564506461435187</v>
      </c>
      <c r="E19" s="3">
        <f>+SUM(C10:C17)</f>
        <v>41709</v>
      </c>
      <c r="F19">
        <f>+SUM(F10:F17)</f>
        <v>152506.90000000002</v>
      </c>
    </row>
    <row r="20" spans="1:6" ht="13.8" thickTop="1" x14ac:dyDescent="0.25">
      <c r="C20" s="25"/>
      <c r="D20" s="26"/>
    </row>
    <row r="21" spans="1:6" x14ac:dyDescent="0.25">
      <c r="C21" s="25"/>
      <c r="D21" s="26"/>
    </row>
    <row r="22" spans="1:6" x14ac:dyDescent="0.25">
      <c r="C22" s="25"/>
      <c r="D22" s="26"/>
    </row>
    <row r="23" spans="1:6" x14ac:dyDescent="0.25">
      <c r="C23" s="25"/>
      <c r="D23" s="26"/>
    </row>
    <row r="24" spans="1:6" x14ac:dyDescent="0.25">
      <c r="C24" s="25"/>
      <c r="D24" s="26"/>
    </row>
    <row r="25" spans="1:6" x14ac:dyDescent="0.25">
      <c r="C25" s="25"/>
      <c r="D25" s="26"/>
    </row>
    <row r="26" spans="1:6" x14ac:dyDescent="0.25">
      <c r="C26" s="25"/>
      <c r="D26" s="26"/>
    </row>
    <row r="27" spans="1:6" x14ac:dyDescent="0.25">
      <c r="C27" s="25"/>
      <c r="D27" s="26"/>
    </row>
    <row r="28" spans="1:6" x14ac:dyDescent="0.25">
      <c r="C28" s="25"/>
      <c r="D28" s="26"/>
    </row>
    <row r="29" spans="1:6" x14ac:dyDescent="0.25">
      <c r="C29" s="25"/>
      <c r="D29" s="26"/>
    </row>
    <row r="30" spans="1:6" x14ac:dyDescent="0.25">
      <c r="C30" s="25"/>
      <c r="D30" s="26"/>
    </row>
    <row r="31" spans="1:6" x14ac:dyDescent="0.25">
      <c r="C31" s="25"/>
      <c r="D31" s="26"/>
    </row>
    <row r="32" spans="1:6" x14ac:dyDescent="0.25">
      <c r="C32" s="25"/>
      <c r="D32" s="26"/>
    </row>
    <row r="33" spans="3:4" x14ac:dyDescent="0.25">
      <c r="C33" s="25"/>
      <c r="D33" s="26"/>
    </row>
    <row r="34" spans="3:4" x14ac:dyDescent="0.25">
      <c r="C34" s="25"/>
      <c r="D34" s="26"/>
    </row>
    <row r="35" spans="3:4" x14ac:dyDescent="0.25">
      <c r="C35" s="25"/>
      <c r="D35" s="26"/>
    </row>
    <row r="36" spans="3:4" x14ac:dyDescent="0.25">
      <c r="C36" s="25"/>
      <c r="D36" s="26"/>
    </row>
    <row r="37" spans="3:4" x14ac:dyDescent="0.25">
      <c r="C37" s="25"/>
      <c r="D37" s="26"/>
    </row>
    <row r="38" spans="3:4" x14ac:dyDescent="0.25">
      <c r="C38" s="25"/>
      <c r="D38" s="26"/>
    </row>
    <row r="39" spans="3:4" x14ac:dyDescent="0.25">
      <c r="C39" s="25"/>
      <c r="D39" s="26"/>
    </row>
    <row r="40" spans="3:4" x14ac:dyDescent="0.25">
      <c r="C40" s="25"/>
      <c r="D40" s="26"/>
    </row>
    <row r="41" spans="3:4" x14ac:dyDescent="0.25">
      <c r="C41" s="25"/>
      <c r="D41" s="26"/>
    </row>
    <row r="42" spans="3:4" x14ac:dyDescent="0.25">
      <c r="C42" s="25"/>
      <c r="D42" s="26"/>
    </row>
    <row r="43" spans="3:4" x14ac:dyDescent="0.25">
      <c r="C43" s="25"/>
      <c r="D43" s="26"/>
    </row>
    <row r="44" spans="3:4" x14ac:dyDescent="0.25">
      <c r="C44" s="25"/>
      <c r="D44" s="26"/>
    </row>
  </sheetData>
  <mergeCells count="1">
    <mergeCell ref="A1:D1"/>
  </mergeCells>
  <phoneticPr fontId="0" type="noConversion"/>
  <pageMargins left="0.75" right="0.75" top="1" bottom="1" header="0.5" footer="0.5"/>
  <pageSetup scale="76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33"/>
  <sheetViews>
    <sheetView zoomScaleNormal="100" workbookViewId="0">
      <selection activeCell="C12" sqref="C12"/>
    </sheetView>
  </sheetViews>
  <sheetFormatPr defaultRowHeight="13.2" x14ac:dyDescent="0.25"/>
  <cols>
    <col min="1" max="1" width="65.6640625" style="21" customWidth="1"/>
    <col min="2" max="2" width="25.6640625" style="24" customWidth="1"/>
    <col min="3" max="3" width="12.6640625" style="21" customWidth="1"/>
    <col min="4" max="4" width="15.6640625" style="25" customWidth="1"/>
    <col min="5" max="5" width="15.6640625" style="26" customWidth="1"/>
    <col min="6" max="9" width="40.6640625" customWidth="1"/>
  </cols>
  <sheetData>
    <row r="1" spans="1:7" ht="16.2" thickBot="1" x14ac:dyDescent="0.35">
      <c r="A1" s="88" t="s">
        <v>14</v>
      </c>
      <c r="B1" s="89"/>
      <c r="C1" s="89"/>
      <c r="D1" s="90"/>
      <c r="E1" s="3"/>
    </row>
    <row r="2" spans="1:7" x14ac:dyDescent="0.25">
      <c r="A2" s="31"/>
      <c r="D2" s="32"/>
      <c r="E2" s="3"/>
    </row>
    <row r="3" spans="1:7" x14ac:dyDescent="0.25">
      <c r="A3" s="33" t="s">
        <v>6</v>
      </c>
      <c r="B3" s="27" t="s">
        <v>7</v>
      </c>
      <c r="D3" s="32"/>
      <c r="E3" s="3"/>
    </row>
    <row r="4" spans="1:7" x14ac:dyDescent="0.25">
      <c r="A4" s="33"/>
      <c r="B4" s="27" t="s">
        <v>18</v>
      </c>
      <c r="D4" s="32"/>
      <c r="E4" s="3"/>
    </row>
    <row r="5" spans="1:7" x14ac:dyDescent="0.25">
      <c r="A5" s="33"/>
      <c r="B5" s="27" t="s">
        <v>8</v>
      </c>
      <c r="D5" s="32"/>
      <c r="E5" s="3"/>
    </row>
    <row r="6" spans="1:7" x14ac:dyDescent="0.25">
      <c r="A6" s="33"/>
      <c r="B6" s="27" t="s">
        <v>9</v>
      </c>
      <c r="D6" s="32"/>
      <c r="E6" s="3"/>
    </row>
    <row r="7" spans="1:7" x14ac:dyDescent="0.25">
      <c r="A7" s="34" t="s">
        <v>0</v>
      </c>
      <c r="B7" s="35" t="s">
        <v>10</v>
      </c>
      <c r="D7" s="32"/>
      <c r="E7" s="3"/>
      <c r="F7" s="7"/>
    </row>
    <row r="8" spans="1:7" x14ac:dyDescent="0.25">
      <c r="A8" s="36"/>
      <c r="D8" s="32"/>
      <c r="E8" s="3"/>
    </row>
    <row r="9" spans="1:7" x14ac:dyDescent="0.25">
      <c r="A9" s="9" t="s">
        <v>2</v>
      </c>
      <c r="B9" s="10" t="s">
        <v>3</v>
      </c>
      <c r="C9" s="11" t="s">
        <v>4</v>
      </c>
      <c r="D9" s="12" t="s">
        <v>5</v>
      </c>
      <c r="E9" s="3"/>
      <c r="F9" s="8"/>
      <c r="G9" s="8"/>
    </row>
    <row r="10" spans="1:7" x14ac:dyDescent="0.25">
      <c r="A10" s="65" t="s">
        <v>48</v>
      </c>
      <c r="B10" s="65" t="s">
        <v>49</v>
      </c>
      <c r="C10" s="69">
        <v>3305</v>
      </c>
      <c r="D10" s="66">
        <v>3.665</v>
      </c>
      <c r="E10" s="3"/>
      <c r="F10">
        <f>+C10*D10</f>
        <v>12112.825000000001</v>
      </c>
    </row>
    <row r="11" spans="1:7" x14ac:dyDescent="0.25">
      <c r="A11" s="65" t="s">
        <v>48</v>
      </c>
      <c r="B11" s="65" t="s">
        <v>50</v>
      </c>
      <c r="C11" s="69">
        <v>1447</v>
      </c>
      <c r="D11" s="66">
        <v>3.7374999999999998</v>
      </c>
      <c r="E11" s="3"/>
      <c r="F11">
        <f>+C11*D11</f>
        <v>5408.1624999999995</v>
      </c>
    </row>
    <row r="12" spans="1:7" x14ac:dyDescent="0.25">
      <c r="A12" s="31"/>
      <c r="B12" s="84" t="s">
        <v>231</v>
      </c>
      <c r="C12" s="69">
        <f>SUM(C10:C11)</f>
        <v>4752</v>
      </c>
      <c r="D12" s="41"/>
    </row>
    <row r="13" spans="1:7" ht="13.8" thickBot="1" x14ac:dyDescent="0.3">
      <c r="A13" s="39" t="s">
        <v>15</v>
      </c>
      <c r="B13" s="29"/>
      <c r="C13" s="30"/>
      <c r="D13" s="42">
        <f>+F13/E13</f>
        <v>3.6870764941077439</v>
      </c>
      <c r="E13" s="26">
        <f>+SUM(C10:C11)</f>
        <v>4752</v>
      </c>
      <c r="F13">
        <f>+SUM(F10:F11)</f>
        <v>17520.987499999999</v>
      </c>
    </row>
    <row r="14" spans="1:7" ht="13.8" thickTop="1" x14ac:dyDescent="0.25">
      <c r="C14" s="25"/>
      <c r="D14" s="26"/>
    </row>
    <row r="15" spans="1:7" x14ac:dyDescent="0.25">
      <c r="C15" s="25"/>
      <c r="D15" s="26"/>
    </row>
    <row r="16" spans="1:7" x14ac:dyDescent="0.25">
      <c r="C16" s="25"/>
      <c r="D16" s="26"/>
    </row>
    <row r="17" spans="3:4" x14ac:dyDescent="0.25">
      <c r="C17" s="25"/>
      <c r="D17" s="26"/>
    </row>
    <row r="18" spans="3:4" x14ac:dyDescent="0.25">
      <c r="C18" s="25"/>
      <c r="D18" s="26"/>
    </row>
    <row r="19" spans="3:4" x14ac:dyDescent="0.25">
      <c r="C19" s="25"/>
      <c r="D19" s="26"/>
    </row>
    <row r="20" spans="3:4" x14ac:dyDescent="0.25">
      <c r="C20" s="25"/>
      <c r="D20" s="26"/>
    </row>
    <row r="21" spans="3:4" x14ac:dyDescent="0.25">
      <c r="C21" s="25"/>
      <c r="D21" s="26"/>
    </row>
    <row r="22" spans="3:4" x14ac:dyDescent="0.25">
      <c r="C22" s="25"/>
      <c r="D22" s="26"/>
    </row>
    <row r="23" spans="3:4" x14ac:dyDescent="0.25">
      <c r="C23" s="25"/>
      <c r="D23" s="26"/>
    </row>
    <row r="24" spans="3:4" x14ac:dyDescent="0.25">
      <c r="C24" s="25"/>
      <c r="D24" s="26"/>
    </row>
    <row r="25" spans="3:4" x14ac:dyDescent="0.25">
      <c r="C25" s="25"/>
      <c r="D25" s="26"/>
    </row>
    <row r="26" spans="3:4" x14ac:dyDescent="0.25">
      <c r="C26" s="25"/>
      <c r="D26" s="26"/>
    </row>
    <row r="27" spans="3:4" x14ac:dyDescent="0.25">
      <c r="C27" s="25"/>
      <c r="D27" s="26"/>
    </row>
    <row r="28" spans="3:4" x14ac:dyDescent="0.25">
      <c r="C28" s="25"/>
      <c r="D28" s="26"/>
    </row>
    <row r="29" spans="3:4" x14ac:dyDescent="0.25">
      <c r="C29" s="25"/>
      <c r="D29" s="26"/>
    </row>
    <row r="30" spans="3:4" x14ac:dyDescent="0.25">
      <c r="C30" s="25"/>
      <c r="D30" s="26"/>
    </row>
    <row r="31" spans="3:4" x14ac:dyDescent="0.25">
      <c r="C31" s="25"/>
      <c r="D31" s="26"/>
    </row>
    <row r="32" spans="3:4" x14ac:dyDescent="0.25">
      <c r="C32" s="25"/>
      <c r="D32" s="26"/>
    </row>
    <row r="33" spans="3:4" x14ac:dyDescent="0.25">
      <c r="C33" s="25"/>
      <c r="D33" s="26"/>
    </row>
  </sheetData>
  <mergeCells count="1">
    <mergeCell ref="A1:D1"/>
  </mergeCells>
  <phoneticPr fontId="0" type="noConversion"/>
  <pageMargins left="0.75" right="0.75" top="1" bottom="1" header="0.5" footer="0.5"/>
  <pageSetup scale="76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16</vt:i4>
      </vt:variant>
    </vt:vector>
  </HeadingPairs>
  <TitlesOfParts>
    <vt:vector size="32" baseType="lpstr">
      <vt:lpstr>HUB</vt:lpstr>
      <vt:lpstr>Transco St 65</vt:lpstr>
      <vt:lpstr>TETCO ELA</vt:lpstr>
      <vt:lpstr>TETCO WLA</vt:lpstr>
      <vt:lpstr>TETCO STX</vt:lpstr>
      <vt:lpstr>Col</vt:lpstr>
      <vt:lpstr>TGT Zn SL</vt:lpstr>
      <vt:lpstr>Tenn 800</vt:lpstr>
      <vt:lpstr>Tenn 500</vt:lpstr>
      <vt:lpstr>Tenn TX</vt:lpstr>
      <vt:lpstr>Z6NY</vt:lpstr>
      <vt:lpstr>Z6 Non NY</vt:lpstr>
      <vt:lpstr>M3</vt:lpstr>
      <vt:lpstr>DTI</vt:lpstr>
      <vt:lpstr>TCO</vt:lpstr>
      <vt:lpstr>FGT Z2</vt:lpstr>
      <vt:lpstr>Col!Print_Area</vt:lpstr>
      <vt:lpstr>DTI!Print_Area</vt:lpstr>
      <vt:lpstr>'FGT Z2'!Print_Area</vt:lpstr>
      <vt:lpstr>HUB!Print_Area</vt:lpstr>
      <vt:lpstr>'M3'!Print_Area</vt:lpstr>
      <vt:lpstr>TCO!Print_Area</vt:lpstr>
      <vt:lpstr>'Tenn 500'!Print_Area</vt:lpstr>
      <vt:lpstr>'Tenn 800'!Print_Area</vt:lpstr>
      <vt:lpstr>'Tenn TX'!Print_Area</vt:lpstr>
      <vt:lpstr>'TETCO ELA'!Print_Area</vt:lpstr>
      <vt:lpstr>'TETCO STX'!Print_Area</vt:lpstr>
      <vt:lpstr>'TETCO WLA'!Print_Area</vt:lpstr>
      <vt:lpstr>'TGT Zn SL'!Print_Area</vt:lpstr>
      <vt:lpstr>'Transco St 65'!Print_Area</vt:lpstr>
      <vt:lpstr>'Z6 Non NY'!Print_Area</vt:lpstr>
      <vt:lpstr>Z6NY!Print_Area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Enron</dc:creator>
  <cp:lastModifiedBy>Havlíček Jan</cp:lastModifiedBy>
  <cp:lastPrinted>2001-05-31T16:39:03Z</cp:lastPrinted>
  <dcterms:created xsi:type="dcterms:W3CDTF">2001-01-31T17:09:21Z</dcterms:created>
  <dcterms:modified xsi:type="dcterms:W3CDTF">2023-09-10T11:35:41Z</dcterms:modified>
</cp:coreProperties>
</file>