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080" yWindow="132" windowWidth="18816" windowHeight="1147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Sheet1!$A$1:$H$44</definedName>
  </definedNames>
  <calcPr calcId="92512"/>
</workbook>
</file>

<file path=xl/calcChain.xml><?xml version="1.0" encoding="utf-8"?>
<calcChain xmlns="http://schemas.openxmlformats.org/spreadsheetml/2006/main">
  <c r="C27" i="1" l="1"/>
  <c r="E27" i="1"/>
  <c r="C28" i="1"/>
  <c r="E28" i="1"/>
  <c r="C30" i="1"/>
  <c r="E30" i="1"/>
  <c r="C31" i="1"/>
  <c r="E31" i="1"/>
  <c r="C33" i="1"/>
  <c r="E33" i="1"/>
</calcChain>
</file>

<file path=xl/sharedStrings.xml><?xml version="1.0" encoding="utf-8"?>
<sst xmlns="http://schemas.openxmlformats.org/spreadsheetml/2006/main" count="96" uniqueCount="30">
  <si>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</si>
  <si>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</si>
  <si>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</si>
  <si>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</si>
  <si>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</si>
  <si>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</si>
  <si>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</si>
  <si>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</si>
  <si>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</si>
  <si>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</si>
  <si>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</si>
  <si>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</si>
  <si>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</si>
  <si>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</si>
  <si>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</si>
  <si>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</si>
  <si>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</si>
  <si>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</si>
  <si>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Valley Electric</t>
  </si>
  <si>
    <t>Metropolitan Water Dist.</t>
  </si>
  <si>
    <t>thru 1/31/02</t>
  </si>
  <si>
    <t>Santa Clara</t>
  </si>
  <si>
    <t>El Paso Electric</t>
  </si>
  <si>
    <t>thru 3/31/02</t>
  </si>
  <si>
    <t>WALC</t>
  </si>
  <si>
    <t>In the Money Totals</t>
  </si>
  <si>
    <t>Total $ Requirement</t>
  </si>
  <si>
    <t>Market Price</t>
  </si>
  <si>
    <t>PV + $3</t>
  </si>
  <si>
    <t>This is for the calendar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</si>
</sst>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0"/>
      <name val="Arial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activeCell="A29" sqref="A2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/>
      <c r="I2" s="6">
        <v>528030</v>
      </c>
    </row>
    <row r="3" spans="1:9" ht="15" x14ac:dyDescent="0.25">
      <c r="A3" s="2" t="s">
        <v>18</v>
      </c>
      <c r="B3" s="2" t="s">
        <v>14</v>
      </c>
      <c r="C3" s="3">
        <v>35</v>
      </c>
      <c r="D3" s="3" t="s">
        <v>10</v>
      </c>
      <c r="E3" s="3" t="s">
        <v>20</v>
      </c>
      <c r="F3" s="4">
        <v>31</v>
      </c>
      <c r="G3" s="3"/>
      <c r="H3" s="3"/>
      <c r="I3" s="6">
        <v>258073</v>
      </c>
    </row>
    <row r="4" spans="1:9" ht="2.25" customHeight="1" x14ac:dyDescent="0.25">
      <c r="A4" s="7"/>
      <c r="B4" s="7"/>
      <c r="C4" s="8"/>
      <c r="D4" s="8"/>
      <c r="E4" s="8"/>
      <c r="F4" s="9"/>
      <c r="G4" s="8"/>
      <c r="H4" s="8"/>
      <c r="I4" s="10"/>
    </row>
    <row r="5" spans="1:9" ht="15.75" customHeight="1" x14ac:dyDescent="0.25">
      <c r="A5" s="2" t="s">
        <v>18</v>
      </c>
      <c r="B5" s="2" t="s">
        <v>14</v>
      </c>
      <c r="C5" s="3">
        <v>45</v>
      </c>
      <c r="D5" s="3" t="s">
        <v>12</v>
      </c>
      <c r="E5" s="3" t="s">
        <v>20</v>
      </c>
      <c r="F5" s="4">
        <v>31</v>
      </c>
      <c r="G5" s="3"/>
      <c r="H5" s="3"/>
      <c r="I5" s="6">
        <v>258073</v>
      </c>
    </row>
    <row r="6" spans="1:9" ht="15" x14ac:dyDescent="0.25">
      <c r="A6" s="2" t="s">
        <v>19</v>
      </c>
      <c r="B6" s="2" t="s">
        <v>14</v>
      </c>
      <c r="C6" s="3">
        <v>50</v>
      </c>
      <c r="D6" s="3" t="s">
        <v>12</v>
      </c>
      <c r="E6" s="3" t="s">
        <v>20</v>
      </c>
      <c r="F6" s="4">
        <v>24</v>
      </c>
      <c r="G6" s="3"/>
      <c r="H6" s="3"/>
      <c r="I6" s="6">
        <v>790056</v>
      </c>
    </row>
    <row r="7" spans="1:9" ht="15" x14ac:dyDescent="0.25">
      <c r="A7" s="2" t="s">
        <v>19</v>
      </c>
      <c r="B7" s="2" t="s">
        <v>14</v>
      </c>
      <c r="C7" s="3">
        <v>50</v>
      </c>
      <c r="D7" s="3" t="s">
        <v>12</v>
      </c>
      <c r="E7" s="3" t="s">
        <v>20</v>
      </c>
      <c r="F7" s="4">
        <v>22.5</v>
      </c>
      <c r="G7" s="3"/>
      <c r="H7" s="3"/>
      <c r="I7" s="6">
        <v>807275</v>
      </c>
    </row>
    <row r="8" spans="1:9" s="15" customFormat="1" ht="6" customHeight="1" x14ac:dyDescent="0.25">
      <c r="A8" s="11"/>
      <c r="B8" s="11"/>
      <c r="C8" s="12"/>
      <c r="D8" s="12"/>
      <c r="E8" s="12"/>
      <c r="F8" s="13"/>
      <c r="G8" s="12"/>
      <c r="H8" s="12"/>
      <c r="I8" s="14"/>
    </row>
    <row r="9" spans="1:9" ht="15" x14ac:dyDescent="0.25">
      <c r="A9" s="2" t="s">
        <v>15</v>
      </c>
      <c r="B9" s="2" t="s">
        <v>5</v>
      </c>
      <c r="C9" s="3">
        <v>25</v>
      </c>
      <c r="D9" s="3" t="s">
        <v>10</v>
      </c>
      <c r="E9" s="3" t="s">
        <v>16</v>
      </c>
      <c r="F9" s="4">
        <v>147</v>
      </c>
      <c r="G9" s="3"/>
      <c r="H9" s="3"/>
      <c r="I9" s="6">
        <v>515363</v>
      </c>
    </row>
    <row r="10" spans="1:9" ht="15" x14ac:dyDescent="0.25">
      <c r="A10" s="5" t="s">
        <v>4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147</v>
      </c>
      <c r="G10" s="3"/>
      <c r="H10" s="3"/>
      <c r="I10" s="6">
        <v>514866</v>
      </c>
    </row>
    <row r="11" spans="1:9" ht="15" x14ac:dyDescent="0.25">
      <c r="A11" s="5" t="s">
        <v>4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136</v>
      </c>
      <c r="G11" s="3"/>
      <c r="H11" s="3"/>
      <c r="I11" s="6">
        <v>548872</v>
      </c>
    </row>
    <row r="12" spans="1:9" ht="15" x14ac:dyDescent="0.25">
      <c r="A12" s="2" t="s">
        <v>22</v>
      </c>
      <c r="B12" s="2" t="s">
        <v>5</v>
      </c>
      <c r="C12" s="3">
        <v>50</v>
      </c>
      <c r="D12" s="3" t="s">
        <v>10</v>
      </c>
      <c r="E12" s="3" t="s">
        <v>16</v>
      </c>
      <c r="F12" s="4">
        <v>121</v>
      </c>
      <c r="G12" s="3"/>
      <c r="H12" s="3"/>
      <c r="I12" s="6">
        <v>502431</v>
      </c>
    </row>
    <row r="13" spans="1:9" ht="15" x14ac:dyDescent="0.25">
      <c r="A13" s="5" t="s">
        <v>4</v>
      </c>
      <c r="B13" s="5" t="s">
        <v>5</v>
      </c>
      <c r="C13" s="3">
        <v>25</v>
      </c>
      <c r="D13" s="3" t="s">
        <v>10</v>
      </c>
      <c r="E13" s="3" t="s">
        <v>16</v>
      </c>
      <c r="F13" s="4">
        <v>101</v>
      </c>
      <c r="G13" s="3"/>
      <c r="H13" s="3"/>
      <c r="I13" s="6">
        <v>498108</v>
      </c>
    </row>
    <row r="14" spans="1:9" ht="15" x14ac:dyDescent="0.25">
      <c r="A14" s="2" t="s">
        <v>15</v>
      </c>
      <c r="B14" s="2" t="s">
        <v>5</v>
      </c>
      <c r="C14" s="3">
        <v>50</v>
      </c>
      <c r="D14" s="3" t="s">
        <v>10</v>
      </c>
      <c r="E14" s="3" t="s">
        <v>16</v>
      </c>
      <c r="F14" s="4">
        <v>88.5</v>
      </c>
      <c r="G14" s="3"/>
      <c r="H14" s="3"/>
      <c r="I14" s="6">
        <v>559065</v>
      </c>
    </row>
    <row r="15" spans="1:9" ht="15" x14ac:dyDescent="0.25">
      <c r="A15" s="2" t="s">
        <v>21</v>
      </c>
      <c r="B15" s="2" t="s">
        <v>5</v>
      </c>
      <c r="C15" s="3">
        <v>25</v>
      </c>
      <c r="D15" s="3" t="s">
        <v>10</v>
      </c>
      <c r="E15" s="3" t="s">
        <v>16</v>
      </c>
      <c r="F15" s="4">
        <v>43.95</v>
      </c>
      <c r="G15" s="3"/>
      <c r="H15" s="3"/>
      <c r="I15" s="6">
        <v>404470</v>
      </c>
    </row>
    <row r="16" spans="1:9" ht="15" x14ac:dyDescent="0.25">
      <c r="A16" s="2" t="s">
        <v>21</v>
      </c>
      <c r="B16" s="2" t="s">
        <v>5</v>
      </c>
      <c r="C16" s="3">
        <v>50</v>
      </c>
      <c r="D16" s="3" t="s">
        <v>10</v>
      </c>
      <c r="E16" s="3" t="s">
        <v>20</v>
      </c>
      <c r="F16" s="4">
        <v>29</v>
      </c>
      <c r="G16" s="3"/>
      <c r="H16" s="3"/>
      <c r="I16" s="6">
        <v>810563</v>
      </c>
    </row>
    <row r="17" spans="1:9" s="16" customFormat="1" ht="2.25" customHeight="1" x14ac:dyDescent="0.25">
      <c r="A17" s="7"/>
      <c r="B17" s="7"/>
      <c r="C17" s="8"/>
      <c r="D17" s="8"/>
      <c r="E17" s="8"/>
      <c r="F17" s="9"/>
      <c r="G17" s="8"/>
      <c r="H17" s="8"/>
      <c r="I17" s="10"/>
    </row>
    <row r="18" spans="1:9" ht="15" x14ac:dyDescent="0.25">
      <c r="A18" s="5" t="s">
        <v>15</v>
      </c>
      <c r="B18" s="5" t="s">
        <v>5</v>
      </c>
      <c r="C18" s="3">
        <v>50</v>
      </c>
      <c r="D18" s="3" t="s">
        <v>12</v>
      </c>
      <c r="E18" s="3" t="s">
        <v>16</v>
      </c>
      <c r="F18" s="4">
        <v>88.5</v>
      </c>
      <c r="G18" s="3"/>
      <c r="H18" s="3"/>
      <c r="I18" s="6">
        <v>559065</v>
      </c>
    </row>
    <row r="19" spans="1:9" ht="15" x14ac:dyDescent="0.25">
      <c r="A19" s="5" t="s">
        <v>15</v>
      </c>
      <c r="B19" s="5" t="s">
        <v>5</v>
      </c>
      <c r="C19" s="3">
        <v>25</v>
      </c>
      <c r="D19" s="3" t="s">
        <v>12</v>
      </c>
      <c r="E19" s="3" t="s">
        <v>16</v>
      </c>
      <c r="F19" s="4">
        <v>70</v>
      </c>
      <c r="G19" s="3"/>
      <c r="H19" s="3"/>
      <c r="I19" s="6">
        <v>503214</v>
      </c>
    </row>
    <row r="20" spans="1:9" ht="15" x14ac:dyDescent="0.25">
      <c r="A20" s="5" t="s">
        <v>21</v>
      </c>
      <c r="B20" s="5" t="s">
        <v>5</v>
      </c>
      <c r="C20" s="3">
        <v>25</v>
      </c>
      <c r="D20" s="3" t="s">
        <v>12</v>
      </c>
      <c r="E20" s="3" t="s">
        <v>16</v>
      </c>
      <c r="F20" s="4">
        <v>43.95</v>
      </c>
      <c r="G20" s="3"/>
      <c r="H20" s="3"/>
      <c r="I20" s="6">
        <v>404470</v>
      </c>
    </row>
    <row r="21" spans="1:9" ht="15" x14ac:dyDescent="0.25">
      <c r="A21" s="5" t="s">
        <v>21</v>
      </c>
      <c r="B21" s="5" t="s">
        <v>5</v>
      </c>
      <c r="C21" s="3">
        <v>25</v>
      </c>
      <c r="D21" s="3" t="s">
        <v>12</v>
      </c>
      <c r="E21" s="3" t="s">
        <v>23</v>
      </c>
      <c r="F21" s="4">
        <v>22.8</v>
      </c>
      <c r="G21" s="3"/>
      <c r="H21" s="3"/>
      <c r="I21" s="6">
        <v>764797</v>
      </c>
    </row>
    <row r="22" spans="1:9" s="15" customFormat="1" ht="5.25" customHeight="1" x14ac:dyDescent="0.25">
      <c r="A22" s="17"/>
      <c r="B22" s="17"/>
      <c r="C22" s="12"/>
      <c r="D22" s="12"/>
      <c r="E22" s="12"/>
      <c r="F22" s="13"/>
      <c r="G22" s="12"/>
      <c r="H22" s="12"/>
      <c r="I22" s="14"/>
    </row>
    <row r="23" spans="1:9" ht="15" x14ac:dyDescent="0.25">
      <c r="A23" s="5" t="s">
        <v>24</v>
      </c>
      <c r="B23" s="5" t="s">
        <v>6</v>
      </c>
      <c r="C23" s="3">
        <v>25</v>
      </c>
      <c r="D23" s="3" t="s">
        <v>11</v>
      </c>
      <c r="E23" s="3" t="s">
        <v>16</v>
      </c>
      <c r="F23" s="4">
        <v>45</v>
      </c>
      <c r="G23" s="3"/>
      <c r="H23" s="3"/>
      <c r="I23" s="6">
        <v>705583</v>
      </c>
    </row>
    <row r="24" spans="1:9" ht="15" x14ac:dyDescent="0.25">
      <c r="A24" s="5"/>
      <c r="B24" s="5"/>
      <c r="C24" s="3"/>
      <c r="D24" s="3"/>
      <c r="E24" s="3"/>
      <c r="F24" s="4"/>
      <c r="G24" s="3"/>
      <c r="H24" s="3"/>
      <c r="I24" s="6"/>
    </row>
    <row r="25" spans="1:9" ht="15" x14ac:dyDescent="0.25">
      <c r="A25" s="18"/>
      <c r="B25" s="18"/>
      <c r="C25" s="19"/>
      <c r="D25" s="19"/>
      <c r="E25" s="19"/>
      <c r="F25" s="20"/>
      <c r="G25" s="19"/>
      <c r="H25" s="19"/>
      <c r="I25" s="21"/>
    </row>
    <row r="26" spans="1:9" ht="15" x14ac:dyDescent="0.25">
      <c r="A26" s="5"/>
      <c r="B26" s="5"/>
      <c r="C26" s="3"/>
      <c r="D26" s="3"/>
      <c r="E26" s="3" t="s">
        <v>26</v>
      </c>
      <c r="F26" s="4"/>
      <c r="G26" s="3" t="s">
        <v>27</v>
      </c>
      <c r="H26" s="3"/>
      <c r="I26" s="6"/>
    </row>
    <row r="27" spans="1:9" ht="15" x14ac:dyDescent="0.25">
      <c r="A27" s="5" t="s">
        <v>25</v>
      </c>
      <c r="B27" s="5" t="s">
        <v>14</v>
      </c>
      <c r="C27" s="3">
        <f>C2+C3</f>
        <v>85</v>
      </c>
      <c r="D27" s="3" t="s">
        <v>10</v>
      </c>
      <c r="E27" s="4">
        <f>C27*416*G27</f>
        <v>1158040</v>
      </c>
      <c r="F27" s="4"/>
      <c r="G27" s="4">
        <v>32.75</v>
      </c>
      <c r="H27" s="3"/>
      <c r="I27" s="6"/>
    </row>
    <row r="28" spans="1:9" ht="15" x14ac:dyDescent="0.25">
      <c r="A28" s="5" t="s">
        <v>29</v>
      </c>
      <c r="B28" s="5" t="s">
        <v>14</v>
      </c>
      <c r="C28" s="3">
        <f>SUM(C5:C7)</f>
        <v>145</v>
      </c>
      <c r="D28" s="3" t="s">
        <v>12</v>
      </c>
      <c r="E28" s="4">
        <f>C28*328*G28</f>
        <v>1093880</v>
      </c>
      <c r="F28" s="4"/>
      <c r="G28" s="4">
        <v>23</v>
      </c>
      <c r="H28" s="3"/>
      <c r="I28" s="6"/>
    </row>
    <row r="29" spans="1:9" ht="15" x14ac:dyDescent="0.25">
      <c r="A29" s="5"/>
      <c r="B29" s="5"/>
      <c r="C29" s="3"/>
      <c r="D29" s="3"/>
      <c r="E29" s="4"/>
      <c r="F29" s="4"/>
      <c r="G29" s="4"/>
      <c r="H29" s="3"/>
      <c r="I29" s="6"/>
    </row>
    <row r="30" spans="1:9" ht="15" x14ac:dyDescent="0.25">
      <c r="A30" s="5"/>
      <c r="B30" s="5" t="s">
        <v>5</v>
      </c>
      <c r="C30" s="3">
        <f>SUM(C9:C16)</f>
        <v>275</v>
      </c>
      <c r="D30" s="3" t="s">
        <v>10</v>
      </c>
      <c r="E30" s="4">
        <f>C30*416*G30</f>
        <v>3660800</v>
      </c>
      <c r="F30" s="4"/>
      <c r="G30" s="4">
        <v>32</v>
      </c>
      <c r="H30" s="3"/>
      <c r="I30" s="6"/>
    </row>
    <row r="31" spans="1:9" ht="15" x14ac:dyDescent="0.25">
      <c r="A31" s="5"/>
      <c r="B31" s="5" t="s">
        <v>5</v>
      </c>
      <c r="C31" s="3">
        <f>SUM(C18:C21)</f>
        <v>125</v>
      </c>
      <c r="D31" s="3" t="s">
        <v>12</v>
      </c>
      <c r="E31" s="4">
        <f>C31*328*G31</f>
        <v>902000</v>
      </c>
      <c r="F31" s="4"/>
      <c r="G31" s="4">
        <v>22</v>
      </c>
      <c r="H31" s="3"/>
      <c r="I31" s="6"/>
    </row>
    <row r="32" spans="1:9" ht="15" x14ac:dyDescent="0.25">
      <c r="A32" s="5"/>
      <c r="B32" s="5"/>
      <c r="C32" s="3"/>
      <c r="D32" s="3"/>
      <c r="E32" s="4"/>
      <c r="F32" s="4"/>
      <c r="G32" s="4"/>
      <c r="H32" s="3"/>
      <c r="I32" s="6"/>
    </row>
    <row r="33" spans="1:9" ht="15" x14ac:dyDescent="0.25">
      <c r="A33" s="5"/>
      <c r="B33" s="5" t="s">
        <v>6</v>
      </c>
      <c r="C33" s="3">
        <f>SUM(C23)</f>
        <v>25</v>
      </c>
      <c r="D33" s="3" t="s">
        <v>11</v>
      </c>
      <c r="E33" s="4">
        <f>(416*(G30+3)+328*(G31+3))*C33</f>
        <v>569000</v>
      </c>
      <c r="F33" s="4"/>
      <c r="G33" s="4" t="s">
        <v>28</v>
      </c>
      <c r="H33" s="3"/>
      <c r="I33" s="6"/>
    </row>
    <row r="34" spans="1:9" ht="15" x14ac:dyDescent="0.25">
      <c r="C34" s="6"/>
      <c r="D34" s="6"/>
      <c r="E34" s="6"/>
      <c r="F34" s="4"/>
      <c r="G34" s="6"/>
      <c r="H34" s="6"/>
      <c r="I34" s="6"/>
    </row>
    <row r="35" spans="1:9" ht="15" x14ac:dyDescent="0.25">
      <c r="C35" s="6"/>
      <c r="D35" s="6"/>
      <c r="E35" s="6"/>
      <c r="F35" s="4"/>
      <c r="G35" s="6"/>
      <c r="H35" s="6"/>
      <c r="I35" s="6"/>
    </row>
    <row r="36" spans="1:9" ht="15" x14ac:dyDescent="0.25">
      <c r="C36" s="6"/>
      <c r="D36" s="6"/>
      <c r="E36" s="6"/>
      <c r="F36" s="4"/>
      <c r="G36" s="6"/>
      <c r="H36" s="6"/>
      <c r="I36" s="6"/>
    </row>
    <row r="37" spans="1:9" x14ac:dyDescent="0.25">
      <c r="C37" s="6"/>
      <c r="D37" s="6"/>
      <c r="E37" s="6"/>
      <c r="F37" s="6"/>
      <c r="G37" s="6"/>
      <c r="H37" s="6"/>
      <c r="I37" s="6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Havlíček Jan</cp:lastModifiedBy>
  <cp:lastPrinted>2001-12-11T15:58:51Z</cp:lastPrinted>
  <dcterms:created xsi:type="dcterms:W3CDTF">2001-12-11T15:38:09Z</dcterms:created>
  <dcterms:modified xsi:type="dcterms:W3CDTF">2023-09-10T11:37:57Z</dcterms:modified>
</cp:coreProperties>
</file>