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128" yWindow="132" windowWidth="18768" windowHeight="11472" activeTab="3"/>
  </bookViews>
  <sheets>
    <sheet name="Jan 01-02" sheetId="1" r:id="rId1"/>
    <sheet name="Jan 03-07" sheetId="4" r:id="rId2"/>
    <sheet name="Jan 08-14" sheetId="5" r:id="rId3"/>
    <sheet name="Jan 15-21" sheetId="6" r:id="rId4"/>
    <sheet name="Sheet2" sheetId="2" r:id="rId5"/>
    <sheet name="Sheet3" sheetId="3" r:id="rId6"/>
  </sheets>
  <definedNames>
    <definedName name="_xlnm.Print_Area" localSheetId="0">'Jan 01-02'!$A$1:$H$38</definedName>
    <definedName name="_xlnm.Print_Area" localSheetId="1">'Jan 03-07'!$A$1:$H$38</definedName>
  </definedNames>
  <calcPr calcId="92512"/>
</workbook>
</file>

<file path=xl/calcChain.xml><?xml version="1.0" encoding="utf-8"?>
<calcChain xmlns="http://schemas.openxmlformats.org/spreadsheetml/2006/main">
  <c r="C21" i="1" l="1"/>
  <c r="E21" i="1"/>
  <c r="H21" i="1"/>
  <c r="E22" i="1"/>
  <c r="H22" i="1"/>
  <c r="E24" i="1"/>
  <c r="H24" i="1"/>
  <c r="E25" i="1"/>
  <c r="H25" i="1"/>
  <c r="C27" i="1"/>
  <c r="E27" i="1"/>
  <c r="H27" i="1"/>
  <c r="H28" i="1"/>
  <c r="E29" i="1"/>
  <c r="H29" i="1"/>
  <c r="E21" i="5"/>
  <c r="H21" i="5"/>
  <c r="E23" i="5"/>
  <c r="H23" i="5"/>
  <c r="C25" i="5"/>
  <c r="E25" i="5"/>
  <c r="H25" i="5"/>
  <c r="E27" i="5"/>
  <c r="H27" i="5"/>
  <c r="E29" i="5"/>
  <c r="H29" i="5"/>
  <c r="E31" i="5"/>
  <c r="H31" i="5"/>
  <c r="E33" i="5"/>
  <c r="H33" i="5"/>
  <c r="E36" i="5"/>
  <c r="H36" i="5"/>
  <c r="E18" i="6"/>
  <c r="H18" i="6"/>
  <c r="E20" i="6"/>
  <c r="H20" i="6"/>
  <c r="E22" i="6"/>
  <c r="H22" i="6"/>
  <c r="E24" i="6"/>
  <c r="H24" i="6"/>
  <c r="E26" i="6"/>
  <c r="H26" i="6"/>
  <c r="E28" i="6"/>
  <c r="H28" i="6"/>
  <c r="E30" i="6"/>
  <c r="H30" i="6"/>
  <c r="E33" i="6"/>
  <c r="H33" i="6"/>
</calcChain>
</file>

<file path=xl/sharedStrings.xml><?xml version="1.0" encoding="utf-8"?>
<sst xmlns="http://schemas.openxmlformats.org/spreadsheetml/2006/main" count="349" uniqueCount="32">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</sst>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5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5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5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5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5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5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5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5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5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5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5">
      <c r="B28" s="5"/>
      <c r="C28" s="3"/>
      <c r="D28" s="3"/>
      <c r="E28" s="3"/>
      <c r="F28" s="4"/>
      <c r="G28" s="4"/>
      <c r="H28" s="4"/>
      <c r="I28" s="6"/>
    </row>
    <row r="29" spans="1:9" ht="15" x14ac:dyDescent="0.25">
      <c r="B29" s="5"/>
      <c r="C29" s="6"/>
      <c r="D29" s="6"/>
      <c r="E29" s="4"/>
      <c r="F29" s="4"/>
      <c r="G29" s="6"/>
      <c r="H29" s="4"/>
      <c r="I29" s="3"/>
    </row>
    <row r="30" spans="1:9" ht="15" x14ac:dyDescent="0.25">
      <c r="C30" s="6"/>
      <c r="D30" s="6"/>
      <c r="E30" s="6"/>
      <c r="F30" s="4"/>
      <c r="G30" s="6"/>
      <c r="H30" s="6"/>
      <c r="I30" s="6"/>
    </row>
    <row r="31" spans="1:9" x14ac:dyDescent="0.25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C8" workbookViewId="0">
      <selection activeCell="E36" sqref="E36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5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5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5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5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5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5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5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5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5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5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5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5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5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5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5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5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5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5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5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5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5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6" x14ac:dyDescent="0.3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5">
      <c r="B28" s="5"/>
      <c r="C28" s="3"/>
      <c r="D28" s="3"/>
      <c r="E28" s="3"/>
      <c r="F28" s="4"/>
      <c r="G28" s="4"/>
      <c r="H28" s="4"/>
      <c r="I28" s="24"/>
    </row>
    <row r="29" spans="1:9" ht="15" x14ac:dyDescent="0.25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5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5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5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6" x14ac:dyDescent="0.3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5">
      <c r="C34" s="6"/>
      <c r="D34" s="6"/>
      <c r="E34" s="6"/>
      <c r="F34" s="4"/>
      <c r="G34" s="6"/>
      <c r="H34" s="6"/>
      <c r="I34" s="6"/>
    </row>
    <row r="35" spans="2:9" x14ac:dyDescent="0.25">
      <c r="C35" s="6"/>
      <c r="D35" s="6"/>
      <c r="E35" s="6"/>
      <c r="F35" s="6"/>
      <c r="G35" s="6"/>
      <c r="H35" s="6"/>
      <c r="I35" s="6"/>
    </row>
    <row r="36" spans="2:9" s="24" customFormat="1" x14ac:dyDescent="0.25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topLeftCell="B1" workbookViewId="0">
      <selection activeCell="H33" sqref="H33"/>
    </sheetView>
  </sheetViews>
  <sheetFormatPr defaultRowHeight="13.2" x14ac:dyDescent="0.25"/>
  <cols>
    <col min="1" max="1" width="31.88671875" customWidth="1"/>
    <col min="2" max="2" width="19" customWidth="1"/>
    <col min="3" max="3" width="9.44140625" customWidth="1"/>
    <col min="4" max="5" width="19.44140625" customWidth="1"/>
    <col min="6" max="6" width="9.5546875" bestFit="1" customWidth="1"/>
    <col min="7" max="7" width="15.88671875" customWidth="1"/>
    <col min="8" max="8" width="25.33203125" customWidth="1"/>
    <col min="9" max="9" width="19.6640625" customWidth="1"/>
  </cols>
  <sheetData>
    <row r="1" spans="1:9" ht="13.5" customHeight="1" thickBot="1" x14ac:dyDescent="0.3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6" thickTop="1" x14ac:dyDescent="0.25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ht="15" x14ac:dyDescent="0.25">
      <c r="A3" s="2" t="s">
        <v>15</v>
      </c>
      <c r="B3" s="2" t="s">
        <v>5</v>
      </c>
      <c r="C3" s="3">
        <v>50</v>
      </c>
      <c r="D3" s="3" t="s">
        <v>10</v>
      </c>
      <c r="E3" s="3" t="s">
        <v>16</v>
      </c>
      <c r="F3" s="4">
        <v>88.5</v>
      </c>
      <c r="G3" s="3"/>
      <c r="H3" s="3" t="s">
        <v>27</v>
      </c>
      <c r="I3" s="6">
        <v>559065</v>
      </c>
    </row>
    <row r="4" spans="1:9" ht="15" x14ac:dyDescent="0.25">
      <c r="A4" s="2" t="s">
        <v>15</v>
      </c>
      <c r="B4" s="2" t="s">
        <v>5</v>
      </c>
      <c r="C4" s="3">
        <v>25</v>
      </c>
      <c r="D4" s="3" t="s">
        <v>10</v>
      </c>
      <c r="E4" s="3" t="s">
        <v>16</v>
      </c>
      <c r="F4" s="4">
        <v>147</v>
      </c>
      <c r="G4" s="3"/>
      <c r="H4" s="3" t="s">
        <v>27</v>
      </c>
      <c r="I4" s="6">
        <v>515363</v>
      </c>
    </row>
    <row r="5" spans="1:9" ht="15" x14ac:dyDescent="0.25">
      <c r="A5" s="5" t="s">
        <v>4</v>
      </c>
      <c r="B5" s="5" t="s">
        <v>5</v>
      </c>
      <c r="C5" s="3">
        <v>25</v>
      </c>
      <c r="D5" s="3" t="s">
        <v>10</v>
      </c>
      <c r="E5" s="3" t="s">
        <v>16</v>
      </c>
      <c r="F5" s="4">
        <v>101</v>
      </c>
      <c r="G5" s="3"/>
      <c r="H5" s="3" t="s">
        <v>27</v>
      </c>
      <c r="I5" s="6">
        <v>498108</v>
      </c>
    </row>
    <row r="6" spans="1:9" ht="15" x14ac:dyDescent="0.25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136</v>
      </c>
      <c r="G6" s="3"/>
      <c r="H6" s="3" t="s">
        <v>27</v>
      </c>
      <c r="I6" s="6">
        <v>548872</v>
      </c>
    </row>
    <row r="7" spans="1:9" ht="15" x14ac:dyDescent="0.25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147</v>
      </c>
      <c r="G7" s="3"/>
      <c r="H7" s="3" t="s">
        <v>27</v>
      </c>
      <c r="I7" s="6">
        <v>514866</v>
      </c>
    </row>
    <row r="8" spans="1:9" ht="15" x14ac:dyDescent="0.25">
      <c r="A8" s="2" t="s">
        <v>18</v>
      </c>
      <c r="B8" s="2" t="s">
        <v>5</v>
      </c>
      <c r="C8" s="3">
        <v>50</v>
      </c>
      <c r="D8" s="3" t="s">
        <v>10</v>
      </c>
      <c r="E8" s="3" t="s">
        <v>16</v>
      </c>
      <c r="F8" s="4">
        <v>121</v>
      </c>
      <c r="G8" s="3"/>
      <c r="H8" s="3" t="s">
        <v>27</v>
      </c>
      <c r="I8" s="6">
        <v>502431</v>
      </c>
    </row>
    <row r="9" spans="1:9" ht="15" x14ac:dyDescent="0.25">
      <c r="A9" s="2" t="s">
        <v>26</v>
      </c>
      <c r="B9" s="2" t="s">
        <v>5</v>
      </c>
      <c r="C9" s="3">
        <v>25</v>
      </c>
      <c r="D9" s="3" t="s">
        <v>10</v>
      </c>
      <c r="E9" s="3" t="s">
        <v>16</v>
      </c>
      <c r="F9" s="4">
        <v>69</v>
      </c>
      <c r="G9" s="3"/>
      <c r="H9" s="3" t="s">
        <v>27</v>
      </c>
      <c r="I9" s="6">
        <v>399966</v>
      </c>
    </row>
    <row r="10" spans="1:9" ht="15" x14ac:dyDescent="0.25">
      <c r="A10" s="5" t="s">
        <v>26</v>
      </c>
      <c r="B10" s="5" t="s">
        <v>5</v>
      </c>
      <c r="C10" s="3">
        <v>25</v>
      </c>
      <c r="D10" s="3" t="s">
        <v>10</v>
      </c>
      <c r="E10" s="3" t="s">
        <v>16</v>
      </c>
      <c r="F10" s="4">
        <v>70</v>
      </c>
      <c r="G10" s="3"/>
      <c r="H10" s="3" t="s">
        <v>27</v>
      </c>
      <c r="I10" s="6">
        <v>501436</v>
      </c>
    </row>
    <row r="11" spans="1:9" ht="15" x14ac:dyDescent="0.25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110</v>
      </c>
      <c r="G11" s="3"/>
      <c r="H11" s="3" t="s">
        <v>27</v>
      </c>
      <c r="I11" s="6">
        <v>618755</v>
      </c>
    </row>
    <row r="12" spans="1:9" ht="15" x14ac:dyDescent="0.25">
      <c r="A12" s="5" t="s">
        <v>15</v>
      </c>
      <c r="B12" s="5" t="s">
        <v>5</v>
      </c>
      <c r="C12" s="3">
        <v>25</v>
      </c>
      <c r="D12" s="3" t="s">
        <v>12</v>
      </c>
      <c r="E12" s="3" t="s">
        <v>16</v>
      </c>
      <c r="F12" s="4">
        <v>70</v>
      </c>
      <c r="G12" s="3"/>
      <c r="H12" s="3" t="s">
        <v>27</v>
      </c>
      <c r="I12" s="6">
        <v>503214</v>
      </c>
    </row>
    <row r="13" spans="1:9" ht="15" x14ac:dyDescent="0.25">
      <c r="A13" s="5" t="s">
        <v>15</v>
      </c>
      <c r="B13" s="5" t="s">
        <v>5</v>
      </c>
      <c r="C13" s="3">
        <v>50</v>
      </c>
      <c r="D13" s="3" t="s">
        <v>12</v>
      </c>
      <c r="E13" s="3" t="s">
        <v>16</v>
      </c>
      <c r="F13" s="4">
        <v>88.5</v>
      </c>
      <c r="G13" s="3"/>
      <c r="H13" s="3" t="s">
        <v>27</v>
      </c>
      <c r="I13" s="6">
        <v>559065</v>
      </c>
    </row>
    <row r="14" spans="1:9" ht="15" x14ac:dyDescent="0.25">
      <c r="A14" s="5" t="s">
        <v>19</v>
      </c>
      <c r="B14" s="5" t="s">
        <v>6</v>
      </c>
      <c r="C14" s="3">
        <v>25</v>
      </c>
      <c r="D14" s="3" t="s">
        <v>11</v>
      </c>
      <c r="E14" s="3" t="s">
        <v>16</v>
      </c>
      <c r="F14" s="4">
        <v>45</v>
      </c>
      <c r="G14" s="3"/>
      <c r="H14" s="3" t="s">
        <v>27</v>
      </c>
      <c r="I14" s="6">
        <v>705583</v>
      </c>
    </row>
    <row r="15" spans="1:9" ht="15" x14ac:dyDescent="0.25">
      <c r="A15" s="5"/>
      <c r="B15" s="5"/>
      <c r="C15" s="3"/>
      <c r="D15" s="3"/>
      <c r="E15" s="3"/>
      <c r="F15" s="4"/>
      <c r="G15" s="3"/>
      <c r="H15" s="3"/>
      <c r="I15" s="6"/>
    </row>
    <row r="16" spans="1:9" ht="15" x14ac:dyDescent="0.25">
      <c r="A16" s="18"/>
      <c r="B16" s="18"/>
      <c r="C16" s="19"/>
      <c r="D16" s="19"/>
      <c r="E16" s="19"/>
      <c r="F16" s="20"/>
      <c r="G16" s="19"/>
      <c r="H16" s="19"/>
      <c r="I16" s="21"/>
    </row>
    <row r="17" spans="1:9" ht="15" x14ac:dyDescent="0.25">
      <c r="A17" s="5"/>
      <c r="B17" s="5"/>
      <c r="C17" s="3"/>
      <c r="D17" s="3"/>
      <c r="E17" s="3" t="s">
        <v>30</v>
      </c>
      <c r="F17" s="4"/>
      <c r="G17" s="3" t="s">
        <v>22</v>
      </c>
      <c r="H17" s="3" t="s">
        <v>24</v>
      </c>
      <c r="I17" s="6"/>
    </row>
    <row r="18" spans="1:9" ht="15" x14ac:dyDescent="0.25">
      <c r="A18" s="5" t="s">
        <v>20</v>
      </c>
      <c r="B18" s="5" t="s">
        <v>5</v>
      </c>
      <c r="C18" s="3">
        <v>150</v>
      </c>
      <c r="D18" s="3" t="s">
        <v>10</v>
      </c>
      <c r="E18" s="4">
        <f>C18*240*G18</f>
        <v>828000</v>
      </c>
      <c r="F18" s="4"/>
      <c r="G18" s="4">
        <v>23</v>
      </c>
      <c r="H18" s="4">
        <f>C18*96*G18</f>
        <v>331200</v>
      </c>
      <c r="I18" s="6"/>
    </row>
    <row r="19" spans="1:9" ht="15" x14ac:dyDescent="0.25">
      <c r="A19" s="5"/>
      <c r="B19" s="5"/>
      <c r="C19" s="3"/>
      <c r="D19" s="3"/>
      <c r="E19" s="4"/>
      <c r="F19" s="4"/>
      <c r="G19" s="4"/>
      <c r="H19" s="4"/>
      <c r="I19" s="6"/>
    </row>
    <row r="20" spans="1:9" ht="15" x14ac:dyDescent="0.25">
      <c r="A20" s="5"/>
      <c r="B20" s="5" t="s">
        <v>5</v>
      </c>
      <c r="C20" s="3">
        <v>125</v>
      </c>
      <c r="D20" s="3" t="s">
        <v>10</v>
      </c>
      <c r="E20" s="4">
        <f>C20*240*G20</f>
        <v>705000</v>
      </c>
      <c r="F20" s="4"/>
      <c r="G20" s="4">
        <v>23.5</v>
      </c>
      <c r="H20" s="4">
        <f>C20*96*G20</f>
        <v>282000</v>
      </c>
      <c r="I20" s="27"/>
    </row>
    <row r="21" spans="1:9" ht="15" x14ac:dyDescent="0.25">
      <c r="A21" s="5"/>
      <c r="B21" s="5"/>
      <c r="C21" s="3"/>
      <c r="D21" s="3"/>
      <c r="E21" s="4"/>
      <c r="F21" s="4"/>
      <c r="G21" s="4"/>
      <c r="H21" s="3"/>
      <c r="I21" s="6"/>
    </row>
    <row r="22" spans="1:9" ht="15" x14ac:dyDescent="0.25">
      <c r="A22" s="5"/>
      <c r="B22" s="5" t="s">
        <v>14</v>
      </c>
      <c r="C22" s="3">
        <v>25</v>
      </c>
      <c r="D22" s="3" t="s">
        <v>10</v>
      </c>
      <c r="E22" s="4">
        <f>C22*240*G22</f>
        <v>144000</v>
      </c>
      <c r="F22" s="4"/>
      <c r="G22" s="4">
        <v>24</v>
      </c>
      <c r="H22" s="4">
        <f>C22*96*G22</f>
        <v>57600</v>
      </c>
      <c r="I22" s="6"/>
    </row>
    <row r="23" spans="1:9" ht="15" x14ac:dyDescent="0.25">
      <c r="A23" s="5"/>
      <c r="B23" s="5"/>
      <c r="C23" s="3"/>
      <c r="D23" s="3"/>
      <c r="E23" s="4"/>
      <c r="F23" s="4"/>
      <c r="G23" s="4"/>
      <c r="H23" s="4"/>
      <c r="I23" s="27"/>
    </row>
    <row r="24" spans="1:9" ht="15" x14ac:dyDescent="0.25">
      <c r="A24" s="5"/>
      <c r="B24" s="5" t="s">
        <v>5</v>
      </c>
      <c r="C24" s="3">
        <v>75</v>
      </c>
      <c r="D24" s="3" t="s">
        <v>12</v>
      </c>
      <c r="E24" s="4">
        <f>C24*168*G24</f>
        <v>201600</v>
      </c>
      <c r="F24" s="4"/>
      <c r="G24" s="4">
        <v>16</v>
      </c>
      <c r="H24" s="4">
        <f>C24*72*G24</f>
        <v>86400</v>
      </c>
      <c r="I24" s="27"/>
    </row>
    <row r="25" spans="1:9" ht="15" x14ac:dyDescent="0.25">
      <c r="A25" s="5"/>
      <c r="B25" s="5"/>
      <c r="C25" s="3"/>
      <c r="D25" s="3"/>
      <c r="E25" s="4"/>
      <c r="F25" s="4"/>
      <c r="G25" s="4"/>
      <c r="H25" s="3"/>
      <c r="I25" s="24"/>
    </row>
    <row r="26" spans="1:9" s="22" customFormat="1" ht="15.6" x14ac:dyDescent="0.3">
      <c r="B26" s="23" t="s">
        <v>23</v>
      </c>
      <c r="C26" s="24"/>
      <c r="D26" s="24"/>
      <c r="E26" s="25">
        <f>SUM(E18:E24)</f>
        <v>1878600</v>
      </c>
      <c r="F26" s="25"/>
      <c r="G26" s="24"/>
      <c r="H26" s="28">
        <f>SUM(H18:H24)</f>
        <v>757200</v>
      </c>
      <c r="I26" s="29" t="s">
        <v>31</v>
      </c>
    </row>
    <row r="27" spans="1:9" ht="15" x14ac:dyDescent="0.25">
      <c r="C27" s="6"/>
      <c r="D27" s="6"/>
      <c r="E27" s="6"/>
      <c r="F27" s="4"/>
      <c r="G27" s="6"/>
      <c r="H27" s="6"/>
      <c r="I27" s="6"/>
    </row>
    <row r="28" spans="1:9" ht="15" x14ac:dyDescent="0.25">
      <c r="A28" s="5"/>
      <c r="B28" s="5" t="s">
        <v>6</v>
      </c>
      <c r="C28" s="3">
        <v>25</v>
      </c>
      <c r="D28" s="3" t="s">
        <v>10</v>
      </c>
      <c r="E28" s="4">
        <f>C28*240*G28</f>
        <v>159000</v>
      </c>
      <c r="F28" s="4"/>
      <c r="G28" s="4">
        <v>26.5</v>
      </c>
      <c r="H28" s="4">
        <f>C28*96*G28</f>
        <v>63600</v>
      </c>
      <c r="I28" s="27"/>
    </row>
    <row r="29" spans="1:9" ht="15" x14ac:dyDescent="0.25">
      <c r="A29" s="5"/>
      <c r="B29" s="5"/>
      <c r="C29" s="3"/>
      <c r="D29" s="3"/>
      <c r="E29" s="4"/>
      <c r="F29" s="4"/>
      <c r="G29" s="4"/>
      <c r="H29" s="3"/>
      <c r="I29" s="24"/>
    </row>
    <row r="30" spans="1:9" s="22" customFormat="1" ht="15.6" x14ac:dyDescent="0.3">
      <c r="B30" s="23" t="s">
        <v>23</v>
      </c>
      <c r="C30" s="24"/>
      <c r="D30" s="24"/>
      <c r="E30" s="25">
        <f>+E28</f>
        <v>159000</v>
      </c>
      <c r="F30" s="25"/>
      <c r="G30" s="24"/>
      <c r="H30" s="28">
        <f>+H28</f>
        <v>63600</v>
      </c>
      <c r="I30" s="29" t="s">
        <v>25</v>
      </c>
    </row>
    <row r="31" spans="1:9" x14ac:dyDescent="0.25">
      <c r="C31" s="6"/>
      <c r="D31" s="6"/>
      <c r="E31" s="6"/>
      <c r="F31" s="6"/>
      <c r="G31" s="6"/>
      <c r="H31" s="6"/>
      <c r="I31" s="6"/>
    </row>
    <row r="32" spans="1:9" s="24" customFormat="1" x14ac:dyDescent="0.25">
      <c r="E32" s="26"/>
      <c r="H32" s="26"/>
    </row>
    <row r="33" spans="5:8" s="24" customFormat="1" x14ac:dyDescent="0.25">
      <c r="E33" s="26">
        <f>+E26+E30</f>
        <v>2037600</v>
      </c>
      <c r="H33" s="26">
        <f>+H26+H30</f>
        <v>820800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Jan 01-02</vt:lpstr>
      <vt:lpstr>Jan 03-07</vt:lpstr>
      <vt:lpstr>Jan 08-14</vt:lpstr>
      <vt:lpstr>Jan 15-21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Havlíček Jan</cp:lastModifiedBy>
  <cp:lastPrinted>2002-01-03T17:13:09Z</cp:lastPrinted>
  <dcterms:created xsi:type="dcterms:W3CDTF">2001-12-11T15:38:09Z</dcterms:created>
  <dcterms:modified xsi:type="dcterms:W3CDTF">2023-09-10T11:38:04Z</dcterms:modified>
</cp:coreProperties>
</file>