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408" yWindow="36" windowWidth="15132" windowHeight="9000" activeTab="1"/>
  </bookViews>
  <sheets>
    <sheet name="Oil bbls" sheetId="1" r:id="rId1"/>
    <sheet name="Oil vols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6" i="1" l="1"/>
  <c r="L6" i="1"/>
  <c r="G12" i="1"/>
  <c r="L12" i="1"/>
  <c r="B13" i="1"/>
  <c r="C13" i="1"/>
  <c r="D13" i="1"/>
  <c r="E13" i="1"/>
  <c r="F13" i="1"/>
  <c r="G13" i="1"/>
  <c r="H13" i="1"/>
  <c r="I13" i="1"/>
  <c r="J13" i="1"/>
  <c r="K13" i="1"/>
  <c r="L13" i="1"/>
  <c r="B14" i="1"/>
  <c r="C14" i="1"/>
  <c r="D14" i="1"/>
  <c r="E14" i="1"/>
  <c r="F14" i="1"/>
  <c r="G14" i="1"/>
  <c r="H14" i="1"/>
  <c r="I14" i="1"/>
  <c r="J14" i="1"/>
  <c r="K14" i="1"/>
  <c r="L14" i="1"/>
  <c r="B15" i="1"/>
  <c r="C15" i="1"/>
  <c r="D15" i="1"/>
  <c r="E15" i="1"/>
  <c r="F15" i="1"/>
  <c r="G15" i="1"/>
  <c r="H15" i="1"/>
  <c r="I15" i="1"/>
  <c r="J15" i="1"/>
  <c r="K15" i="1"/>
  <c r="L15" i="1"/>
  <c r="B16" i="1"/>
  <c r="C16" i="1"/>
  <c r="D16" i="1"/>
  <c r="E16" i="1"/>
  <c r="F16" i="1"/>
  <c r="G16" i="1"/>
  <c r="H16" i="1"/>
  <c r="I16" i="1"/>
  <c r="J16" i="1"/>
  <c r="K16" i="1"/>
  <c r="L16" i="1"/>
  <c r="B17" i="1"/>
  <c r="C17" i="1"/>
  <c r="D17" i="1"/>
  <c r="E17" i="1"/>
  <c r="F17" i="1"/>
  <c r="G17" i="1"/>
  <c r="H17" i="1"/>
  <c r="I17" i="1"/>
  <c r="J17" i="1"/>
  <c r="K17" i="1"/>
  <c r="L17" i="1"/>
  <c r="B18" i="1"/>
  <c r="C18" i="1"/>
  <c r="D18" i="1"/>
  <c r="E18" i="1"/>
  <c r="F18" i="1"/>
  <c r="G18" i="1"/>
  <c r="H18" i="1"/>
  <c r="I18" i="1"/>
  <c r="J18" i="1"/>
  <c r="K18" i="1"/>
  <c r="L18" i="1"/>
  <c r="B19" i="1"/>
  <c r="C19" i="1"/>
  <c r="D19" i="1"/>
  <c r="E19" i="1"/>
  <c r="F19" i="1"/>
  <c r="G19" i="1"/>
  <c r="H19" i="1"/>
  <c r="I19" i="1"/>
  <c r="J19" i="1"/>
  <c r="K19" i="1"/>
  <c r="L19" i="1"/>
  <c r="B20" i="1"/>
  <c r="C20" i="1"/>
  <c r="D20" i="1"/>
  <c r="E20" i="1"/>
  <c r="F20" i="1"/>
  <c r="G20" i="1"/>
  <c r="H20" i="1"/>
  <c r="I20" i="1"/>
  <c r="J20" i="1"/>
  <c r="K20" i="1"/>
  <c r="L20" i="1"/>
  <c r="B21" i="1"/>
  <c r="C21" i="1"/>
  <c r="D21" i="1"/>
  <c r="E21" i="1"/>
  <c r="F21" i="1"/>
  <c r="G21" i="1"/>
  <c r="H21" i="1"/>
  <c r="I21" i="1"/>
  <c r="J21" i="1"/>
  <c r="K21" i="1"/>
  <c r="L21" i="1"/>
  <c r="B22" i="1"/>
  <c r="C22" i="1"/>
  <c r="D22" i="1"/>
  <c r="E22" i="1"/>
  <c r="F22" i="1"/>
  <c r="G22" i="1"/>
  <c r="H22" i="1"/>
  <c r="I22" i="1"/>
  <c r="J22" i="1"/>
  <c r="K22" i="1"/>
  <c r="L22" i="1"/>
  <c r="B23" i="1"/>
  <c r="C23" i="1"/>
  <c r="D23" i="1"/>
  <c r="E23" i="1"/>
  <c r="F23" i="1"/>
  <c r="G23" i="1"/>
  <c r="H23" i="1"/>
  <c r="I23" i="1"/>
  <c r="J23" i="1"/>
  <c r="K23" i="1"/>
  <c r="L23" i="1"/>
  <c r="B24" i="1"/>
  <c r="C24" i="1"/>
  <c r="D24" i="1"/>
  <c r="E24" i="1"/>
  <c r="F24" i="1"/>
  <c r="G24" i="1"/>
  <c r="H24" i="1"/>
  <c r="I24" i="1"/>
  <c r="J24" i="1"/>
  <c r="K24" i="1"/>
  <c r="L24" i="1"/>
  <c r="B25" i="1"/>
  <c r="C25" i="1"/>
  <c r="D25" i="1"/>
  <c r="E25" i="1"/>
  <c r="F25" i="1"/>
  <c r="G25" i="1"/>
  <c r="H25" i="1"/>
  <c r="I25" i="1"/>
  <c r="J25" i="1"/>
  <c r="K25" i="1"/>
  <c r="L25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  <c r="B29" i="1"/>
  <c r="C29" i="1"/>
  <c r="D29" i="1"/>
  <c r="E29" i="1"/>
  <c r="F29" i="1"/>
  <c r="G29" i="1"/>
  <c r="H29" i="1"/>
  <c r="I29" i="1"/>
  <c r="J29" i="1"/>
  <c r="K29" i="1"/>
  <c r="L29" i="1"/>
  <c r="B30" i="1"/>
  <c r="C30" i="1"/>
  <c r="D30" i="1"/>
  <c r="E30" i="1"/>
  <c r="F30" i="1"/>
  <c r="G30" i="1"/>
  <c r="H30" i="1"/>
  <c r="I30" i="1"/>
  <c r="J30" i="1"/>
  <c r="K30" i="1"/>
  <c r="L30" i="1"/>
  <c r="B31" i="1"/>
  <c r="C31" i="1"/>
  <c r="D31" i="1"/>
  <c r="E31" i="1"/>
  <c r="F31" i="1"/>
  <c r="G31" i="1"/>
  <c r="H31" i="1"/>
  <c r="I31" i="1"/>
  <c r="J31" i="1"/>
  <c r="K31" i="1"/>
  <c r="L31" i="1"/>
  <c r="B32" i="1"/>
  <c r="C32" i="1"/>
  <c r="D32" i="1"/>
  <c r="E32" i="1"/>
  <c r="F32" i="1"/>
  <c r="G32" i="1"/>
  <c r="H32" i="1"/>
  <c r="I32" i="1"/>
  <c r="J32" i="1"/>
  <c r="K32" i="1"/>
  <c r="L32" i="1"/>
  <c r="B33" i="1"/>
  <c r="C33" i="1"/>
  <c r="D33" i="1"/>
  <c r="E33" i="1"/>
  <c r="F33" i="1"/>
  <c r="G33" i="1"/>
  <c r="H33" i="1"/>
  <c r="I33" i="1"/>
  <c r="J33" i="1"/>
  <c r="K33" i="1"/>
  <c r="L33" i="1"/>
  <c r="B34" i="1"/>
  <c r="C34" i="1"/>
  <c r="D34" i="1"/>
  <c r="E34" i="1"/>
  <c r="F34" i="1"/>
  <c r="G34" i="1"/>
  <c r="H34" i="1"/>
  <c r="I34" i="1"/>
  <c r="J34" i="1"/>
  <c r="K34" i="1"/>
  <c r="L34" i="1"/>
  <c r="B35" i="1"/>
  <c r="C35" i="1"/>
  <c r="D35" i="1"/>
  <c r="E35" i="1"/>
  <c r="F35" i="1"/>
  <c r="G35" i="1"/>
  <c r="H35" i="1"/>
  <c r="I35" i="1"/>
  <c r="J35" i="1"/>
  <c r="K35" i="1"/>
  <c r="L35" i="1"/>
  <c r="B36" i="1"/>
  <c r="C36" i="1"/>
  <c r="D36" i="1"/>
  <c r="E36" i="1"/>
  <c r="F36" i="1"/>
  <c r="G36" i="1"/>
  <c r="H36" i="1"/>
  <c r="I36" i="1"/>
  <c r="J36" i="1"/>
  <c r="K36" i="1"/>
  <c r="L36" i="1"/>
  <c r="B37" i="1"/>
  <c r="C37" i="1"/>
  <c r="D37" i="1"/>
  <c r="E37" i="1"/>
  <c r="F37" i="1"/>
  <c r="G37" i="1"/>
  <c r="H37" i="1"/>
  <c r="I37" i="1"/>
  <c r="J37" i="1"/>
  <c r="K37" i="1"/>
  <c r="L37" i="1"/>
  <c r="B38" i="1"/>
  <c r="C38" i="1"/>
  <c r="D38" i="1"/>
  <c r="E38" i="1"/>
  <c r="F38" i="1"/>
  <c r="G38" i="1"/>
  <c r="H38" i="1"/>
  <c r="I38" i="1"/>
  <c r="J38" i="1"/>
  <c r="K38" i="1"/>
  <c r="L38" i="1"/>
  <c r="B39" i="1"/>
  <c r="C39" i="1"/>
  <c r="D39" i="1"/>
  <c r="E39" i="1"/>
  <c r="F39" i="1"/>
  <c r="G39" i="1"/>
  <c r="H39" i="1"/>
  <c r="I39" i="1"/>
  <c r="J39" i="1"/>
  <c r="K39" i="1"/>
  <c r="L39" i="1"/>
  <c r="B40" i="1"/>
  <c r="C40" i="1"/>
  <c r="D40" i="1"/>
  <c r="E40" i="1"/>
  <c r="F40" i="1"/>
  <c r="G40" i="1"/>
  <c r="H40" i="1"/>
  <c r="I40" i="1"/>
  <c r="J40" i="1"/>
  <c r="K40" i="1"/>
  <c r="L40" i="1"/>
  <c r="B41" i="1"/>
  <c r="C41" i="1"/>
  <c r="D41" i="1"/>
  <c r="E41" i="1"/>
  <c r="F41" i="1"/>
  <c r="G41" i="1"/>
  <c r="H41" i="1"/>
  <c r="I41" i="1"/>
  <c r="J41" i="1"/>
  <c r="K41" i="1"/>
  <c r="L41" i="1"/>
  <c r="B42" i="1"/>
  <c r="C42" i="1"/>
  <c r="D42" i="1"/>
  <c r="E42" i="1"/>
  <c r="F42" i="1"/>
  <c r="G42" i="1"/>
  <c r="H42" i="1"/>
  <c r="I42" i="1"/>
  <c r="J42" i="1"/>
  <c r="K42" i="1"/>
  <c r="L42" i="1"/>
  <c r="B43" i="1"/>
  <c r="C43" i="1"/>
  <c r="D43" i="1"/>
  <c r="E43" i="1"/>
  <c r="F43" i="1"/>
  <c r="G43" i="1"/>
  <c r="H43" i="1"/>
  <c r="I43" i="1"/>
  <c r="J43" i="1"/>
  <c r="K43" i="1"/>
  <c r="L43" i="1"/>
  <c r="B44" i="1"/>
  <c r="C44" i="1"/>
  <c r="D44" i="1"/>
  <c r="E44" i="1"/>
  <c r="F44" i="1"/>
  <c r="G44" i="1"/>
  <c r="H44" i="1"/>
  <c r="I44" i="1"/>
  <c r="J44" i="1"/>
  <c r="K44" i="1"/>
  <c r="L44" i="1"/>
  <c r="B45" i="1"/>
  <c r="C45" i="1"/>
  <c r="D45" i="1"/>
  <c r="E45" i="1"/>
  <c r="F45" i="1"/>
  <c r="G45" i="1"/>
  <c r="H45" i="1"/>
  <c r="I45" i="1"/>
  <c r="J45" i="1"/>
  <c r="K45" i="1"/>
  <c r="L45" i="1"/>
  <c r="B46" i="1"/>
  <c r="C46" i="1"/>
  <c r="D46" i="1"/>
  <c r="E46" i="1"/>
  <c r="F46" i="1"/>
  <c r="G46" i="1"/>
  <c r="H46" i="1"/>
  <c r="I46" i="1"/>
  <c r="J46" i="1"/>
  <c r="K46" i="1"/>
  <c r="L46" i="1"/>
  <c r="B47" i="1"/>
  <c r="C47" i="1"/>
  <c r="D47" i="1"/>
  <c r="E47" i="1"/>
  <c r="F47" i="1"/>
  <c r="G47" i="1"/>
  <c r="H47" i="1"/>
  <c r="I47" i="1"/>
  <c r="J47" i="1"/>
  <c r="K47" i="1"/>
  <c r="L47" i="1"/>
  <c r="B48" i="1"/>
  <c r="C48" i="1"/>
  <c r="D48" i="1"/>
  <c r="E48" i="1"/>
  <c r="F48" i="1"/>
  <c r="G48" i="1"/>
  <c r="H48" i="1"/>
  <c r="I48" i="1"/>
  <c r="J48" i="1"/>
  <c r="K48" i="1"/>
  <c r="L48" i="1"/>
  <c r="B49" i="1"/>
  <c r="C49" i="1"/>
  <c r="D49" i="1"/>
  <c r="E49" i="1"/>
  <c r="F49" i="1"/>
  <c r="G49" i="1"/>
  <c r="H49" i="1"/>
  <c r="I49" i="1"/>
  <c r="J49" i="1"/>
  <c r="K49" i="1"/>
  <c r="L49" i="1"/>
  <c r="B50" i="1"/>
  <c r="C50" i="1"/>
  <c r="D50" i="1"/>
  <c r="E50" i="1"/>
  <c r="F50" i="1"/>
  <c r="G50" i="1"/>
  <c r="H50" i="1"/>
  <c r="I50" i="1"/>
  <c r="J50" i="1"/>
  <c r="K50" i="1"/>
  <c r="L50" i="1"/>
  <c r="B51" i="1"/>
  <c r="C51" i="1"/>
  <c r="D51" i="1"/>
  <c r="E51" i="1"/>
  <c r="F51" i="1"/>
  <c r="G51" i="1"/>
  <c r="H51" i="1"/>
  <c r="I51" i="1"/>
  <c r="J51" i="1"/>
  <c r="K51" i="1"/>
  <c r="L51" i="1"/>
  <c r="B52" i="1"/>
  <c r="C52" i="1"/>
  <c r="D52" i="1"/>
  <c r="E52" i="1"/>
  <c r="F52" i="1"/>
  <c r="G52" i="1"/>
  <c r="H52" i="1"/>
  <c r="I52" i="1"/>
  <c r="J52" i="1"/>
  <c r="K52" i="1"/>
  <c r="L52" i="1"/>
  <c r="B53" i="1"/>
  <c r="C53" i="1"/>
  <c r="D53" i="1"/>
  <c r="E53" i="1"/>
  <c r="F53" i="1"/>
  <c r="G53" i="1"/>
  <c r="H53" i="1"/>
  <c r="I53" i="1"/>
  <c r="J53" i="1"/>
  <c r="K53" i="1"/>
  <c r="L53" i="1"/>
  <c r="B54" i="1"/>
  <c r="C54" i="1"/>
  <c r="D54" i="1"/>
  <c r="E54" i="1"/>
  <c r="F54" i="1"/>
  <c r="G54" i="1"/>
  <c r="H54" i="1"/>
  <c r="I54" i="1"/>
  <c r="J54" i="1"/>
  <c r="K54" i="1"/>
  <c r="L54" i="1"/>
  <c r="B55" i="1"/>
  <c r="C55" i="1"/>
  <c r="D55" i="1"/>
  <c r="E55" i="1"/>
  <c r="F55" i="1"/>
  <c r="G55" i="1"/>
  <c r="H55" i="1"/>
  <c r="I55" i="1"/>
  <c r="J55" i="1"/>
  <c r="K55" i="1"/>
  <c r="L55" i="1"/>
  <c r="B56" i="1"/>
  <c r="C56" i="1"/>
  <c r="D56" i="1"/>
  <c r="E56" i="1"/>
  <c r="F56" i="1"/>
  <c r="G56" i="1"/>
  <c r="H56" i="1"/>
  <c r="I56" i="1"/>
  <c r="J56" i="1"/>
  <c r="K56" i="1"/>
  <c r="L56" i="1"/>
  <c r="B57" i="1"/>
  <c r="C57" i="1"/>
  <c r="D57" i="1"/>
  <c r="E57" i="1"/>
  <c r="F57" i="1"/>
  <c r="G57" i="1"/>
  <c r="H57" i="1"/>
  <c r="I57" i="1"/>
  <c r="J57" i="1"/>
  <c r="K57" i="1"/>
  <c r="L57" i="1"/>
  <c r="B58" i="1"/>
  <c r="C58" i="1"/>
  <c r="D58" i="1"/>
  <c r="E58" i="1"/>
  <c r="F58" i="1"/>
  <c r="G58" i="1"/>
  <c r="H58" i="1"/>
  <c r="I58" i="1"/>
  <c r="J58" i="1"/>
  <c r="K58" i="1"/>
  <c r="L58" i="1"/>
  <c r="B59" i="1"/>
  <c r="C59" i="1"/>
  <c r="D59" i="1"/>
  <c r="E59" i="1"/>
  <c r="F59" i="1"/>
  <c r="G59" i="1"/>
  <c r="H59" i="1"/>
  <c r="I59" i="1"/>
  <c r="J59" i="1"/>
  <c r="K59" i="1"/>
  <c r="L59" i="1"/>
  <c r="B60" i="1"/>
  <c r="C60" i="1"/>
  <c r="D60" i="1"/>
  <c r="E60" i="1"/>
  <c r="F60" i="1"/>
  <c r="G60" i="1"/>
  <c r="H60" i="1"/>
  <c r="I60" i="1"/>
  <c r="J60" i="1"/>
  <c r="K60" i="1"/>
  <c r="L60" i="1"/>
  <c r="B61" i="1"/>
  <c r="C61" i="1"/>
  <c r="D61" i="1"/>
  <c r="E61" i="1"/>
  <c r="F61" i="1"/>
  <c r="G61" i="1"/>
  <c r="H61" i="1"/>
  <c r="I61" i="1"/>
  <c r="J61" i="1"/>
  <c r="K61" i="1"/>
  <c r="L61" i="1"/>
  <c r="B62" i="1"/>
  <c r="C62" i="1"/>
  <c r="D62" i="1"/>
  <c r="E62" i="1"/>
  <c r="F62" i="1"/>
  <c r="G62" i="1"/>
  <c r="H62" i="1"/>
  <c r="I62" i="1"/>
  <c r="J62" i="1"/>
  <c r="K62" i="1"/>
  <c r="L62" i="1"/>
  <c r="B63" i="1"/>
  <c r="C63" i="1"/>
  <c r="D63" i="1"/>
  <c r="E63" i="1"/>
  <c r="F63" i="1"/>
  <c r="G63" i="1"/>
  <c r="H63" i="1"/>
  <c r="I63" i="1"/>
  <c r="J63" i="1"/>
  <c r="K63" i="1"/>
  <c r="L63" i="1"/>
  <c r="B64" i="1"/>
  <c r="C64" i="1"/>
  <c r="D64" i="1"/>
  <c r="E64" i="1"/>
  <c r="F64" i="1"/>
  <c r="G64" i="1"/>
  <c r="H64" i="1"/>
  <c r="I64" i="1"/>
  <c r="J64" i="1"/>
  <c r="K64" i="1"/>
  <c r="L64" i="1"/>
  <c r="B65" i="1"/>
  <c r="C65" i="1"/>
  <c r="D65" i="1"/>
  <c r="E65" i="1"/>
  <c r="F65" i="1"/>
  <c r="G65" i="1"/>
  <c r="H65" i="1"/>
  <c r="I65" i="1"/>
  <c r="J65" i="1"/>
  <c r="K65" i="1"/>
  <c r="L65" i="1"/>
  <c r="B66" i="1"/>
  <c r="C66" i="1"/>
  <c r="D66" i="1"/>
  <c r="E66" i="1"/>
  <c r="F66" i="1"/>
  <c r="G66" i="1"/>
  <c r="H66" i="1"/>
  <c r="I66" i="1"/>
  <c r="J66" i="1"/>
  <c r="K66" i="1"/>
  <c r="L66" i="1"/>
  <c r="B67" i="1"/>
  <c r="C67" i="1"/>
  <c r="D67" i="1"/>
  <c r="E67" i="1"/>
  <c r="F67" i="1"/>
  <c r="G67" i="1"/>
  <c r="H67" i="1"/>
  <c r="I67" i="1"/>
  <c r="J67" i="1"/>
  <c r="K67" i="1"/>
  <c r="L67" i="1"/>
  <c r="B68" i="1"/>
  <c r="C68" i="1"/>
  <c r="D68" i="1"/>
  <c r="E68" i="1"/>
  <c r="F68" i="1"/>
  <c r="G68" i="1"/>
  <c r="H68" i="1"/>
  <c r="I68" i="1"/>
  <c r="J68" i="1"/>
  <c r="K68" i="1"/>
  <c r="L68" i="1"/>
  <c r="B69" i="1"/>
  <c r="C69" i="1"/>
  <c r="D69" i="1"/>
  <c r="E69" i="1"/>
  <c r="F69" i="1"/>
  <c r="G69" i="1"/>
  <c r="H69" i="1"/>
  <c r="I69" i="1"/>
  <c r="J69" i="1"/>
  <c r="K69" i="1"/>
  <c r="L69" i="1"/>
  <c r="B70" i="1"/>
  <c r="C70" i="1"/>
  <c r="D70" i="1"/>
  <c r="E70" i="1"/>
  <c r="F70" i="1"/>
  <c r="G70" i="1"/>
  <c r="H70" i="1"/>
  <c r="I70" i="1"/>
  <c r="J70" i="1"/>
  <c r="K70" i="1"/>
  <c r="L70" i="1"/>
</calcChain>
</file>

<file path=xl/sharedStrings.xml><?xml version="1.0" encoding="utf-8"?>
<sst xmlns="http://schemas.openxmlformats.org/spreadsheetml/2006/main" count="43" uniqueCount="12">
  <si>
    <t>Hedging Volumes for GFU</t>
  </si>
  <si>
    <t>lsfo</t>
  </si>
  <si>
    <t>gasoil</t>
  </si>
  <si>
    <t>crude</t>
  </si>
  <si>
    <t>hsfo</t>
  </si>
  <si>
    <t>Total bbls</t>
  </si>
  <si>
    <t>USD/GBP</t>
  </si>
  <si>
    <t>bbls</t>
  </si>
  <si>
    <t>conversion</t>
  </si>
  <si>
    <t>mt</t>
  </si>
  <si>
    <t>Scenario 1</t>
  </si>
  <si>
    <t>Scenario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</si>
</sst>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\-* #,##0.00_-;_-* &quot;-&quot;??_-;_-@_-"/>
    <numFmt numFmtId="172" formatCode="_-* #,##0_-;\-* #,##0_-;_-* &quot;-&quot;??_-;_-@_-"/>
    <numFmt numFmtId="173" formatCode="_-* #,##0.0000_-;\-* #,##0.0000_-;_-* &quot;-&quot;??_-;_-@_-"/>
  </numFmts>
  <fonts count="4" x14ac:knownFonts="1">
    <font>
      <sz val="10"/>
      <name val="Arial"/>
    </font>
    <font>
      <sz val="10"/>
      <name val="Arial"/>
    </font>
    <font>
      <sz val="8"/>
      <color indexed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32">
    <xf numFmtId="0" fontId="0" fillId="0" borderId="0" xfId="0"/>
    <xf numFmtId="17" fontId="0" fillId="0" borderId="0" xfId="0" applyNumberFormat="1"/>
    <xf numFmtId="17" fontId="0" fillId="0" borderId="1" xfId="0" applyNumberFormat="1" applyBorder="1"/>
    <xf numFmtId="17" fontId="0" fillId="0" borderId="2" xfId="0" applyNumberFormat="1" applyBorder="1"/>
    <xf numFmtId="0" fontId="0" fillId="0" borderId="2" xfId="0" applyBorder="1"/>
    <xf numFmtId="0" fontId="0" fillId="0" borderId="3" xfId="0" applyBorder="1"/>
    <xf numFmtId="17" fontId="0" fillId="0" borderId="4" xfId="0" applyNumberFormat="1" applyBorder="1"/>
    <xf numFmtId="17" fontId="0" fillId="0" borderId="0" xfId="0" applyNumberFormat="1" applyBorder="1"/>
    <xf numFmtId="0" fontId="0" fillId="0" borderId="0" xfId="0" applyBorder="1"/>
    <xf numFmtId="0" fontId="0" fillId="0" borderId="5" xfId="0" applyBorder="1"/>
    <xf numFmtId="172" fontId="0" fillId="0" borderId="0" xfId="0" applyNumberFormat="1"/>
    <xf numFmtId="17" fontId="2" fillId="2" borderId="4" xfId="0" applyNumberFormat="1" applyFont="1" applyFill="1" applyBorder="1"/>
    <xf numFmtId="17" fontId="2" fillId="2" borderId="0" xfId="0" applyNumberFormat="1" applyFont="1" applyFill="1" applyBorder="1"/>
    <xf numFmtId="172" fontId="1" fillId="2" borderId="0" xfId="1" applyNumberFormat="1" applyFill="1" applyBorder="1"/>
    <xf numFmtId="172" fontId="1" fillId="2" borderId="5" xfId="1" applyNumberFormat="1" applyFill="1" applyBorder="1"/>
    <xf numFmtId="173" fontId="2" fillId="2" borderId="0" xfId="1" applyNumberFormat="1" applyFont="1" applyFill="1" applyBorder="1"/>
    <xf numFmtId="17" fontId="2" fillId="0" borderId="4" xfId="0" applyNumberFormat="1" applyFont="1" applyBorder="1"/>
    <xf numFmtId="173" fontId="2" fillId="0" borderId="0" xfId="1" applyNumberFormat="1" applyFont="1" applyFill="1" applyBorder="1"/>
    <xf numFmtId="17" fontId="2" fillId="0" borderId="4" xfId="0" applyNumberFormat="1" applyFont="1" applyFill="1" applyBorder="1"/>
    <xf numFmtId="17" fontId="3" fillId="0" borderId="4" xfId="0" applyNumberFormat="1" applyFont="1" applyBorder="1"/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9" fontId="0" fillId="0" borderId="0" xfId="0" applyNumberFormat="1"/>
    <xf numFmtId="172" fontId="1" fillId="0" borderId="0" xfId="1" applyNumberFormat="1" applyFill="1" applyBorder="1"/>
    <xf numFmtId="17" fontId="3" fillId="0" borderId="0" xfId="0" applyNumberFormat="1" applyFont="1" applyFill="1" applyBorder="1"/>
    <xf numFmtId="17" fontId="0" fillId="0" borderId="0" xfId="0" applyNumberFormat="1" applyFill="1" applyBorder="1"/>
    <xf numFmtId="0" fontId="0" fillId="0" borderId="0" xfId="0" applyFill="1" applyBorder="1"/>
    <xf numFmtId="172" fontId="0" fillId="0" borderId="0" xfId="0" applyNumberFormat="1" applyFill="1" applyBorder="1"/>
    <xf numFmtId="0" fontId="0" fillId="0" borderId="1" xfId="0" applyBorder="1"/>
    <xf numFmtId="0" fontId="0" fillId="3" borderId="4" xfId="0" applyFill="1" applyBorder="1" applyAlignment="1">
      <alignment horizontal="center"/>
    </xf>
    <xf numFmtId="0" fontId="0" fillId="0" borderId="4" xfId="0" applyBorder="1"/>
    <xf numFmtId="172" fontId="1" fillId="2" borderId="4" xfId="1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7"/>
  <sheetViews>
    <sheetView workbookViewId="0">
      <selection activeCell="A3" sqref="A3"/>
    </sheetView>
  </sheetViews>
  <sheetFormatPr defaultRowHeight="13.2" x14ac:dyDescent="0.25"/>
  <cols>
    <col min="1" max="2" width="9.109375" style="1" customWidth="1"/>
    <col min="7" max="7" width="12.33203125" customWidth="1"/>
    <col min="12" max="12" width="12.33203125" customWidth="1"/>
  </cols>
  <sheetData>
    <row r="1" spans="1:12" x14ac:dyDescent="0.25">
      <c r="A1" s="2" t="s">
        <v>0</v>
      </c>
    </row>
    <row r="2" spans="1:12" ht="13.8" thickBot="1" x14ac:dyDescent="0.3">
      <c r="C2" t="s">
        <v>10</v>
      </c>
      <c r="D2" s="22">
        <v>0.33</v>
      </c>
      <c r="H2" t="s">
        <v>11</v>
      </c>
      <c r="I2" s="22">
        <v>0.5</v>
      </c>
    </row>
    <row r="3" spans="1:12" x14ac:dyDescent="0.25">
      <c r="A3" s="2"/>
      <c r="B3" s="3"/>
      <c r="C3" s="4"/>
      <c r="D3" s="4"/>
      <c r="E3" s="4"/>
      <c r="F3" s="5"/>
      <c r="H3" s="28"/>
      <c r="I3" s="4"/>
      <c r="J3" s="4"/>
      <c r="K3" s="5"/>
    </row>
    <row r="4" spans="1:12" x14ac:dyDescent="0.25">
      <c r="A4" s="6"/>
      <c r="B4" s="7" t="s">
        <v>8</v>
      </c>
      <c r="C4" s="20">
        <v>6.35</v>
      </c>
      <c r="D4" s="20">
        <v>7.45</v>
      </c>
      <c r="E4" s="20">
        <v>1</v>
      </c>
      <c r="F4" s="21">
        <v>6.35</v>
      </c>
      <c r="H4" s="29">
        <v>6.35</v>
      </c>
      <c r="I4" s="20">
        <v>7.45</v>
      </c>
      <c r="J4" s="20">
        <v>1</v>
      </c>
      <c r="K4" s="21">
        <v>6.35</v>
      </c>
    </row>
    <row r="5" spans="1:12" x14ac:dyDescent="0.25">
      <c r="A5" s="6"/>
      <c r="B5" s="7"/>
      <c r="C5" s="8" t="s">
        <v>1</v>
      </c>
      <c r="D5" s="8" t="s">
        <v>2</v>
      </c>
      <c r="E5" s="8" t="s">
        <v>3</v>
      </c>
      <c r="F5" s="9" t="s">
        <v>4</v>
      </c>
      <c r="G5" t="s">
        <v>5</v>
      </c>
      <c r="H5" s="30" t="s">
        <v>1</v>
      </c>
      <c r="I5" s="8" t="s">
        <v>2</v>
      </c>
      <c r="J5" s="8" t="s">
        <v>3</v>
      </c>
      <c r="K5" s="9" t="s">
        <v>4</v>
      </c>
      <c r="L5" t="s">
        <v>5</v>
      </c>
    </row>
    <row r="6" spans="1:12" x14ac:dyDescent="0.25">
      <c r="A6" s="6"/>
      <c r="B6" s="7" t="s">
        <v>6</v>
      </c>
      <c r="C6" s="8" t="s">
        <v>7</v>
      </c>
      <c r="D6" s="8" t="s">
        <v>7</v>
      </c>
      <c r="E6" s="8" t="s">
        <v>7</v>
      </c>
      <c r="F6" s="9" t="s">
        <v>7</v>
      </c>
      <c r="G6" s="10">
        <f>SUM(G8:G136)</f>
        <v>3708928.7790815514</v>
      </c>
      <c r="H6" s="30" t="s">
        <v>7</v>
      </c>
      <c r="I6" s="8" t="s">
        <v>7</v>
      </c>
      <c r="J6" s="8" t="s">
        <v>7</v>
      </c>
      <c r="K6" s="9" t="s">
        <v>7</v>
      </c>
      <c r="L6" s="10">
        <f>SUM(L8:L136)</f>
        <v>5619589.0592144718</v>
      </c>
    </row>
    <row r="7" spans="1:12" x14ac:dyDescent="0.25">
      <c r="A7" s="6"/>
      <c r="B7" s="7"/>
      <c r="C7" s="8"/>
      <c r="D7" s="8"/>
      <c r="E7" s="8"/>
      <c r="F7" s="9"/>
      <c r="H7" s="30"/>
      <c r="I7" s="8"/>
      <c r="J7" s="8"/>
      <c r="K7" s="9"/>
    </row>
    <row r="8" spans="1:12" x14ac:dyDescent="0.25">
      <c r="A8" s="11">
        <v>36892</v>
      </c>
      <c r="B8" s="12"/>
      <c r="C8" s="13"/>
      <c r="D8" s="13"/>
      <c r="E8" s="13"/>
      <c r="F8" s="14"/>
      <c r="G8" s="10"/>
      <c r="H8" s="31"/>
      <c r="I8" s="13"/>
      <c r="J8" s="13"/>
      <c r="K8" s="14"/>
      <c r="L8" s="10"/>
    </row>
    <row r="9" spans="1:12" x14ac:dyDescent="0.25">
      <c r="A9" s="11">
        <v>36923</v>
      </c>
      <c r="B9" s="12"/>
      <c r="C9" s="13"/>
      <c r="D9" s="13"/>
      <c r="E9" s="13"/>
      <c r="F9" s="14"/>
      <c r="G9" s="10"/>
      <c r="H9" s="31"/>
      <c r="I9" s="13"/>
      <c r="J9" s="13"/>
      <c r="K9" s="14"/>
      <c r="L9" s="10"/>
    </row>
    <row r="10" spans="1:12" x14ac:dyDescent="0.25">
      <c r="A10" s="11">
        <v>36951</v>
      </c>
      <c r="B10" s="12"/>
      <c r="C10" s="13"/>
      <c r="D10" s="13"/>
      <c r="E10" s="13"/>
      <c r="F10" s="14"/>
      <c r="G10" s="10"/>
      <c r="H10" s="31"/>
      <c r="I10" s="13"/>
      <c r="J10" s="13"/>
      <c r="K10" s="14"/>
      <c r="L10" s="10"/>
    </row>
    <row r="11" spans="1:12" x14ac:dyDescent="0.25">
      <c r="A11" s="11">
        <v>36982</v>
      </c>
      <c r="B11" s="15"/>
      <c r="C11" s="13"/>
      <c r="D11" s="13"/>
      <c r="E11" s="13"/>
      <c r="F11" s="14"/>
      <c r="G11" s="10"/>
      <c r="H11" s="31"/>
      <c r="I11" s="13"/>
      <c r="J11" s="13"/>
      <c r="K11" s="14"/>
      <c r="L11" s="10"/>
    </row>
    <row r="12" spans="1:12" x14ac:dyDescent="0.25">
      <c r="A12" s="11">
        <v>37012</v>
      </c>
      <c r="B12" s="15"/>
      <c r="C12" s="13"/>
      <c r="D12" s="13"/>
      <c r="E12" s="13"/>
      <c r="F12" s="14"/>
      <c r="G12" s="10">
        <f t="shared" ref="G12:G43" si="0">SUM(C12:F12)</f>
        <v>0</v>
      </c>
      <c r="H12" s="31"/>
      <c r="I12" s="13"/>
      <c r="J12" s="13"/>
      <c r="K12" s="14"/>
      <c r="L12" s="10">
        <f t="shared" ref="L12:L43" si="1">SUM(H12:K12)</f>
        <v>0</v>
      </c>
    </row>
    <row r="13" spans="1:12" x14ac:dyDescent="0.25">
      <c r="A13" s="16">
        <v>37043</v>
      </c>
      <c r="B13" s="17">
        <f>+'Oil vols'!B13</f>
        <v>1.393</v>
      </c>
      <c r="C13" s="13">
        <f>+'Oil vols'!C13*'Oil bbls'!C$4</f>
        <v>18572.806610161133</v>
      </c>
      <c r="D13" s="13">
        <f>+'Oil vols'!D13*'Oil bbls'!D$4</f>
        <v>11956.249296371596</v>
      </c>
      <c r="E13" s="13">
        <f>+'Oil vols'!E13*'Oil bbls'!E$4</f>
        <v>15033.930550287756</v>
      </c>
      <c r="F13" s="14">
        <f>+'Oil vols'!F13*'Oil bbls'!F$4</f>
        <v>20571.38946722788</v>
      </c>
      <c r="G13" s="10">
        <f t="shared" si="0"/>
        <v>66134.375924048363</v>
      </c>
      <c r="H13" s="31">
        <f>+'Oil vols'!G13*'Oil bbls'!H$4</f>
        <v>28140.616076001712</v>
      </c>
      <c r="I13" s="13">
        <f>+'Oil vols'!H13*'Oil bbls'!I$4</f>
        <v>18115.529236926661</v>
      </c>
      <c r="J13" s="13">
        <f>+'Oil vols'!I13*'Oil bbls'!J$4</f>
        <v>22778.682651951145</v>
      </c>
      <c r="K13" s="14">
        <f>+'Oil vols'!J13*'Oil bbls'!K$4</f>
        <v>31168.77192004224</v>
      </c>
      <c r="L13" s="10">
        <f t="shared" si="1"/>
        <v>100203.59988492176</v>
      </c>
    </row>
    <row r="14" spans="1:12" x14ac:dyDescent="0.25">
      <c r="A14" s="16">
        <v>37073</v>
      </c>
      <c r="B14" s="17">
        <f>+'Oil vols'!B14</f>
        <v>1.3918809368170721</v>
      </c>
      <c r="C14" s="13">
        <f>+'Oil vols'!C14*'Oil bbls'!C$4</f>
        <v>18455.919783221765</v>
      </c>
      <c r="D14" s="13">
        <f>+'Oil vols'!D14*'Oil bbls'!D$4</f>
        <v>11881.003369803653</v>
      </c>
      <c r="E14" s="13">
        <f>+'Oil vols'!E14*'Oil bbls'!E$4</f>
        <v>14939.315424241673</v>
      </c>
      <c r="F14" s="14">
        <f>+'Oil vols'!F14*'Oil bbls'!F$4</f>
        <v>20441.924680831915</v>
      </c>
      <c r="G14" s="10">
        <f t="shared" si="0"/>
        <v>65718.163258098997</v>
      </c>
      <c r="H14" s="31">
        <f>+'Oil vols'!G14*'Oil bbls'!H$4</f>
        <v>27963.51482306328</v>
      </c>
      <c r="I14" s="13">
        <f>+'Oil vols'!H14*'Oil bbls'!I$4</f>
        <v>18001.520257278262</v>
      </c>
      <c r="J14" s="13">
        <f>+'Oil vols'!I14*'Oil bbls'!J$4</f>
        <v>22635.326400366172</v>
      </c>
      <c r="K14" s="14">
        <f>+'Oil vols'!J14*'Oil bbls'!K$4</f>
        <v>30972.613152775626</v>
      </c>
      <c r="L14" s="10">
        <f t="shared" si="1"/>
        <v>99572.974633483333</v>
      </c>
    </row>
    <row r="15" spans="1:12" x14ac:dyDescent="0.25">
      <c r="A15" s="16">
        <v>37104</v>
      </c>
      <c r="B15" s="17">
        <f>+'Oil vols'!B15</f>
        <v>1.3904130111042985</v>
      </c>
      <c r="C15" s="13">
        <f>+'Oil vols'!C15*'Oil bbls'!C$4</f>
        <v>18436.455532734486</v>
      </c>
      <c r="D15" s="13">
        <f>+'Oil vols'!D15*'Oil bbls'!D$4</f>
        <v>11868.473253269429</v>
      </c>
      <c r="E15" s="13">
        <f>+'Oil vols'!E15*'Oil bbls'!E$4</f>
        <v>14923.559906178019</v>
      </c>
      <c r="F15" s="14">
        <f>+'Oil vols'!F15*'Oil bbls'!F$4</f>
        <v>20420.365920981236</v>
      </c>
      <c r="G15" s="10">
        <f t="shared" si="0"/>
        <v>65648.854613163174</v>
      </c>
      <c r="H15" s="31">
        <f>+'Oil vols'!G15*'Oil bbls'!H$4</f>
        <v>27934.023534446187</v>
      </c>
      <c r="I15" s="13">
        <f>+'Oil vols'!H15*'Oil bbls'!I$4</f>
        <v>17982.535232226404</v>
      </c>
      <c r="J15" s="13">
        <f>+'Oil vols'!I15*'Oil bbls'!J$4</f>
        <v>22611.454403300027</v>
      </c>
      <c r="K15" s="14">
        <f>+'Oil vols'!J15*'Oil bbls'!K$4</f>
        <v>30939.948365123084</v>
      </c>
      <c r="L15" s="10">
        <f t="shared" si="1"/>
        <v>99467.961535095703</v>
      </c>
    </row>
    <row r="16" spans="1:12" x14ac:dyDescent="0.25">
      <c r="A16" s="16">
        <v>37135</v>
      </c>
      <c r="B16" s="17">
        <f>+'Oil vols'!B16</f>
        <v>1.3888940855902987</v>
      </c>
      <c r="C16" s="13">
        <f>+'Oil vols'!C16*'Oil bbls'!C$4</f>
        <v>18416.315040324862</v>
      </c>
      <c r="D16" s="13">
        <f>+'Oil vols'!D16*'Oil bbls'!D$4</f>
        <v>11855.507805814146</v>
      </c>
      <c r="E16" s="13">
        <f>+'Oil vols'!E16*'Oil bbls'!E$4</f>
        <v>14907.256997819015</v>
      </c>
      <c r="F16" s="14">
        <f>+'Oil vols'!F16*'Oil bbls'!F$4</f>
        <v>20398.058150157118</v>
      </c>
      <c r="G16" s="10">
        <f t="shared" si="0"/>
        <v>65577.137994115139</v>
      </c>
      <c r="H16" s="31">
        <f>+'Oil vols'!G16*'Oil bbls'!H$4</f>
        <v>27903.507636855848</v>
      </c>
      <c r="I16" s="13">
        <f>+'Oil vols'!H16*'Oil bbls'!I$4</f>
        <v>17962.890614869917</v>
      </c>
      <c r="J16" s="13">
        <f>+'Oil vols'!I16*'Oil bbls'!J$4</f>
        <v>22586.753026998507</v>
      </c>
      <c r="K16" s="14">
        <f>+'Oil vols'!J16*'Oil bbls'!K$4</f>
        <v>30906.148712359267</v>
      </c>
      <c r="L16" s="10">
        <f t="shared" si="1"/>
        <v>99359.29999108355</v>
      </c>
    </row>
    <row r="17" spans="1:12" x14ac:dyDescent="0.25">
      <c r="A17" s="18">
        <v>37165</v>
      </c>
      <c r="B17" s="17">
        <f>+'Oil vols'!B17</f>
        <v>1.3875632374685596</v>
      </c>
      <c r="C17" s="13">
        <f>+'Oil vols'!C17*'Oil bbls'!C$4</f>
        <v>18601.968600473694</v>
      </c>
      <c r="D17" s="13">
        <f>+'Oil vols'!D17*'Oil bbls'!D$4</f>
        <v>11975.022335550533</v>
      </c>
      <c r="E17" s="13">
        <f>+'Oil vols'!E17*'Oil bbls'!E$4</f>
        <v>15057.535993787464</v>
      </c>
      <c r="F17" s="14">
        <f>+'Oil vols'!F17*'Oil bbls'!F$4</f>
        <v>20603.689521438915</v>
      </c>
      <c r="G17" s="10">
        <f t="shared" si="0"/>
        <v>66238.216451250599</v>
      </c>
      <c r="H17" s="31">
        <f>+'Oil vols'!G17*'Oil bbls'!H$4</f>
        <v>28184.800909808626</v>
      </c>
      <c r="I17" s="13">
        <f>+'Oil vols'!H17*'Oil bbls'!I$4</f>
        <v>18143.973235682624</v>
      </c>
      <c r="J17" s="13">
        <f>+'Oil vols'!I17*'Oil bbls'!J$4</f>
        <v>22814.448475435551</v>
      </c>
      <c r="K17" s="14">
        <f>+'Oil vols'!J17*'Oil bbls'!K$4</f>
        <v>31217.711396119565</v>
      </c>
      <c r="L17" s="10">
        <f t="shared" si="1"/>
        <v>100360.93401704635</v>
      </c>
    </row>
    <row r="18" spans="1:12" x14ac:dyDescent="0.25">
      <c r="A18" s="16">
        <v>37196</v>
      </c>
      <c r="B18" s="17">
        <f>+'Oil vols'!B18</f>
        <v>1.3861113151037179</v>
      </c>
      <c r="C18" s="13">
        <f>+'Oil vols'!C18*'Oil bbls'!C$4</f>
        <v>18582.503819689799</v>
      </c>
      <c r="D18" s="13">
        <f>+'Oil vols'!D18*'Oil bbls'!D$4</f>
        <v>11962.491877637722</v>
      </c>
      <c r="E18" s="13">
        <f>+'Oil vols'!E18*'Oil bbls'!E$4</f>
        <v>15041.780046470301</v>
      </c>
      <c r="F18" s="14">
        <f>+'Oil vols'!F18*'Oil bbls'!F$4</f>
        <v>20582.130174227463</v>
      </c>
      <c r="G18" s="10">
        <f t="shared" si="0"/>
        <v>66168.905918025281</v>
      </c>
      <c r="H18" s="31">
        <f>+'Oil vols'!G18*'Oil bbls'!H$4</f>
        <v>28155.308817711815</v>
      </c>
      <c r="I18" s="13">
        <f>+'Oil vols'!H18*'Oil bbls'!I$4</f>
        <v>18124.987693390489</v>
      </c>
      <c r="J18" s="13">
        <f>+'Oil vols'!I18*'Oil bbls'!J$4</f>
        <v>22790.575827985303</v>
      </c>
      <c r="K18" s="14">
        <f>+'Oil vols'!J18*'Oil bbls'!K$4</f>
        <v>31185.045718526457</v>
      </c>
      <c r="L18" s="10">
        <f t="shared" si="1"/>
        <v>100255.91805761406</v>
      </c>
    </row>
    <row r="19" spans="1:12" x14ac:dyDescent="0.25">
      <c r="A19" s="16">
        <v>37226</v>
      </c>
      <c r="B19" s="17">
        <f>+'Oil vols'!B19</f>
        <v>1.3846969290727456</v>
      </c>
      <c r="C19" s="13">
        <f>+'Oil vols'!C19*'Oil bbls'!C$4</f>
        <v>18563.542259000795</v>
      </c>
      <c r="D19" s="13">
        <f>+'Oil vols'!D19*'Oil bbls'!D$4</f>
        <v>11950.285367797576</v>
      </c>
      <c r="E19" s="13">
        <f>+'Oil vols'!E19*'Oil bbls'!E$4</f>
        <v>15026.431435325681</v>
      </c>
      <c r="F19" s="14">
        <f>+'Oil vols'!F19*'Oil bbls'!F$4</f>
        <v>20561.128197626538</v>
      </c>
      <c r="G19" s="10">
        <f t="shared" si="0"/>
        <v>66101.387259750598</v>
      </c>
      <c r="H19" s="31">
        <f>+'Oil vols'!G19*'Oil bbls'!H$4</f>
        <v>28126.57918030423</v>
      </c>
      <c r="I19" s="13">
        <f>+'Oil vols'!H19*'Oil bbls'!I$4</f>
        <v>18106.492981511477</v>
      </c>
      <c r="J19" s="13">
        <f>+'Oil vols'!I19*'Oil bbls'!J$4</f>
        <v>22767.320356554061</v>
      </c>
      <c r="K19" s="14">
        <f>+'Oil vols'!J19*'Oil bbls'!K$4</f>
        <v>31153.224541858392</v>
      </c>
      <c r="L19" s="10">
        <f t="shared" si="1"/>
        <v>100153.61706022816</v>
      </c>
    </row>
    <row r="20" spans="1:12" x14ac:dyDescent="0.25">
      <c r="A20" s="16">
        <v>37257</v>
      </c>
      <c r="B20" s="17">
        <f>+'Oil vols'!B20</f>
        <v>1.3833206501029511</v>
      </c>
      <c r="C20" s="13">
        <f>+'Oil vols'!C20*'Oil bbls'!C$4</f>
        <v>18646.430867893727</v>
      </c>
      <c r="D20" s="13">
        <f>+'Oil vols'!D20*'Oil bbls'!D$4</f>
        <v>12003.644932270248</v>
      </c>
      <c r="E20" s="13">
        <f>+'Oil vols'!E20*'Oil bbls'!E$4</f>
        <v>15093.526388482869</v>
      </c>
      <c r="F20" s="14">
        <f>+'Oil vols'!F20*'Oil bbls'!F$4</f>
        <v>20652.936285209831</v>
      </c>
      <c r="G20" s="10">
        <f t="shared" si="0"/>
        <v>66396.538473856679</v>
      </c>
      <c r="H20" s="31">
        <f>+'Oil vols'!G20*'Oil bbls'!H$4</f>
        <v>28252.16798165716</v>
      </c>
      <c r="I20" s="13">
        <f>+'Oil vols'!H20*'Oil bbls'!I$4</f>
        <v>18187.340806470071</v>
      </c>
      <c r="J20" s="13">
        <f>+'Oil vols'!I20*'Oil bbls'!J$4</f>
        <v>22868.979376489195</v>
      </c>
      <c r="K20" s="14">
        <f>+'Oil vols'!J20*'Oil bbls'!K$4</f>
        <v>31292.327704863379</v>
      </c>
      <c r="L20" s="10">
        <f t="shared" si="1"/>
        <v>100600.8158694798</v>
      </c>
    </row>
    <row r="21" spans="1:12" x14ac:dyDescent="0.25">
      <c r="A21" s="16">
        <v>37288</v>
      </c>
      <c r="B21" s="17">
        <f>+'Oil vols'!B21</f>
        <v>1.3821129724212704</v>
      </c>
      <c r="C21" s="13">
        <f>+'Oil vols'!C21*'Oil bbls'!C$4</f>
        <v>18630.152011360726</v>
      </c>
      <c r="D21" s="13">
        <f>+'Oil vols'!D21*'Oil bbls'!D$4</f>
        <v>11993.165413958679</v>
      </c>
      <c r="E21" s="13">
        <f>+'Oil vols'!E21*'Oil bbls'!E$4</f>
        <v>15080.349317096079</v>
      </c>
      <c r="F21" s="14">
        <f>+'Oil vols'!F21*'Oil bbls'!F$4</f>
        <v>20634.905693234672</v>
      </c>
      <c r="G21" s="10">
        <f t="shared" si="0"/>
        <v>66338.57243565016</v>
      </c>
      <c r="H21" s="31">
        <f>+'Oil vols'!G21*'Oil bbls'!H$4</f>
        <v>28227.503047516253</v>
      </c>
      <c r="I21" s="13">
        <f>+'Oil vols'!H21*'Oil bbls'!I$4</f>
        <v>18171.46274842224</v>
      </c>
      <c r="J21" s="13">
        <f>+'Oil vols'!I21*'Oil bbls'!J$4</f>
        <v>22849.014116812239</v>
      </c>
      <c r="K21" s="14">
        <f>+'Oil vols'!J21*'Oil bbls'!K$4</f>
        <v>31265.008626113133</v>
      </c>
      <c r="L21" s="10">
        <f t="shared" si="1"/>
        <v>100512.98853886386</v>
      </c>
    </row>
    <row r="22" spans="1:12" x14ac:dyDescent="0.25">
      <c r="A22" s="16">
        <v>37316</v>
      </c>
      <c r="B22" s="17">
        <f>+'Oil vols'!B22</f>
        <v>1.3810706479200163</v>
      </c>
      <c r="C22" s="13">
        <f>+'Oil vols'!C22*'Oil bbls'!C$4</f>
        <v>18616.102028261656</v>
      </c>
      <c r="D22" s="13">
        <f>+'Oil vols'!D22*'Oil bbls'!D$4</f>
        <v>11984.120733525169</v>
      </c>
      <c r="E22" s="13">
        <f>+'Oil vols'!E22*'Oil bbls'!E$4</f>
        <v>15068.976427980406</v>
      </c>
      <c r="F22" s="14">
        <f>+'Oil vols'!F22*'Oil bbls'!F$4</f>
        <v>20619.343819339912</v>
      </c>
      <c r="G22" s="10">
        <f t="shared" si="0"/>
        <v>66288.543009107147</v>
      </c>
      <c r="H22" s="31">
        <f>+'Oil vols'!G22*'Oil bbls'!H$4</f>
        <v>28206.215194335844</v>
      </c>
      <c r="I22" s="13">
        <f>+'Oil vols'!H22*'Oil bbls'!I$4</f>
        <v>18157.758687159345</v>
      </c>
      <c r="J22" s="13">
        <f>+'Oil vols'!I22*'Oil bbls'!J$4</f>
        <v>22831.782466636978</v>
      </c>
      <c r="K22" s="14">
        <f>+'Oil vols'!J22*'Oil bbls'!K$4</f>
        <v>31241.430029302901</v>
      </c>
      <c r="L22" s="10">
        <f t="shared" si="1"/>
        <v>100437.18637743505</v>
      </c>
    </row>
    <row r="23" spans="1:12" x14ac:dyDescent="0.25">
      <c r="A23" s="19">
        <v>37347</v>
      </c>
      <c r="B23" s="17">
        <f>+'Oil vols'!B23</f>
        <v>1.3799559799092804</v>
      </c>
      <c r="C23" s="13">
        <f>+'Oil vols'!C23*'Oil bbls'!C$4</f>
        <v>18398.891274508587</v>
      </c>
      <c r="D23" s="13">
        <f>+'Oil vols'!D23*'Oil bbls'!D$4</f>
        <v>11844.291251840712</v>
      </c>
      <c r="E23" s="13">
        <f>+'Oil vols'!E23*'Oil bbls'!E$4</f>
        <v>14893.153168995268</v>
      </c>
      <c r="F23" s="14">
        <f>+'Oil vols'!F23*'Oil bbls'!F$4</f>
        <v>20378.759447483058</v>
      </c>
      <c r="G23" s="10">
        <f t="shared" si="0"/>
        <v>65515.095142827631</v>
      </c>
      <c r="H23" s="31">
        <f>+'Oil vols'!G23*'Oil bbls'!H$4</f>
        <v>27877.107991679677</v>
      </c>
      <c r="I23" s="13">
        <f>+'Oil vols'!H23*'Oil bbls'!I$4</f>
        <v>17945.89583612229</v>
      </c>
      <c r="J23" s="13">
        <f>+'Oil vols'!I23*'Oil bbls'!J$4</f>
        <v>22565.383589386769</v>
      </c>
      <c r="K23" s="14">
        <f>+'Oil vols'!J23*'Oil bbls'!K$4</f>
        <v>30876.908253762209</v>
      </c>
      <c r="L23" s="10">
        <f t="shared" si="1"/>
        <v>99265.295670950931</v>
      </c>
    </row>
    <row r="24" spans="1:12" x14ac:dyDescent="0.25">
      <c r="A24" s="19">
        <v>37377</v>
      </c>
      <c r="B24" s="17">
        <f>+'Oil vols'!B24</f>
        <v>1.3789021056457254</v>
      </c>
      <c r="C24" s="13">
        <f>+'Oil vols'!C24*'Oil bbls'!C$4</f>
        <v>18384.840016153648</v>
      </c>
      <c r="D24" s="13">
        <f>+'Oil vols'!D24*'Oil bbls'!D$4</f>
        <v>11835.245750460888</v>
      </c>
      <c r="E24" s="13">
        <f>+'Oil vols'!E24*'Oil bbls'!E$4</f>
        <v>14881.779247611905</v>
      </c>
      <c r="F24" s="14">
        <f>+'Oil vols'!F24*'Oil bbls'!F$4</f>
        <v>20363.196161104679</v>
      </c>
      <c r="G24" s="10">
        <f t="shared" si="0"/>
        <v>65465.061175331124</v>
      </c>
      <c r="H24" s="31">
        <f>+'Oil vols'!G24*'Oil bbls'!H$4</f>
        <v>27855.818206293403</v>
      </c>
      <c r="I24" s="13">
        <f>+'Oil vols'!H24*'Oil bbls'!I$4</f>
        <v>17932.190531001346</v>
      </c>
      <c r="J24" s="13">
        <f>+'Oil vols'!I24*'Oil bbls'!J$4</f>
        <v>22548.150375169553</v>
      </c>
      <c r="K24" s="14">
        <f>+'Oil vols'!J24*'Oil bbls'!K$4</f>
        <v>30853.327516825269</v>
      </c>
      <c r="L24" s="10">
        <f t="shared" si="1"/>
        <v>99189.486629289575</v>
      </c>
    </row>
    <row r="25" spans="1:12" x14ac:dyDescent="0.25">
      <c r="A25" s="19">
        <v>37408</v>
      </c>
      <c r="B25" s="17">
        <f>+'Oil vols'!B25</f>
        <v>1.3778604160400243</v>
      </c>
      <c r="C25" s="13">
        <f>+'Oil vols'!C25*'Oil bbls'!C$4</f>
        <v>18370.95121529614</v>
      </c>
      <c r="D25" s="13">
        <f>+'Oil vols'!D25*'Oil bbls'!D$4</f>
        <v>11826.304831139136</v>
      </c>
      <c r="E25" s="13">
        <f>+'Oil vols'!E25*'Oil bbls'!E$4</f>
        <v>14870.536828956439</v>
      </c>
      <c r="F25" s="14">
        <f>+'Oil vols'!F25*'Oil bbls'!F$4</f>
        <v>20347.812813952605</v>
      </c>
      <c r="G25" s="10">
        <f t="shared" si="0"/>
        <v>65415.605689344316</v>
      </c>
      <c r="H25" s="31">
        <f>+'Oil vols'!G25*'Oil bbls'!H$4</f>
        <v>27834.774568630517</v>
      </c>
      <c r="I25" s="13">
        <f>+'Oil vols'!H25*'Oil bbls'!I$4</f>
        <v>17918.643683544145</v>
      </c>
      <c r="J25" s="13">
        <f>+'Oil vols'!I25*'Oil bbls'!J$4</f>
        <v>22531.116407509755</v>
      </c>
      <c r="K25" s="14">
        <f>+'Oil vols'!J25*'Oil bbls'!K$4</f>
        <v>30830.019415079703</v>
      </c>
      <c r="L25" s="10">
        <f t="shared" si="1"/>
        <v>99114.554074764121</v>
      </c>
    </row>
    <row r="26" spans="1:12" x14ac:dyDescent="0.25">
      <c r="A26" s="19">
        <v>37438</v>
      </c>
      <c r="B26" s="17">
        <f>+'Oil vols'!B26</f>
        <v>1.376919781179976</v>
      </c>
      <c r="C26" s="13">
        <f>+'Oil vols'!C26*'Oil bbls'!C$4</f>
        <v>18257.539389469141</v>
      </c>
      <c r="D26" s="13">
        <f>+'Oil vols'!D26*'Oil bbls'!D$4</f>
        <v>11753.29593748047</v>
      </c>
      <c r="E26" s="13">
        <f>+'Oil vols'!E26*'Oil bbls'!E$4</f>
        <v>14778.734574787075</v>
      </c>
      <c r="F26" s="14">
        <f>+'Oil vols'!F26*'Oil bbls'!F$4</f>
        <v>20222.196966641721</v>
      </c>
      <c r="G26" s="10">
        <f t="shared" si="0"/>
        <v>65011.766868378407</v>
      </c>
      <c r="H26" s="31">
        <f>+'Oil vols'!G26*'Oil bbls'!H$4</f>
        <v>27662.938468892637</v>
      </c>
      <c r="I26" s="13">
        <f>+'Oil vols'!H26*'Oil bbls'!I$4</f>
        <v>17808.024147697681</v>
      </c>
      <c r="J26" s="13">
        <f>+'Oil vols'!I26*'Oil bbls'!J$4</f>
        <v>22392.022083010717</v>
      </c>
      <c r="K26" s="14">
        <f>+'Oil vols'!J26*'Oil bbls'!K$4</f>
        <v>30639.692373699574</v>
      </c>
      <c r="L26" s="10">
        <f t="shared" si="1"/>
        <v>98502.677073300612</v>
      </c>
    </row>
    <row r="27" spans="1:12" x14ac:dyDescent="0.25">
      <c r="A27" s="19">
        <v>37469</v>
      </c>
      <c r="B27" s="17">
        <f>+'Oil vols'!B27</f>
        <v>1.3760367037773498</v>
      </c>
      <c r="C27" s="13">
        <f>+'Oil vols'!C27*'Oil bbls'!C$4</f>
        <v>18245.830050491833</v>
      </c>
      <c r="D27" s="13">
        <f>+'Oil vols'!D27*'Oil bbls'!D$4</f>
        <v>11745.758047335647</v>
      </c>
      <c r="E27" s="13">
        <f>+'Oil vols'!E27*'Oil bbls'!E$4</f>
        <v>14769.256341762328</v>
      </c>
      <c r="F27" s="14">
        <f>+'Oil vols'!F27*'Oil bbls'!F$4</f>
        <v>20209.227608937093</v>
      </c>
      <c r="G27" s="10">
        <f t="shared" si="0"/>
        <v>64970.072048526905</v>
      </c>
      <c r="H27" s="31">
        <f>+'Oil vols'!G27*'Oil bbls'!H$4</f>
        <v>27645.197046199748</v>
      </c>
      <c r="I27" s="13">
        <f>+'Oil vols'!H27*'Oil bbls'!I$4</f>
        <v>17796.603102023706</v>
      </c>
      <c r="J27" s="13">
        <f>+'Oil vols'!I27*'Oil bbls'!J$4</f>
        <v>22377.661123882313</v>
      </c>
      <c r="K27" s="14">
        <f>+'Oil vols'!J27*'Oil bbls'!K$4</f>
        <v>30620.041831722865</v>
      </c>
      <c r="L27" s="10">
        <f t="shared" si="1"/>
        <v>98439.503103828625</v>
      </c>
    </row>
    <row r="28" spans="1:12" x14ac:dyDescent="0.25">
      <c r="A28" s="19">
        <v>37500</v>
      </c>
      <c r="B28" s="17">
        <f>+'Oil vols'!B28</f>
        <v>1.3752104319887382</v>
      </c>
      <c r="C28" s="13">
        <f>+'Oil vols'!C28*'Oil bbls'!C$4</f>
        <v>18234.873936756543</v>
      </c>
      <c r="D28" s="13">
        <f>+'Oil vols'!D28*'Oil bbls'!D$4</f>
        <v>11738.705046144814</v>
      </c>
      <c r="E28" s="13">
        <f>+'Oil vols'!E28*'Oil bbls'!E$4</f>
        <v>14760.387813894959</v>
      </c>
      <c r="F28" s="14">
        <f>+'Oil vols'!F28*'Oil bbls'!F$4</f>
        <v>20197.092529547816</v>
      </c>
      <c r="G28" s="10">
        <f t="shared" si="0"/>
        <v>64931.059326344133</v>
      </c>
      <c r="H28" s="31">
        <f>+'Oil vols'!G28*'Oil bbls'!H$4</f>
        <v>27628.596873873546</v>
      </c>
      <c r="I28" s="13">
        <f>+'Oil vols'!H28*'Oil bbls'!I$4</f>
        <v>17785.916736583051</v>
      </c>
      <c r="J28" s="13">
        <f>+'Oil vols'!I28*'Oil bbls'!J$4</f>
        <v>22364.223960446907</v>
      </c>
      <c r="K28" s="14">
        <f>+'Oil vols'!J28*'Oil bbls'!K$4</f>
        <v>30601.655347799719</v>
      </c>
      <c r="L28" s="10">
        <f t="shared" si="1"/>
        <v>98380.392918703219</v>
      </c>
    </row>
    <row r="29" spans="1:12" x14ac:dyDescent="0.25">
      <c r="A29" s="19">
        <v>37530</v>
      </c>
      <c r="B29" s="17">
        <f>+'Oil vols'!B29</f>
        <v>1.3745035252815303</v>
      </c>
      <c r="C29" s="13">
        <f>+'Oil vols'!C29*'Oil bbls'!C$4</f>
        <v>18426.887314465024</v>
      </c>
      <c r="D29" s="13">
        <f>+'Oil vols'!D29*'Oil bbls'!D$4</f>
        <v>11862.313710161428</v>
      </c>
      <c r="E29" s="13">
        <f>+'Oil vols'!E29*'Oil bbls'!E$4</f>
        <v>14915.814823166473</v>
      </c>
      <c r="F29" s="14">
        <f>+'Oil vols'!F29*'Oil bbls'!F$4</f>
        <v>20409.768085734257</v>
      </c>
      <c r="G29" s="10">
        <f t="shared" si="0"/>
        <v>65614.783933527186</v>
      </c>
      <c r="H29" s="31">
        <f>+'Oil vols'!G29*'Oil bbls'!H$4</f>
        <v>27919.526234037916</v>
      </c>
      <c r="I29" s="13">
        <f>+'Oil vols'!H29*'Oil bbls'!I$4</f>
        <v>17973.20259115368</v>
      </c>
      <c r="J29" s="13">
        <f>+'Oil vols'!I29*'Oil bbls'!J$4</f>
        <v>22599.719429040109</v>
      </c>
      <c r="K29" s="14">
        <f>+'Oil vols'!J29*'Oil bbls'!K$4</f>
        <v>30923.8910389913</v>
      </c>
      <c r="L29" s="10">
        <f t="shared" si="1"/>
        <v>99416.33929322302</v>
      </c>
    </row>
    <row r="30" spans="1:12" x14ac:dyDescent="0.25">
      <c r="A30" s="19">
        <v>37561</v>
      </c>
      <c r="B30" s="17">
        <f>+'Oil vols'!B30</f>
        <v>1.3738949142748946</v>
      </c>
      <c r="C30" s="13">
        <f>+'Oil vols'!C30*'Oil bbls'!C$4</f>
        <v>18418.728145549601</v>
      </c>
      <c r="D30" s="13">
        <f>+'Oil vols'!D30*'Oil bbls'!D$4</f>
        <v>11857.061242957539</v>
      </c>
      <c r="E30" s="13">
        <f>+'Oil vols'!E30*'Oil bbls'!E$4</f>
        <v>14909.210308221735</v>
      </c>
      <c r="F30" s="14">
        <f>+'Oil vols'!F30*'Oil bbls'!F$4</f>
        <v>20400.730924845699</v>
      </c>
      <c r="G30" s="10">
        <f t="shared" si="0"/>
        <v>65585.730621574578</v>
      </c>
      <c r="H30" s="31">
        <f>+'Oil vols'!G30*'Oil bbls'!H$4</f>
        <v>27907.163856893334</v>
      </c>
      <c r="I30" s="13">
        <f>+'Oil vols'!H30*'Oil bbls'!I$4</f>
        <v>17965.244307511424</v>
      </c>
      <c r="J30" s="13">
        <f>+'Oil vols'!I30*'Oil bbls'!J$4</f>
        <v>22589.712588214748</v>
      </c>
      <c r="K30" s="14">
        <f>+'Oil vols'!J30*'Oil bbls'!K$4</f>
        <v>30910.198370978334</v>
      </c>
      <c r="L30" s="10">
        <f t="shared" si="1"/>
        <v>99372.319123597845</v>
      </c>
    </row>
    <row r="31" spans="1:12" x14ac:dyDescent="0.25">
      <c r="A31" s="19">
        <v>37591</v>
      </c>
      <c r="B31" s="17">
        <f>+'Oil vols'!B31</f>
        <v>1.3733714755677444</v>
      </c>
      <c r="C31" s="13">
        <f>+'Oil vols'!C31*'Oil bbls'!C$4</f>
        <v>18411.710814640461</v>
      </c>
      <c r="D31" s="13">
        <f>+'Oil vols'!D31*'Oil bbls'!D$4</f>
        <v>11852.543834280117</v>
      </c>
      <c r="E31" s="13">
        <f>+'Oil vols'!E31*'Oil bbls'!E$4</f>
        <v>14903.530064640307</v>
      </c>
      <c r="F31" s="14">
        <f>+'Oil vols'!F31*'Oil bbls'!F$4</f>
        <v>20392.958472885024</v>
      </c>
      <c r="G31" s="10">
        <f t="shared" si="0"/>
        <v>65560.743186445907</v>
      </c>
      <c r="H31" s="31">
        <f>+'Oil vols'!G31*'Oil bbls'!H$4</f>
        <v>27896.531537334027</v>
      </c>
      <c r="I31" s="13">
        <f>+'Oil vols'!H31*'Oil bbls'!I$4</f>
        <v>17958.399748909265</v>
      </c>
      <c r="J31" s="13">
        <f>+'Oil vols'!I31*'Oil bbls'!J$4</f>
        <v>22581.106158545917</v>
      </c>
      <c r="K31" s="14">
        <f>+'Oil vols'!J31*'Oil bbls'!K$4</f>
        <v>30898.421928613672</v>
      </c>
      <c r="L31" s="10">
        <f t="shared" si="1"/>
        <v>99334.459373402875</v>
      </c>
    </row>
    <row r="32" spans="1:12" x14ac:dyDescent="0.25">
      <c r="A32" s="19">
        <v>37622</v>
      </c>
      <c r="B32" s="17">
        <f>+'Oil vols'!B32</f>
        <v>1.3729349360637868</v>
      </c>
      <c r="C32" s="13">
        <f>+'Oil vols'!C32*'Oil bbls'!C$4</f>
        <v>18506.436934577847</v>
      </c>
      <c r="D32" s="13">
        <f>+'Oil vols'!D32*'Oil bbls'!D$4</f>
        <v>11913.523799700626</v>
      </c>
      <c r="E32" s="13">
        <f>+'Oil vols'!E32*'Oil bbls'!E$4</f>
        <v>14980.207000890632</v>
      </c>
      <c r="F32" s="14">
        <f>+'Oil vols'!F32*'Oil bbls'!F$4</f>
        <v>20497.877882581848</v>
      </c>
      <c r="G32" s="10">
        <f t="shared" si="0"/>
        <v>65898.045617750948</v>
      </c>
      <c r="H32" s="31">
        <f>+'Oil vols'!G32*'Oil bbls'!H$4</f>
        <v>28040.055961481583</v>
      </c>
      <c r="I32" s="13">
        <f>+'Oil vols'!H32*'Oil bbls'!I$4</f>
        <v>18050.793635910039</v>
      </c>
      <c r="J32" s="13">
        <f>+'Oil vols'!I32*'Oil bbls'!J$4</f>
        <v>22697.283334682776</v>
      </c>
      <c r="K32" s="14">
        <f>+'Oil vols'!J32*'Oil bbls'!K$4</f>
        <v>31057.390731184616</v>
      </c>
      <c r="L32" s="10">
        <f t="shared" si="1"/>
        <v>99845.523663259009</v>
      </c>
    </row>
    <row r="33" spans="1:12" x14ac:dyDescent="0.25">
      <c r="A33" s="19">
        <v>37653</v>
      </c>
      <c r="B33" s="17">
        <f>+'Oil vols'!B33</f>
        <v>1.3726179245897958</v>
      </c>
      <c r="C33" s="13">
        <f>+'Oil vols'!C33*'Oil bbls'!C$4</f>
        <v>18502.163787543093</v>
      </c>
      <c r="D33" s="13">
        <f>+'Oil vols'!D33*'Oil bbls'!D$4</f>
        <v>11910.772960137176</v>
      </c>
      <c r="E33" s="13">
        <f>+'Oil vols'!E33*'Oil bbls'!E$4</f>
        <v>14976.748062395223</v>
      </c>
      <c r="F33" s="14">
        <f>+'Oil vols'!F33*'Oil bbls'!F$4</f>
        <v>20493.144910675783</v>
      </c>
      <c r="G33" s="10">
        <f t="shared" si="0"/>
        <v>65882.829720751281</v>
      </c>
      <c r="H33" s="31">
        <f>+'Oil vols'!G33*'Oil bbls'!H$4</f>
        <v>28033.581496277413</v>
      </c>
      <c r="I33" s="13">
        <f>+'Oil vols'!H33*'Oil bbls'!I$4</f>
        <v>18046.625697177536</v>
      </c>
      <c r="J33" s="13">
        <f>+'Oil vols'!I33*'Oil bbls'!J$4</f>
        <v>22692.04251878064</v>
      </c>
      <c r="K33" s="14">
        <f>+'Oil vols'!J33*'Oil bbls'!K$4</f>
        <v>31050.219561629972</v>
      </c>
      <c r="L33" s="10">
        <f t="shared" si="1"/>
        <v>99822.469273865558</v>
      </c>
    </row>
    <row r="34" spans="1:12" x14ac:dyDescent="0.25">
      <c r="A34" s="19">
        <v>37681</v>
      </c>
      <c r="B34" s="17">
        <f>+'Oil vols'!B34</f>
        <v>1.3723979599239762</v>
      </c>
      <c r="C34" s="13">
        <f>+'Oil vols'!C34*'Oil bbls'!C$4</f>
        <v>18499.19878016445</v>
      </c>
      <c r="D34" s="13">
        <f>+'Oil vols'!D34*'Oil bbls'!D$4</f>
        <v>11908.864235832401</v>
      </c>
      <c r="E34" s="13">
        <f>+'Oil vols'!E34*'Oil bbls'!E$4</f>
        <v>14974.348009675823</v>
      </c>
      <c r="F34" s="14">
        <f>+'Oil vols'!F34*'Oil bbls'!F$4</f>
        <v>20489.860844737901</v>
      </c>
      <c r="G34" s="10">
        <f t="shared" si="0"/>
        <v>65872.271870410565</v>
      </c>
      <c r="H34" s="31">
        <f>+'Oil vols'!G34*'Oil bbls'!H$4</f>
        <v>28029.089060855225</v>
      </c>
      <c r="I34" s="13">
        <f>+'Oil vols'!H34*'Oil bbls'!I$4</f>
        <v>18043.733690655154</v>
      </c>
      <c r="J34" s="13">
        <f>+'Oil vols'!I34*'Oil bbls'!J$4</f>
        <v>22688.406075266397</v>
      </c>
      <c r="K34" s="14">
        <f>+'Oil vols'!J34*'Oil bbls'!K$4</f>
        <v>31045.243704148335</v>
      </c>
      <c r="L34" s="10">
        <f t="shared" si="1"/>
        <v>99806.472530925108</v>
      </c>
    </row>
    <row r="35" spans="1:12" x14ac:dyDescent="0.25">
      <c r="A35" s="19">
        <v>37712</v>
      </c>
      <c r="B35" s="17">
        <f>+'Oil vols'!B35</f>
        <v>1.3721673110309798</v>
      </c>
      <c r="C35" s="13">
        <f>+'Oil vols'!C35*'Oil bbls'!C$4</f>
        <v>18395.567528123611</v>
      </c>
      <c r="D35" s="13">
        <f>+'Oil vols'!D35*'Oil bbls'!D$4</f>
        <v>11842.151589203242</v>
      </c>
      <c r="E35" s="13">
        <f>+'Oil vols'!E35*'Oil bbls'!E$4</f>
        <v>14890.462731660329</v>
      </c>
      <c r="F35" s="14">
        <f>+'Oil vols'!F35*'Oil bbls'!F$4</f>
        <v>20375.078039346379</v>
      </c>
      <c r="G35" s="10">
        <f t="shared" si="0"/>
        <v>65503.25988833356</v>
      </c>
      <c r="H35" s="31">
        <f>+'Oil vols'!G35*'Oil bbls'!H$4</f>
        <v>27872.072012308501</v>
      </c>
      <c r="I35" s="13">
        <f>+'Oil vols'!H35*'Oil bbls'!I$4</f>
        <v>17942.653923035214</v>
      </c>
      <c r="J35" s="13">
        <f>+'Oil vols'!I35*'Oil bbls'!J$4</f>
        <v>22561.307169182317</v>
      </c>
      <c r="K35" s="14">
        <f>+'Oil vols'!J35*'Oil bbls'!K$4</f>
        <v>30871.330362646026</v>
      </c>
      <c r="L35" s="10">
        <f t="shared" si="1"/>
        <v>99247.36346717205</v>
      </c>
    </row>
    <row r="36" spans="1:12" x14ac:dyDescent="0.25">
      <c r="A36" s="19">
        <v>37742</v>
      </c>
      <c r="B36" s="17">
        <f>+'Oil vols'!B36</f>
        <v>1.3719233675626361</v>
      </c>
      <c r="C36" s="13">
        <f>+'Oil vols'!C36*'Oil bbls'!C$4</f>
        <v>18392.297169976402</v>
      </c>
      <c r="D36" s="13">
        <f>+'Oil vols'!D36*'Oil bbls'!D$4</f>
        <v>11840.046295258328</v>
      </c>
      <c r="E36" s="13">
        <f>+'Oil vols'!E36*'Oil bbls'!E$4</f>
        <v>14887.815509929565</v>
      </c>
      <c r="F36" s="14">
        <f>+'Oil vols'!F36*'Oil bbls'!F$4</f>
        <v>20371.455764449769</v>
      </c>
      <c r="G36" s="10">
        <f t="shared" si="0"/>
        <v>65491.614739614059</v>
      </c>
      <c r="H36" s="31">
        <f>+'Oil vols'!G36*'Oil bbls'!H$4</f>
        <v>27867.116924206668</v>
      </c>
      <c r="I36" s="13">
        <f>+'Oil vols'!H36*'Oil bbls'!I$4</f>
        <v>17939.464083724739</v>
      </c>
      <c r="J36" s="13">
        <f>+'Oil vols'!I36*'Oil bbls'!J$4</f>
        <v>22557.296227166007</v>
      </c>
      <c r="K36" s="14">
        <f>+'Oil vols'!J36*'Oil bbls'!K$4</f>
        <v>30865.842067348131</v>
      </c>
      <c r="L36" s="10">
        <f t="shared" si="1"/>
        <v>99229.719302445548</v>
      </c>
    </row>
    <row r="37" spans="1:12" x14ac:dyDescent="0.25">
      <c r="A37" s="19">
        <v>37773</v>
      </c>
      <c r="B37" s="17">
        <f>+'Oil vols'!B37</f>
        <v>1.3717335657432086</v>
      </c>
      <c r="C37" s="13">
        <f>+'Oil vols'!C37*'Oil bbls'!C$4</f>
        <v>18389.752646317975</v>
      </c>
      <c r="D37" s="13">
        <f>+'Oil vols'!D37*'Oil bbls'!D$4</f>
        <v>11838.408257462574</v>
      </c>
      <c r="E37" s="13">
        <f>+'Oil vols'!E37*'Oil bbls'!E$4</f>
        <v>14885.755821656958</v>
      </c>
      <c r="F37" s="14">
        <f>+'Oil vols'!F37*'Oil bbls'!F$4</f>
        <v>20368.637429650687</v>
      </c>
      <c r="G37" s="10">
        <f t="shared" si="0"/>
        <v>65482.55415508819</v>
      </c>
      <c r="H37" s="31">
        <f>+'Oil vols'!G37*'Oil bbls'!H$4</f>
        <v>27863.261585330263</v>
      </c>
      <c r="I37" s="13">
        <f>+'Oil vols'!H37*'Oil bbls'!I$4</f>
        <v>17936.982208276626</v>
      </c>
      <c r="J37" s="13">
        <f>+'Oil vols'!I37*'Oil bbls'!J$4</f>
        <v>22554.175487359025</v>
      </c>
      <c r="K37" s="14">
        <f>+'Oil vols'!J37*'Oil bbls'!K$4</f>
        <v>30861.571863107096</v>
      </c>
      <c r="L37" s="10">
        <f t="shared" si="1"/>
        <v>99215.991144073007</v>
      </c>
    </row>
    <row r="38" spans="1:12" x14ac:dyDescent="0.25">
      <c r="A38" s="19">
        <v>37803</v>
      </c>
      <c r="B38" s="17">
        <f>+'Oil vols'!B38</f>
        <v>1.3717756672631607</v>
      </c>
      <c r="C38" s="13">
        <f>+'Oil vols'!C38*'Oil bbls'!C$4</f>
        <v>18289.823532378625</v>
      </c>
      <c r="D38" s="13">
        <f>+'Oil vols'!D38*'Oil bbls'!D$4</f>
        <v>11774.078863241097</v>
      </c>
      <c r="E38" s="13">
        <f>+'Oil vols'!E38*'Oil bbls'!E$4</f>
        <v>14804.867273660448</v>
      </c>
      <c r="F38" s="14">
        <f>+'Oil vols'!F38*'Oil bbls'!F$4</f>
        <v>20257.955142093953</v>
      </c>
      <c r="G38" s="10">
        <f t="shared" si="0"/>
        <v>65126.724811374123</v>
      </c>
      <c r="H38" s="31">
        <f>+'Oil vols'!G38*'Oil bbls'!H$4</f>
        <v>27711.853836937309</v>
      </c>
      <c r="I38" s="13">
        <f>+'Oil vols'!H38*'Oil bbls'!I$4</f>
        <v>17839.513429153176</v>
      </c>
      <c r="J38" s="13">
        <f>+'Oil vols'!I38*'Oil bbls'!J$4</f>
        <v>22431.617081303706</v>
      </c>
      <c r="K38" s="14">
        <f>+'Oil vols'!J38*'Oil bbls'!K$4</f>
        <v>30693.871427415081</v>
      </c>
      <c r="L38" s="10">
        <f t="shared" si="1"/>
        <v>98676.855774809272</v>
      </c>
    </row>
    <row r="39" spans="1:12" x14ac:dyDescent="0.25">
      <c r="A39" s="19">
        <v>37834</v>
      </c>
      <c r="B39" s="17">
        <f>+'Oil vols'!B39</f>
        <v>1.3718771483938124</v>
      </c>
      <c r="C39" s="13">
        <f>+'Oil vols'!C39*'Oil bbls'!C$4</f>
        <v>18291.176575748454</v>
      </c>
      <c r="D39" s="13">
        <f>+'Oil vols'!D39*'Oil bbls'!D$4</f>
        <v>11774.949885277671</v>
      </c>
      <c r="E39" s="13">
        <f>+'Oil vols'!E39*'Oil bbls'!E$4</f>
        <v>14805.962507163949</v>
      </c>
      <c r="F39" s="14">
        <f>+'Oil vols'!F39*'Oil bbls'!F$4</f>
        <v>20259.453783775367</v>
      </c>
      <c r="G39" s="10">
        <f t="shared" si="0"/>
        <v>65131.54275196544</v>
      </c>
      <c r="H39" s="31">
        <f>+'Oil vols'!G39*'Oil bbls'!H$4</f>
        <v>27713.903902649174</v>
      </c>
      <c r="I39" s="13">
        <f>+'Oil vols'!H39*'Oil bbls'!I$4</f>
        <v>17840.833159511621</v>
      </c>
      <c r="J39" s="13">
        <f>+'Oil vols'!I39*'Oil bbls'!J$4</f>
        <v>22433.276526005982</v>
      </c>
      <c r="K39" s="14">
        <f>+'Oil vols'!J39*'Oil bbls'!K$4</f>
        <v>30696.142096629344</v>
      </c>
      <c r="L39" s="10">
        <f t="shared" si="1"/>
        <v>98684.155684796133</v>
      </c>
    </row>
    <row r="40" spans="1:12" x14ac:dyDescent="0.25">
      <c r="A40" s="19">
        <v>37865</v>
      </c>
      <c r="B40" s="17">
        <f>+'Oil vols'!B40</f>
        <v>1.3720544365176084</v>
      </c>
      <c r="C40" s="13">
        <f>+'Oil vols'!C40*'Oil bbls'!C$4</f>
        <v>18293.540350362629</v>
      </c>
      <c r="D40" s="13">
        <f>+'Oil vols'!D40*'Oil bbls'!D$4</f>
        <v>11776.471565827125</v>
      </c>
      <c r="E40" s="13">
        <f>+'Oil vols'!E40*'Oil bbls'!E$4</f>
        <v>14807.875886446463</v>
      </c>
      <c r="F40" s="14">
        <f>+'Oil vols'!F40*'Oil bbls'!F$4</f>
        <v>20262.071919484286</v>
      </c>
      <c r="G40" s="10">
        <f t="shared" si="0"/>
        <v>65139.959722120504</v>
      </c>
      <c r="H40" s="31">
        <f>+'Oil vols'!G40*'Oil bbls'!H$4</f>
        <v>27717.485379337315</v>
      </c>
      <c r="I40" s="13">
        <f>+'Oil vols'!H40*'Oil bbls'!I$4</f>
        <v>17843.138736101704</v>
      </c>
      <c r="J40" s="13">
        <f>+'Oil vols'!I40*'Oil bbls'!J$4</f>
        <v>22436.175585524943</v>
      </c>
      <c r="K40" s="14">
        <f>+'Oil vols'!J40*'Oil bbls'!K$4</f>
        <v>30700.108968915581</v>
      </c>
      <c r="L40" s="10">
        <f t="shared" si="1"/>
        <v>98696.908669879529</v>
      </c>
    </row>
    <row r="41" spans="1:12" x14ac:dyDescent="0.25">
      <c r="A41" s="19">
        <v>37895</v>
      </c>
      <c r="B41" s="17">
        <f>+'Oil vols'!B41</f>
        <v>1.3722409634455452</v>
      </c>
      <c r="C41" s="13">
        <f>+'Oil vols'!C41*'Oil bbls'!C$4</f>
        <v>18396.554928096524</v>
      </c>
      <c r="D41" s="13">
        <f>+'Oil vols'!D41*'Oil bbls'!D$4</f>
        <v>11842.78722820381</v>
      </c>
      <c r="E41" s="13">
        <f>+'Oil vols'!E41*'Oil bbls'!E$4</f>
        <v>14891.261991725314</v>
      </c>
      <c r="F41" s="14">
        <f>+'Oil vols'!F41*'Oil bbls'!F$4</f>
        <v>20376.171691470645</v>
      </c>
      <c r="G41" s="10">
        <f t="shared" si="0"/>
        <v>65506.775839496302</v>
      </c>
      <c r="H41" s="31">
        <f>+'Oil vols'!G41*'Oil bbls'!H$4</f>
        <v>27873.568072873521</v>
      </c>
      <c r="I41" s="13">
        <f>+'Oil vols'!H41*'Oil bbls'!I$4</f>
        <v>17943.617012430015</v>
      </c>
      <c r="J41" s="13">
        <f>+'Oil vols'!I41*'Oil bbls'!J$4</f>
        <v>22562.518169280778</v>
      </c>
      <c r="K41" s="14">
        <f>+'Oil vols'!J41*'Oil bbls'!K$4</f>
        <v>30872.987411319154</v>
      </c>
      <c r="L41" s="10">
        <f t="shared" si="1"/>
        <v>99252.690665903472</v>
      </c>
    </row>
    <row r="42" spans="1:12" x14ac:dyDescent="0.25">
      <c r="A42" s="19">
        <v>37926</v>
      </c>
      <c r="B42" s="17">
        <f>+'Oil vols'!B42</f>
        <v>1.3724296888027507</v>
      </c>
      <c r="C42" s="13">
        <f>+'Oil vols'!C42*'Oil bbls'!C$4</f>
        <v>18399.085020472896</v>
      </c>
      <c r="D42" s="13">
        <f>+'Oil vols'!D42*'Oil bbls'!D$4</f>
        <v>11844.415975857821</v>
      </c>
      <c r="E42" s="13">
        <f>+'Oil vols'!E42*'Oil bbls'!E$4</f>
        <v>14893.309998462826</v>
      </c>
      <c r="F42" s="14">
        <f>+'Oil vols'!F42*'Oil bbls'!F$4</f>
        <v>20378.974042066049</v>
      </c>
      <c r="G42" s="10">
        <f t="shared" si="0"/>
        <v>65515.785036859597</v>
      </c>
      <c r="H42" s="31">
        <f>+'Oil vols'!G42*'Oil bbls'!H$4</f>
        <v>27877.401546171051</v>
      </c>
      <c r="I42" s="13">
        <f>+'Oil vols'!H42*'Oil bbls'!I$4</f>
        <v>17946.084811905788</v>
      </c>
      <c r="J42" s="13">
        <f>+'Oil vols'!I42*'Oil bbls'!J$4</f>
        <v>22565.62120979216</v>
      </c>
      <c r="K42" s="14">
        <f>+'Oil vols'!J42*'Oil bbls'!K$4</f>
        <v>30877.233397069769</v>
      </c>
      <c r="L42" s="10">
        <f t="shared" si="1"/>
        <v>99266.340964938776</v>
      </c>
    </row>
    <row r="43" spans="1:12" x14ac:dyDescent="0.25">
      <c r="A43" s="19">
        <v>37956</v>
      </c>
      <c r="B43" s="17">
        <f>+'Oil vols'!B43</f>
        <v>1.372675417944311</v>
      </c>
      <c r="C43" s="13">
        <f>+'Oil vols'!C43*'Oil bbls'!C$4</f>
        <v>18402.379317735962</v>
      </c>
      <c r="D43" s="13">
        <f>+'Oil vols'!D43*'Oil bbls'!D$4</f>
        <v>11846.536680615071</v>
      </c>
      <c r="E43" s="13">
        <f>+'Oil vols'!E43*'Oil bbls'!E$4</f>
        <v>14895.97659793293</v>
      </c>
      <c r="F43" s="14">
        <f>+'Oil vols'!F43*'Oil bbls'!F$4</f>
        <v>20382.622832119261</v>
      </c>
      <c r="G43" s="10">
        <f t="shared" si="0"/>
        <v>65527.515428403225</v>
      </c>
      <c r="H43" s="31">
        <f>+'Oil vols'!G43*'Oil bbls'!H$4</f>
        <v>27882.392905660548</v>
      </c>
      <c r="I43" s="13">
        <f>+'Oil vols'!H43*'Oil bbls'!I$4</f>
        <v>17949.298000931922</v>
      </c>
      <c r="J43" s="13">
        <f>+'Oil vols'!I43*'Oil bbls'!J$4</f>
        <v>22569.661512019589</v>
      </c>
      <c r="K43" s="14">
        <f>+'Oil vols'!J43*'Oil bbls'!K$4</f>
        <v>30882.761866847366</v>
      </c>
      <c r="L43" s="10">
        <f t="shared" si="1"/>
        <v>99284.114285459422</v>
      </c>
    </row>
    <row r="44" spans="1:12" x14ac:dyDescent="0.25">
      <c r="A44" s="19">
        <v>37987</v>
      </c>
      <c r="B44" s="17">
        <f>+'Oil vols'!B44</f>
        <v>1.3729586977295654</v>
      </c>
      <c r="C44" s="13">
        <f>+'Oil vols'!C44*'Oil bbls'!C$4</f>
        <v>18506.757229267452</v>
      </c>
      <c r="D44" s="13">
        <f>+'Oil vols'!D44*'Oil bbls'!D$4</f>
        <v>11913.729989493993</v>
      </c>
      <c r="E44" s="13">
        <f>+'Oil vols'!E44*'Oil bbls'!E$4</f>
        <v>14980.466266397467</v>
      </c>
      <c r="F44" s="14">
        <f>+'Oil vols'!F44*'Oil bbls'!F$4</f>
        <v>20498.232643547293</v>
      </c>
      <c r="G44" s="10">
        <f t="shared" ref="G44:G75" si="2">SUM(C44:F44)</f>
        <v>65899.186128706206</v>
      </c>
      <c r="H44" s="31">
        <f>+'Oil vols'!G44*'Oil bbls'!H$4</f>
        <v>28040.541256465836</v>
      </c>
      <c r="I44" s="13">
        <f>+'Oil vols'!H44*'Oil bbls'!I$4</f>
        <v>18051.106044687869</v>
      </c>
      <c r="J44" s="13">
        <f>+'Oil vols'!I44*'Oil bbls'!J$4</f>
        <v>22697.676161208281</v>
      </c>
      <c r="K44" s="14">
        <f>+'Oil vols'!J44*'Oil bbls'!K$4</f>
        <v>31057.928247798929</v>
      </c>
      <c r="L44" s="10">
        <f t="shared" ref="L44:L75" si="3">SUM(H44:K44)</f>
        <v>99847.251710160912</v>
      </c>
    </row>
    <row r="45" spans="1:12" x14ac:dyDescent="0.25">
      <c r="A45" s="19">
        <v>38018</v>
      </c>
      <c r="B45" s="17">
        <f>+'Oil vols'!B45</f>
        <v>1.3732664059219868</v>
      </c>
      <c r="C45" s="13">
        <f>+'Oil vols'!C45*'Oil bbls'!C$4</f>
        <v>18510.904972986191</v>
      </c>
      <c r="D45" s="13">
        <f>+'Oil vols'!D45*'Oil bbls'!D$4</f>
        <v>11916.400100638726</v>
      </c>
      <c r="E45" s="13">
        <f>+'Oil vols'!E45*'Oil bbls'!E$4</f>
        <v>14983.823696015768</v>
      </c>
      <c r="F45" s="14">
        <f>+'Oil vols'!F45*'Oil bbls'!F$4</f>
        <v>20502.826717735406</v>
      </c>
      <c r="G45" s="10">
        <f t="shared" si="2"/>
        <v>65913.955487376094</v>
      </c>
      <c r="H45" s="31">
        <f>+'Oil vols'!G45*'Oil bbls'!H$4</f>
        <v>28046.825716645741</v>
      </c>
      <c r="I45" s="13">
        <f>+'Oil vols'!H45*'Oil bbls'!I$4</f>
        <v>18055.151667634433</v>
      </c>
      <c r="J45" s="13">
        <f>+'Oil vols'!I45*'Oil bbls'!J$4</f>
        <v>22702.763175781467</v>
      </c>
      <c r="K45" s="14">
        <f>+'Oil vols'!J45*'Oil bbls'!K$4</f>
        <v>31064.88896626576</v>
      </c>
      <c r="L45" s="10">
        <f t="shared" si="3"/>
        <v>99869.629526327408</v>
      </c>
    </row>
    <row r="46" spans="1:12" x14ac:dyDescent="0.25">
      <c r="A46" s="16">
        <v>38047</v>
      </c>
      <c r="B46" s="17">
        <f>+'Oil vols'!B46</f>
        <v>1.3736098716383034</v>
      </c>
      <c r="C46" s="13">
        <f>+'Oil vols'!C46*'Oil bbls'!C$4</f>
        <v>18515.534709218577</v>
      </c>
      <c r="D46" s="13">
        <f>+'Oil vols'!D46*'Oil bbls'!D$4</f>
        <v>11919.380494594941</v>
      </c>
      <c r="E46" s="13">
        <f>+'Oil vols'!E46*'Oil bbls'!E$4</f>
        <v>14987.571278944122</v>
      </c>
      <c r="F46" s="14">
        <f>+'Oil vols'!F46*'Oil bbls'!F$4</f>
        <v>20507.954650694919</v>
      </c>
      <c r="G46" s="10">
        <f t="shared" si="2"/>
        <v>65930.44113345255</v>
      </c>
      <c r="H46" s="31">
        <f>+'Oil vols'!G46*'Oil bbls'!H$4</f>
        <v>28053.840468512994</v>
      </c>
      <c r="I46" s="13">
        <f>+'Oil vols'!H46*'Oil bbls'!I$4</f>
        <v>18059.66741605294</v>
      </c>
      <c r="J46" s="13">
        <f>+'Oil vols'!I46*'Oil bbls'!J$4</f>
        <v>22708.441331733517</v>
      </c>
      <c r="K46" s="14">
        <f>+'Oil vols'!J46*'Oil bbls'!K$4</f>
        <v>31072.658561658969</v>
      </c>
      <c r="L46" s="10">
        <f t="shared" si="3"/>
        <v>99894.607777958416</v>
      </c>
    </row>
    <row r="47" spans="1:12" x14ac:dyDescent="0.25">
      <c r="A47" s="19">
        <v>38078</v>
      </c>
      <c r="B47" s="17">
        <f>+'Oil vols'!B47</f>
        <v>1.3739294316713495</v>
      </c>
      <c r="C47" s="13">
        <f>+'Oil vols'!C47*'Oil bbls'!C$4</f>
        <v>18318.539576769967</v>
      </c>
      <c r="D47" s="13">
        <f>+'Oil vols'!D47*'Oil bbls'!D$4</f>
        <v>11792.564824612204</v>
      </c>
      <c r="E47" s="13">
        <f>+'Oil vols'!E47*'Oil bbls'!E$4</f>
        <v>14828.111742098632</v>
      </c>
      <c r="F47" s="14">
        <f>+'Oil vols'!F47*'Oil bbls'!F$4</f>
        <v>20289.761263028275</v>
      </c>
      <c r="G47" s="10">
        <f t="shared" si="2"/>
        <v>65228.977406509075</v>
      </c>
      <c r="H47" s="31">
        <f>+'Oil vols'!G47*'Oil bbls'!H$4</f>
        <v>27755.36299510601</v>
      </c>
      <c r="I47" s="13">
        <f>+'Oil vols'!H47*'Oil bbls'!I$4</f>
        <v>17867.522461533641</v>
      </c>
      <c r="J47" s="13">
        <f>+'Oil vols'!I47*'Oil bbls'!J$4</f>
        <v>22466.835972876714</v>
      </c>
      <c r="K47" s="14">
        <f>+'Oil vols'!J47*'Oil bbls'!K$4</f>
        <v>30742.062519739808</v>
      </c>
      <c r="L47" s="10">
        <f t="shared" si="3"/>
        <v>98831.783949256162</v>
      </c>
    </row>
    <row r="48" spans="1:12" x14ac:dyDescent="0.25">
      <c r="A48" s="19">
        <v>38108</v>
      </c>
      <c r="B48" s="17">
        <f>+'Oil vols'!B48</f>
        <v>1.374177330052456</v>
      </c>
      <c r="C48" s="13">
        <f>+'Oil vols'!C48*'Oil bbls'!C$4</f>
        <v>18321.844794782359</v>
      </c>
      <c r="D48" s="13">
        <f>+'Oil vols'!D48*'Oil bbls'!D$4</f>
        <v>11794.692559604791</v>
      </c>
      <c r="E48" s="13">
        <f>+'Oil vols'!E48*'Oil bbls'!E$4</f>
        <v>14830.787181470552</v>
      </c>
      <c r="F48" s="14">
        <f>+'Oil vols'!F48*'Oil bbls'!F$4</f>
        <v>20293.422148990969</v>
      </c>
      <c r="G48" s="10">
        <f t="shared" si="2"/>
        <v>65240.746684848673</v>
      </c>
      <c r="H48" s="31">
        <f>+'Oil vols'!G48*'Oil bbls'!H$4</f>
        <v>27760.370901185393</v>
      </c>
      <c r="I48" s="13">
        <f>+'Oil vols'!H48*'Oil bbls'!I$4</f>
        <v>17870.746302431504</v>
      </c>
      <c r="J48" s="13">
        <f>+'Oil vols'!I48*'Oil bbls'!J$4</f>
        <v>22470.889668894775</v>
      </c>
      <c r="K48" s="14">
        <f>+'Oil vols'!J48*'Oil bbls'!K$4</f>
        <v>30747.609316652983</v>
      </c>
      <c r="L48" s="10">
        <f t="shared" si="3"/>
        <v>98849.616189164663</v>
      </c>
    </row>
    <row r="49" spans="1:12" x14ac:dyDescent="0.25">
      <c r="A49" s="19">
        <v>38139</v>
      </c>
      <c r="B49" s="17">
        <f>+'Oil vols'!B49</f>
        <v>1.3744808680311953</v>
      </c>
      <c r="C49" s="13">
        <f>+'Oil vols'!C49*'Oil bbls'!C$4</f>
        <v>18325.891853058001</v>
      </c>
      <c r="D49" s="13">
        <f>+'Oil vols'!D49*'Oil bbls'!D$4</f>
        <v>11797.297854468197</v>
      </c>
      <c r="E49" s="13">
        <f>+'Oil vols'!E49*'Oil bbls'!E$4</f>
        <v>14834.063110323203</v>
      </c>
      <c r="F49" s="14">
        <f>+'Oil vols'!F49*'Oil bbls'!F$4</f>
        <v>20297.904703175278</v>
      </c>
      <c r="G49" s="10">
        <f t="shared" si="2"/>
        <v>65255.157521024681</v>
      </c>
      <c r="H49" s="31">
        <f>+'Oil vols'!G49*'Oil bbls'!H$4</f>
        <v>27766.502807663634</v>
      </c>
      <c r="I49" s="13">
        <f>+'Oil vols'!H49*'Oil bbls'!I$4</f>
        <v>17874.693718891209</v>
      </c>
      <c r="J49" s="13">
        <f>+'Oil vols'!I49*'Oil bbls'!J$4</f>
        <v>22475.853197459397</v>
      </c>
      <c r="K49" s="14">
        <f>+'Oil vols'!J49*'Oil bbls'!K$4</f>
        <v>30754.401065417085</v>
      </c>
      <c r="L49" s="10">
        <f t="shared" si="3"/>
        <v>98871.450789431328</v>
      </c>
    </row>
    <row r="50" spans="1:12" x14ac:dyDescent="0.25">
      <c r="A50" s="19">
        <v>38169</v>
      </c>
      <c r="B50" s="17">
        <f>+'Oil vols'!B50</f>
        <v>1.3748819222579631</v>
      </c>
      <c r="C50" s="13">
        <f>+'Oil vols'!C50*'Oil bbls'!C$4</f>
        <v>18230.517997193881</v>
      </c>
      <c r="D50" s="13">
        <f>+'Oil vols'!D50*'Oil bbls'!D$4</f>
        <v>11735.900908869055</v>
      </c>
      <c r="E50" s="13">
        <f>+'Oil vols'!E50*'Oil bbls'!E$4</f>
        <v>14756.861858220042</v>
      </c>
      <c r="F50" s="14">
        <f>+'Oil vols'!F50*'Oil bbls'!F$4</f>
        <v>20192.267855974242</v>
      </c>
      <c r="G50" s="10">
        <f t="shared" si="2"/>
        <v>64915.548620257221</v>
      </c>
      <c r="H50" s="31">
        <f>+'Oil vols'!G50*'Oil bbls'!H$4</f>
        <v>27621.996965445276</v>
      </c>
      <c r="I50" s="13">
        <f>+'Oil vols'!H50*'Oil bbls'!I$4</f>
        <v>17781.668043740989</v>
      </c>
      <c r="J50" s="13">
        <f>+'Oil vols'!I50*'Oil bbls'!J$4</f>
        <v>22358.881603363698</v>
      </c>
      <c r="K50" s="14">
        <f>+'Oil vols'!J50*'Oil bbls'!K$4</f>
        <v>30594.345236324607</v>
      </c>
      <c r="L50" s="10">
        <f t="shared" si="3"/>
        <v>98356.891848874569</v>
      </c>
    </row>
    <row r="51" spans="1:12" x14ac:dyDescent="0.25">
      <c r="A51" s="19">
        <v>38200</v>
      </c>
      <c r="B51" s="17">
        <f>+'Oil vols'!B51</f>
        <v>1.3753189249477074</v>
      </c>
      <c r="C51" s="13">
        <f>+'Oil vols'!C51*'Oil bbls'!C$4</f>
        <v>18236.312520542564</v>
      </c>
      <c r="D51" s="13">
        <f>+'Oil vols'!D51*'Oil bbls'!D$4</f>
        <v>11739.631134847532</v>
      </c>
      <c r="E51" s="13">
        <f>+'Oil vols'!E51*'Oil bbls'!E$4</f>
        <v>14761.552288881632</v>
      </c>
      <c r="F51" s="14">
        <f>+'Oil vols'!F51*'Oil bbls'!F$4</f>
        <v>20198.685916479833</v>
      </c>
      <c r="G51" s="10">
        <f t="shared" si="2"/>
        <v>64936.18186075156</v>
      </c>
      <c r="H51" s="31">
        <f>+'Oil vols'!G51*'Oil bbls'!H$4</f>
        <v>27630.776546276611</v>
      </c>
      <c r="I51" s="13">
        <f>+'Oil vols'!H51*'Oil bbls'!I$4</f>
        <v>17787.31990128414</v>
      </c>
      <c r="J51" s="13">
        <f>+'Oil vols'!I51*'Oil bbls'!J$4</f>
        <v>22365.988316487321</v>
      </c>
      <c r="K51" s="14">
        <f>+'Oil vols'!J51*'Oil bbls'!K$4</f>
        <v>30604.069570423992</v>
      </c>
      <c r="L51" s="10">
        <f t="shared" si="3"/>
        <v>98388.154334472056</v>
      </c>
    </row>
    <row r="52" spans="1:12" x14ac:dyDescent="0.25">
      <c r="A52" s="19">
        <v>38231</v>
      </c>
      <c r="B52" s="17">
        <f>+'Oil vols'!B52</f>
        <v>1.3758061875686829</v>
      </c>
      <c r="C52" s="13">
        <f>+'Oil vols'!C52*'Oil bbls'!C$4</f>
        <v>18242.773475361479</v>
      </c>
      <c r="D52" s="13">
        <f>+'Oil vols'!D52*'Oil bbls'!D$4</f>
        <v>11743.790376265859</v>
      </c>
      <c r="E52" s="13">
        <f>+'Oil vols'!E52*'Oil bbls'!E$4</f>
        <v>14766.782168677128</v>
      </c>
      <c r="F52" s="14">
        <f>+'Oil vols'!F52*'Oil bbls'!F$4</f>
        <v>20205.84212182348</v>
      </c>
      <c r="G52" s="10">
        <f t="shared" si="2"/>
        <v>64959.188142127947</v>
      </c>
      <c r="H52" s="31">
        <f>+'Oil vols'!G52*'Oil bbls'!H$4</f>
        <v>27640.565871759816</v>
      </c>
      <c r="I52" s="13">
        <f>+'Oil vols'!H52*'Oil bbls'!I$4</f>
        <v>17793.621782220998</v>
      </c>
      <c r="J52" s="13">
        <f>+'Oil vols'!I52*'Oil bbls'!J$4</f>
        <v>22373.912376783526</v>
      </c>
      <c r="K52" s="14">
        <f>+'Oil vols'!J52*'Oil bbls'!K$4</f>
        <v>30614.91230579315</v>
      </c>
      <c r="L52" s="10">
        <f t="shared" si="3"/>
        <v>98423.012336557498</v>
      </c>
    </row>
    <row r="53" spans="1:12" x14ac:dyDescent="0.25">
      <c r="A53" s="19">
        <v>38261</v>
      </c>
      <c r="B53" s="17">
        <f>+'Oil vols'!B53</f>
        <v>1.3762742089317688</v>
      </c>
      <c r="C53" s="13">
        <f>+'Oil vols'!C53*'Oil bbls'!C$4</f>
        <v>18450.625477003261</v>
      </c>
      <c r="D53" s="13">
        <f>+'Oil vols'!D53*'Oil bbls'!D$4</f>
        <v>11877.595158738493</v>
      </c>
      <c r="E53" s="13">
        <f>+'Oil vols'!E53*'Oil bbls'!E$4</f>
        <v>14935.029898974994</v>
      </c>
      <c r="F53" s="14">
        <f>+'Oil vols'!F53*'Oil bbls'!F$4</f>
        <v>20436.060664829074</v>
      </c>
      <c r="G53" s="10">
        <f t="shared" si="2"/>
        <v>65699.311199545817</v>
      </c>
      <c r="H53" s="31">
        <f>+'Oil vols'!G53*'Oil bbls'!H$4</f>
        <v>27955.493146974637</v>
      </c>
      <c r="I53" s="13">
        <f>+'Oil vols'!H53*'Oil bbls'!I$4</f>
        <v>17996.356301118929</v>
      </c>
      <c r="J53" s="13">
        <f>+'Oil vols'!I53*'Oil bbls'!J$4</f>
        <v>22628.833180265141</v>
      </c>
      <c r="K53" s="14">
        <f>+'Oil vols'!J53*'Oil bbls'!K$4</f>
        <v>30963.728280044048</v>
      </c>
      <c r="L53" s="10">
        <f t="shared" si="3"/>
        <v>99544.410908402744</v>
      </c>
    </row>
    <row r="54" spans="1:12" x14ac:dyDescent="0.25">
      <c r="A54" s="19">
        <v>38292</v>
      </c>
      <c r="B54" s="17">
        <f>+'Oil vols'!B54</f>
        <v>1.3767539399786815</v>
      </c>
      <c r="C54" s="13">
        <f>+'Oil vols'!C54*'Oil bbls'!C$4</f>
        <v>18457.056853700458</v>
      </c>
      <c r="D54" s="13">
        <f>+'Oil vols'!D54*'Oil bbls'!D$4</f>
        <v>11881.735359232936</v>
      </c>
      <c r="E54" s="13">
        <f>+'Oil vols'!E54*'Oil bbls'!E$4</f>
        <v>14940.235836485565</v>
      </c>
      <c r="F54" s="14">
        <f>+'Oil vols'!F54*'Oil bbls'!F$4</f>
        <v>20443.184109208025</v>
      </c>
      <c r="G54" s="10">
        <f t="shared" si="2"/>
        <v>65722.212158626993</v>
      </c>
      <c r="H54" s="31">
        <f>+'Oil vols'!G54*'Oil bbls'!H$4</f>
        <v>27965.237657121903</v>
      </c>
      <c r="I54" s="13">
        <f>+'Oil vols'!H54*'Oil bbls'!I$4</f>
        <v>18002.629332171113</v>
      </c>
      <c r="J54" s="13">
        <f>+'Oil vols'!I54*'Oil bbls'!J$4</f>
        <v>22636.720964372067</v>
      </c>
      <c r="K54" s="14">
        <f>+'Oil vols'!J54*'Oil bbls'!K$4</f>
        <v>30974.521377587917</v>
      </c>
      <c r="L54" s="10">
        <f t="shared" si="3"/>
        <v>99579.109331253014</v>
      </c>
    </row>
    <row r="55" spans="1:12" x14ac:dyDescent="0.25">
      <c r="A55" s="19">
        <v>38322</v>
      </c>
      <c r="B55" s="17">
        <f>+'Oil vols'!B55</f>
        <v>1.3772611297637978</v>
      </c>
      <c r="C55" s="13">
        <f>+'Oil vols'!C55*'Oil bbls'!C$4</f>
        <v>18463.856348096422</v>
      </c>
      <c r="D55" s="13">
        <f>+'Oil vols'!D55*'Oil bbls'!D$4</f>
        <v>11886.112535595874</v>
      </c>
      <c r="E55" s="13">
        <f>+'Oil vols'!E55*'Oil bbls'!E$4</f>
        <v>14945.739750281236</v>
      </c>
      <c r="F55" s="14">
        <f>+'Oil vols'!F55*'Oil bbls'!F$4</f>
        <v>20450.715283700687</v>
      </c>
      <c r="G55" s="10">
        <f t="shared" si="2"/>
        <v>65746.423917674227</v>
      </c>
      <c r="H55" s="31">
        <f>+'Oil vols'!G55*'Oil bbls'!H$4</f>
        <v>27975.539921358217</v>
      </c>
      <c r="I55" s="13">
        <f>+'Oil vols'!H55*'Oil bbls'!I$4</f>
        <v>18009.261417569505</v>
      </c>
      <c r="J55" s="13">
        <f>+'Oil vols'!I55*'Oil bbls'!J$4</f>
        <v>22645.060227698843</v>
      </c>
      <c r="K55" s="14">
        <f>+'Oil vols'!J55*'Oil bbls'!K$4</f>
        <v>30985.932248031346</v>
      </c>
      <c r="L55" s="10">
        <f t="shared" si="3"/>
        <v>99615.793814657896</v>
      </c>
    </row>
    <row r="56" spans="1:12" x14ac:dyDescent="0.25">
      <c r="A56" s="19">
        <v>38353</v>
      </c>
      <c r="B56" s="17">
        <f>+'Oil vols'!B56</f>
        <v>1.3778076511173829</v>
      </c>
      <c r="C56" s="13">
        <f>+'Oil vols'!C56*'Oil bbls'!C$4</f>
        <v>18572.118556824335</v>
      </c>
      <c r="D56" s="13">
        <f>+'Oil vols'!D56*'Oil bbls'!D$4</f>
        <v>11955.806361849283</v>
      </c>
      <c r="E56" s="13">
        <f>+'Oil vols'!E56*'Oil bbls'!E$4</f>
        <v>15033.373599133443</v>
      </c>
      <c r="F56" s="14">
        <f>+'Oil vols'!F56*'Oil bbls'!F$4</f>
        <v>20570.62737383712</v>
      </c>
      <c r="G56" s="10">
        <f t="shared" si="2"/>
        <v>66131.92589164419</v>
      </c>
      <c r="H56" s="31">
        <f>+'Oil vols'!G56*'Oil bbls'!H$4</f>
        <v>28139.573570945955</v>
      </c>
      <c r="I56" s="13">
        <f>+'Oil vols'!H56*'Oil bbls'!I$4</f>
        <v>18114.858124014063</v>
      </c>
      <c r="J56" s="13">
        <f>+'Oil vols'!I56*'Oil bbls'!J$4</f>
        <v>22777.838786565822</v>
      </c>
      <c r="K56" s="14">
        <f>+'Oil vols'!J56*'Oil bbls'!K$4</f>
        <v>31167.617233086545</v>
      </c>
      <c r="L56" s="10">
        <f t="shared" si="3"/>
        <v>100199.88771461239</v>
      </c>
    </row>
    <row r="57" spans="1:12" x14ac:dyDescent="0.25">
      <c r="A57" s="19">
        <v>38384</v>
      </c>
      <c r="B57" s="17">
        <f>+'Oil vols'!B57</f>
        <v>1.3783797571298457</v>
      </c>
      <c r="C57" s="13">
        <f>+'Oil vols'!C57*'Oil bbls'!C$4</f>
        <v>18579.830243344521</v>
      </c>
      <c r="D57" s="13">
        <f>+'Oil vols'!D57*'Oil bbls'!D$4</f>
        <v>11960.770762139777</v>
      </c>
      <c r="E57" s="13">
        <f>+'Oil vols'!E57*'Oil bbls'!E$4</f>
        <v>15039.615895303516</v>
      </c>
      <c r="F57" s="14">
        <f>+'Oil vols'!F57*'Oil bbls'!F$4</f>
        <v>20579.168899638025</v>
      </c>
      <c r="G57" s="10">
        <f t="shared" si="2"/>
        <v>66159.385800425836</v>
      </c>
      <c r="H57" s="31">
        <f>+'Oil vols'!G57*'Oil bbls'!H$4</f>
        <v>28151.257944461395</v>
      </c>
      <c r="I57" s="13">
        <f>+'Oil vols'!H57*'Oil bbls'!I$4</f>
        <v>18122.379942636027</v>
      </c>
      <c r="J57" s="13">
        <f>+'Oil vols'!I57*'Oil bbls'!J$4</f>
        <v>22787.296811065931</v>
      </c>
      <c r="K57" s="14">
        <f>+'Oil vols'!J57*'Oil bbls'!K$4</f>
        <v>31180.558938845494</v>
      </c>
      <c r="L57" s="10">
        <f t="shared" si="3"/>
        <v>100241.49363700885</v>
      </c>
    </row>
    <row r="58" spans="1:12" x14ac:dyDescent="0.25">
      <c r="A58" s="19">
        <v>38412</v>
      </c>
      <c r="B58" s="17">
        <f>+'Oil vols'!B58</f>
        <v>1.3789337107121307</v>
      </c>
      <c r="C58" s="13">
        <f>+'Oil vols'!C58*'Oil bbls'!C$4</f>
        <v>18587.297244704852</v>
      </c>
      <c r="D58" s="13">
        <f>+'Oil vols'!D58*'Oil bbls'!D$4</f>
        <v>11965.577646292206</v>
      </c>
      <c r="E58" s="13">
        <f>+'Oil vols'!E58*'Oil bbls'!E$4</f>
        <v>15045.660128801794</v>
      </c>
      <c r="F58" s="14">
        <f>+'Oil vols'!F58*'Oil bbls'!F$4</f>
        <v>20587.439410194664</v>
      </c>
      <c r="G58" s="10">
        <f t="shared" si="2"/>
        <v>66185.974429993512</v>
      </c>
      <c r="H58" s="31">
        <f>+'Oil vols'!G58*'Oil bbls'!H$4</f>
        <v>28162.571582886139</v>
      </c>
      <c r="I58" s="13">
        <f>+'Oil vols'!H58*'Oil bbls'!I$4</f>
        <v>18129.663100442736</v>
      </c>
      <c r="J58" s="13">
        <f>+'Oil vols'!I58*'Oil bbls'!J$4</f>
        <v>22796.454740608777</v>
      </c>
      <c r="K58" s="14">
        <f>+'Oil vols'!J58*'Oil bbls'!K$4</f>
        <v>31193.090015446458</v>
      </c>
      <c r="L58" s="10">
        <f t="shared" si="3"/>
        <v>100281.77943938412</v>
      </c>
    </row>
    <row r="59" spans="1:12" x14ac:dyDescent="0.25">
      <c r="A59" s="19">
        <v>38443</v>
      </c>
      <c r="B59" s="17">
        <f>+'Oil vols'!B59</f>
        <v>1.3794946309654834</v>
      </c>
      <c r="C59" s="13">
        <f>+'Oil vols'!C59*'Oil bbls'!C$4</f>
        <v>18392.740129703889</v>
      </c>
      <c r="D59" s="13">
        <f>+'Oil vols'!D59*'Oil bbls'!D$4</f>
        <v>11840.331450703128</v>
      </c>
      <c r="E59" s="13">
        <f>+'Oil vols'!E59*'Oil bbls'!E$4</f>
        <v>14888.174067788885</v>
      </c>
      <c r="F59" s="14">
        <f>+'Oil vols'!F59*'Oil bbls'!F$4</f>
        <v>20371.946390194367</v>
      </c>
      <c r="G59" s="10">
        <f t="shared" si="2"/>
        <v>65493.192038390269</v>
      </c>
      <c r="H59" s="31">
        <f>+'Oil vols'!G59*'Oil bbls'!H$4</f>
        <v>27867.788075308919</v>
      </c>
      <c r="I59" s="13">
        <f>+'Oil vols'!H59*'Oil bbls'!I$4</f>
        <v>17939.896137428979</v>
      </c>
      <c r="J59" s="13">
        <f>+'Oil vols'!I59*'Oil bbls'!J$4</f>
        <v>22557.839496649824</v>
      </c>
      <c r="K59" s="14">
        <f>+'Oil vols'!J59*'Oil bbls'!K$4</f>
        <v>30866.585439688432</v>
      </c>
      <c r="L59" s="10">
        <f t="shared" si="3"/>
        <v>99232.109149076161</v>
      </c>
    </row>
    <row r="60" spans="1:12" x14ac:dyDescent="0.25">
      <c r="A60" s="19">
        <v>38473</v>
      </c>
      <c r="B60" s="17">
        <f>+'Oil vols'!B60</f>
        <v>1.3799910485208717</v>
      </c>
      <c r="C60" s="13">
        <f>+'Oil vols'!C60*'Oil bbls'!C$4</f>
        <v>18399.358842736277</v>
      </c>
      <c r="D60" s="13">
        <f>+'Oil vols'!D60*'Oil bbls'!D$4</f>
        <v>11844.592249014195</v>
      </c>
      <c r="E60" s="13">
        <f>+'Oil vols'!E60*'Oil bbls'!E$4</f>
        <v>14893.531646433285</v>
      </c>
      <c r="F60" s="14">
        <f>+'Oil vols'!F60*'Oil bbls'!F$4</f>
        <v>20379.277329799726</v>
      </c>
      <c r="G60" s="10">
        <f t="shared" si="2"/>
        <v>65516.760067983487</v>
      </c>
      <c r="H60" s="31">
        <f>+'Oil vols'!G60*'Oil bbls'!H$4</f>
        <v>27877.816428388302</v>
      </c>
      <c r="I60" s="13">
        <f>+'Oil vols'!H60*'Oil bbls'!I$4</f>
        <v>17946.351892445749</v>
      </c>
      <c r="J60" s="13">
        <f>+'Oil vols'!I60*'Oil bbls'!J$4</f>
        <v>22565.957040050431</v>
      </c>
      <c r="K60" s="14">
        <f>+'Oil vols'!J60*'Oil bbls'!K$4</f>
        <v>30877.692923938979</v>
      </c>
      <c r="L60" s="10">
        <f t="shared" si="3"/>
        <v>99267.818284823472</v>
      </c>
    </row>
    <row r="61" spans="1:12" x14ac:dyDescent="0.25">
      <c r="A61" s="19">
        <v>38504</v>
      </c>
      <c r="B61" s="17">
        <f>+'Oil vols'!B61</f>
        <v>1.3805388321158349</v>
      </c>
      <c r="C61" s="13">
        <f>+'Oil vols'!C61*'Oil bbls'!C$4</f>
        <v>18406.662416873729</v>
      </c>
      <c r="D61" s="13">
        <f>+'Oil vols'!D61*'Oil bbls'!D$4</f>
        <v>11849.293926847537</v>
      </c>
      <c r="E61" s="13">
        <f>+'Oil vols'!E61*'Oil bbls'!E$4</f>
        <v>14899.443592250416</v>
      </c>
      <c r="F61" s="14">
        <f>+'Oil vols'!F61*'Oil bbls'!F$4</f>
        <v>20387.366827054389</v>
      </c>
      <c r="G61" s="10">
        <f t="shared" si="2"/>
        <v>65542.766763026069</v>
      </c>
      <c r="H61" s="31">
        <f>+'Oil vols'!G61*'Oil bbls'!H$4</f>
        <v>27888.88244980868</v>
      </c>
      <c r="I61" s="13">
        <f>+'Oil vols'!H61*'Oil bbls'!I$4</f>
        <v>17953.475646738691</v>
      </c>
      <c r="J61" s="13">
        <f>+'Oil vols'!I61*'Oil bbls'!J$4</f>
        <v>22574.914533712752</v>
      </c>
      <c r="K61" s="14">
        <f>+'Oil vols'!J61*'Oil bbls'!K$4</f>
        <v>30889.949737961193</v>
      </c>
      <c r="L61" s="10">
        <f t="shared" si="3"/>
        <v>99307.222368221323</v>
      </c>
    </row>
    <row r="62" spans="1:12" x14ac:dyDescent="0.25">
      <c r="A62" s="19">
        <v>38534</v>
      </c>
      <c r="B62" s="17">
        <f>+'Oil vols'!B62</f>
        <v>1.3811359410041697</v>
      </c>
      <c r="C62" s="13">
        <f>+'Oil vols'!C62*'Oil bbls'!C$4</f>
        <v>18313.444392153138</v>
      </c>
      <c r="D62" s="13">
        <f>+'Oil vols'!D62*'Oil bbls'!D$4</f>
        <v>11789.284798132176</v>
      </c>
      <c r="E62" s="13">
        <f>+'Oil vols'!E62*'Oil bbls'!E$4</f>
        <v>14823.987397659037</v>
      </c>
      <c r="F62" s="14">
        <f>+'Oil vols'!F62*'Oil bbls'!F$4</f>
        <v>20284.117795707461</v>
      </c>
      <c r="G62" s="10">
        <f t="shared" si="2"/>
        <v>65210.834383651811</v>
      </c>
      <c r="H62" s="31">
        <f>+'Oil vols'!G62*'Oil bbls'!H$4</f>
        <v>27747.643018413848</v>
      </c>
      <c r="I62" s="13">
        <f>+'Oil vols'!H62*'Oil bbls'!I$4</f>
        <v>17862.552724442688</v>
      </c>
      <c r="J62" s="13">
        <f>+'Oil vols'!I62*'Oil bbls'!J$4</f>
        <v>22460.586966150055</v>
      </c>
      <c r="K62" s="14">
        <f>+'Oil vols'!J62*'Oil bbls'!K$4</f>
        <v>30733.51181167797</v>
      </c>
      <c r="L62" s="10">
        <f t="shared" si="3"/>
        <v>98804.294520684576</v>
      </c>
    </row>
    <row r="63" spans="1:12" x14ac:dyDescent="0.25">
      <c r="A63" s="19">
        <v>38565</v>
      </c>
      <c r="B63" s="17">
        <f>+'Oil vols'!B63</f>
        <v>1.3817514568030056</v>
      </c>
      <c r="C63" s="13">
        <f>+'Oil vols'!C63*'Oil bbls'!C$4</f>
        <v>18321.605945277501</v>
      </c>
      <c r="D63" s="13">
        <f>+'Oil vols'!D63*'Oil bbls'!D$4</f>
        <v>11794.538800171214</v>
      </c>
      <c r="E63" s="13">
        <f>+'Oil vols'!E63*'Oil bbls'!E$4</f>
        <v>14830.593842523813</v>
      </c>
      <c r="F63" s="14">
        <f>+'Oil vols'!F63*'Oil bbls'!F$4</f>
        <v>20293.157597364949</v>
      </c>
      <c r="G63" s="10">
        <f t="shared" si="2"/>
        <v>65239.896185337479</v>
      </c>
      <c r="H63" s="31">
        <f>+'Oil vols'!G63*'Oil bbls'!H$4</f>
        <v>27760.009007996214</v>
      </c>
      <c r="I63" s="13">
        <f>+'Oil vols'!H63*'Oil bbls'!I$4</f>
        <v>17870.513333592749</v>
      </c>
      <c r="J63" s="13">
        <f>+'Oil vols'!I63*'Oil bbls'!J$4</f>
        <v>22470.596731096684</v>
      </c>
      <c r="K63" s="14">
        <f>+'Oil vols'!J63*'Oil bbls'!K$4</f>
        <v>30747.208480855981</v>
      </c>
      <c r="L63" s="10">
        <f t="shared" si="3"/>
        <v>98848.327553541632</v>
      </c>
    </row>
    <row r="64" spans="1:12" x14ac:dyDescent="0.25">
      <c r="A64" s="19">
        <v>38596</v>
      </c>
      <c r="B64" s="17">
        <f>+'Oil vols'!B64</f>
        <v>1.3824023802639358</v>
      </c>
      <c r="C64" s="13">
        <f>+'Oil vols'!C64*'Oil bbls'!C$4</f>
        <v>18330.23699328037</v>
      </c>
      <c r="D64" s="13">
        <f>+'Oil vols'!D64*'Oil bbls'!D$4</f>
        <v>11800.095039665723</v>
      </c>
      <c r="E64" s="13">
        <f>+'Oil vols'!E64*'Oil bbls'!E$4</f>
        <v>14837.580324371975</v>
      </c>
      <c r="F64" s="14">
        <f>+'Oil vols'!F64*'Oil bbls'!F$4</f>
        <v>20302.717415312993</v>
      </c>
      <c r="G64" s="10">
        <f t="shared" si="2"/>
        <v>65270.629772631059</v>
      </c>
      <c r="H64" s="31">
        <f>+'Oil vols'!G64*'Oil bbls'!H$4</f>
        <v>27773.086353455103</v>
      </c>
      <c r="I64" s="13">
        <f>+'Oil vols'!H64*'Oil bbls'!I$4</f>
        <v>17878.931878281397</v>
      </c>
      <c r="J64" s="13">
        <f>+'Oil vols'!I64*'Oil bbls'!J$4</f>
        <v>22481.182309654505</v>
      </c>
      <c r="K64" s="14">
        <f>+'Oil vols'!J64*'Oil bbls'!K$4</f>
        <v>30761.693053504536</v>
      </c>
      <c r="L64" s="10">
        <f t="shared" si="3"/>
        <v>98894.893594895548</v>
      </c>
    </row>
    <row r="65" spans="1:12" x14ac:dyDescent="0.25">
      <c r="A65" s="19">
        <v>38626</v>
      </c>
      <c r="B65" s="17">
        <f>+'Oil vols'!B65</f>
        <v>1.3830660607169509</v>
      </c>
      <c r="C65" s="13">
        <f>+'Oil vols'!C65*'Oil bbls'!C$4</f>
        <v>18541.678490109549</v>
      </c>
      <c r="D65" s="13">
        <f>+'Oil vols'!D65*'Oil bbls'!D$4</f>
        <v>11936.210560639516</v>
      </c>
      <c r="E65" s="13">
        <f>+'Oil vols'!E65*'Oil bbls'!E$4</f>
        <v>15008.733604837385</v>
      </c>
      <c r="F65" s="14">
        <f>+'Oil vols'!F65*'Oil bbls'!F$4</f>
        <v>20536.911711958881</v>
      </c>
      <c r="G65" s="10">
        <f t="shared" si="2"/>
        <v>66023.534367545333</v>
      </c>
      <c r="H65" s="31">
        <f>+'Oil vols'!G65*'Oil bbls'!H$4</f>
        <v>28093.452257741737</v>
      </c>
      <c r="I65" s="13">
        <f>+'Oil vols'!H65*'Oil bbls'!I$4</f>
        <v>18085.16751612048</v>
      </c>
      <c r="J65" s="13">
        <f>+'Oil vols'!I65*'Oil bbls'!J$4</f>
        <v>22740.505461874825</v>
      </c>
      <c r="K65" s="14">
        <f>+'Oil vols'!J65*'Oil bbls'!K$4</f>
        <v>31116.532896907389</v>
      </c>
      <c r="L65" s="10">
        <f t="shared" si="3"/>
        <v>100035.65813264443</v>
      </c>
    </row>
    <row r="66" spans="1:12" x14ac:dyDescent="0.25">
      <c r="A66" s="19">
        <v>38657</v>
      </c>
      <c r="B66" s="17">
        <f>+'Oil vols'!B66</f>
        <v>1.3837867892528348</v>
      </c>
      <c r="C66" s="13">
        <f>+'Oil vols'!C66*'Oil bbls'!C$4</f>
        <v>18551.340730526383</v>
      </c>
      <c r="D66" s="13">
        <f>+'Oil vols'!D66*'Oil bbls'!D$4</f>
        <v>11942.430630530402</v>
      </c>
      <c r="E66" s="13">
        <f>+'Oil vols'!E66*'Oil bbls'!E$4</f>
        <v>15016.554794948057</v>
      </c>
      <c r="F66" s="14">
        <f>+'Oil vols'!F66*'Oil bbls'!F$4</f>
        <v>20547.613686889898</v>
      </c>
      <c r="G66" s="10">
        <f t="shared" si="2"/>
        <v>66057.939842894732</v>
      </c>
      <c r="H66" s="31">
        <f>+'Oil vols'!G66*'Oil bbls'!H$4</f>
        <v>28108.092015949063</v>
      </c>
      <c r="I66" s="13">
        <f>+'Oil vols'!H66*'Oil bbls'!I$4</f>
        <v>18094.591864440001</v>
      </c>
      <c r="J66" s="13">
        <f>+'Oil vols'!I66*'Oil bbls'!J$4</f>
        <v>22752.355749921298</v>
      </c>
      <c r="K66" s="14">
        <f>+'Oil vols'!J66*'Oil bbls'!K$4</f>
        <v>31132.748010439238</v>
      </c>
      <c r="L66" s="10">
        <f t="shared" si="3"/>
        <v>100087.78764074959</v>
      </c>
    </row>
    <row r="67" spans="1:12" x14ac:dyDescent="0.25">
      <c r="A67" s="19">
        <v>38687</v>
      </c>
      <c r="B67" s="17">
        <f>+'Oil vols'!B67</f>
        <v>1.3845181135237989</v>
      </c>
      <c r="C67" s="13">
        <f>+'Oil vols'!C67*'Oil bbls'!C$4</f>
        <v>18561.145019626787</v>
      </c>
      <c r="D67" s="13">
        <f>+'Oil vols'!D67*'Oil bbls'!D$4</f>
        <v>11948.742144299897</v>
      </c>
      <c r="E67" s="13">
        <f>+'Oil vols'!E67*'Oil bbls'!E$4</f>
        <v>15024.490967682977</v>
      </c>
      <c r="F67" s="14">
        <f>+'Oil vols'!F67*'Oil bbls'!F$4</f>
        <v>20558.4729960814</v>
      </c>
      <c r="G67" s="10">
        <f t="shared" si="2"/>
        <v>66092.851127691058</v>
      </c>
      <c r="H67" s="31">
        <f>+'Oil vols'!G67*'Oil bbls'!H$4</f>
        <v>28122.946999434524</v>
      </c>
      <c r="I67" s="13">
        <f>+'Oil vols'!H67*'Oil bbls'!I$4</f>
        <v>18104.154764090748</v>
      </c>
      <c r="J67" s="13">
        <f>+'Oil vols'!I67*'Oil bbls'!J$4</f>
        <v>22764.380254065116</v>
      </c>
      <c r="K67" s="14">
        <f>+'Oil vols'!J67*'Oil bbls'!K$4</f>
        <v>31149.201509214243</v>
      </c>
      <c r="L67" s="10">
        <f t="shared" si="3"/>
        <v>100140.68352680463</v>
      </c>
    </row>
    <row r="68" spans="1:12" x14ac:dyDescent="0.25">
      <c r="A68" s="19">
        <v>38718</v>
      </c>
      <c r="B68" s="17">
        <f>+'Oil vols'!B68</f>
        <v>1.3853088394294306</v>
      </c>
      <c r="C68" s="13">
        <f>+'Oil vols'!C68*'Oil bbls'!C$4</f>
        <v>9336.6153043332852</v>
      </c>
      <c r="D68" s="13">
        <f>+'Oil vols'!D68*'Oil bbls'!D$4</f>
        <v>6010.4486363334117</v>
      </c>
      <c r="E68" s="13">
        <f>+'Oil vols'!E68*'Oil bbls'!E$4</f>
        <v>7557.6098435928652</v>
      </c>
      <c r="F68" s="14">
        <f>+'Oil vols'!F68*'Oil bbls'!F$4</f>
        <v>10341.30994644832</v>
      </c>
      <c r="G68" s="10">
        <f t="shared" si="2"/>
        <v>33245.983730707885</v>
      </c>
      <c r="H68" s="31">
        <f>+'Oil vols'!G68*'Oil bbls'!H$4</f>
        <v>14146.386824747402</v>
      </c>
      <c r="I68" s="13">
        <f>+'Oil vols'!H68*'Oil bbls'!I$4</f>
        <v>9106.7403580809259</v>
      </c>
      <c r="J68" s="13">
        <f>+'Oil vols'!I68*'Oil bbls'!J$4</f>
        <v>11450.924005443734</v>
      </c>
      <c r="K68" s="14">
        <f>+'Oil vols'!J68*'Oil bbls'!K$4</f>
        <v>15668.651434012605</v>
      </c>
      <c r="L68" s="10">
        <f t="shared" si="3"/>
        <v>50372.702622284662</v>
      </c>
    </row>
    <row r="69" spans="1:12" x14ac:dyDescent="0.25">
      <c r="A69" s="19">
        <v>38749</v>
      </c>
      <c r="B69" s="17">
        <f>+'Oil vols'!B69</f>
        <v>1.3861352181274955</v>
      </c>
      <c r="C69" s="13">
        <f>+'Oil vols'!C69*'Oil bbls'!C$4</f>
        <v>9342.1848782650504</v>
      </c>
      <c r="D69" s="13">
        <f>+'Oil vols'!D69*'Oil bbls'!D$4</f>
        <v>6014.0340510636934</v>
      </c>
      <c r="E69" s="13">
        <f>+'Oil vols'!E69*'Oil bbls'!E$4</f>
        <v>7562.1181868628055</v>
      </c>
      <c r="F69" s="14">
        <f>+'Oil vols'!F69*'Oil bbls'!F$4</f>
        <v>10347.478851176706</v>
      </c>
      <c r="G69" s="10">
        <f t="shared" si="2"/>
        <v>33265.815967368253</v>
      </c>
      <c r="H69" s="31">
        <f>+'Oil vols'!G69*'Oil bbls'!H$4</f>
        <v>14154.825573128863</v>
      </c>
      <c r="I69" s="13">
        <f>+'Oil vols'!H69*'Oil bbls'!I$4</f>
        <v>9112.1728046419594</v>
      </c>
      <c r="J69" s="13">
        <f>+'Oil vols'!I69*'Oil bbls'!J$4</f>
        <v>11457.754828580008</v>
      </c>
      <c r="K69" s="14">
        <f>+'Oil vols'!J69*'Oil bbls'!K$4</f>
        <v>15677.998259358645</v>
      </c>
      <c r="L69" s="10">
        <f t="shared" si="3"/>
        <v>50402.751465709473</v>
      </c>
    </row>
    <row r="70" spans="1:12" x14ac:dyDescent="0.25">
      <c r="A70" s="19">
        <v>38777</v>
      </c>
      <c r="B70" s="17">
        <f>+'Oil vols'!B70</f>
        <v>1.3869123170331983</v>
      </c>
      <c r="C70" s="13">
        <f>+'Oil vols'!C70*'Oil bbls'!C$4</f>
        <v>9347.4223194257902</v>
      </c>
      <c r="D70" s="13">
        <f>+'Oil vols'!D70*'Oil bbls'!D$4</f>
        <v>6017.4056552324801</v>
      </c>
      <c r="E70" s="13">
        <f>+'Oil vols'!E70*'Oil bbls'!E$4</f>
        <v>7566.357682181123</v>
      </c>
      <c r="F70" s="14">
        <f>+'Oil vols'!F70*'Oil bbls'!F$4</f>
        <v>10353.279882985778</v>
      </c>
      <c r="G70" s="10">
        <f t="shared" si="2"/>
        <v>33284.465539825171</v>
      </c>
      <c r="H70" s="31">
        <f>+'Oil vols'!G70*'Oil bbls'!H$4</f>
        <v>14162.761090039074</v>
      </c>
      <c r="I70" s="13">
        <f>+'Oil vols'!H70*'Oil bbls'!I$4</f>
        <v>9117.281295806788</v>
      </c>
      <c r="J70" s="13">
        <f>+'Oil vols'!I70*'Oil bbls'!J$4</f>
        <v>11464.178306335034</v>
      </c>
      <c r="K70" s="14">
        <f>+'Oil vols'!J70*'Oil bbls'!K$4</f>
        <v>15686.787701493602</v>
      </c>
      <c r="L70" s="10">
        <f t="shared" si="3"/>
        <v>50431.0083936745</v>
      </c>
    </row>
    <row r="71" spans="1:12" x14ac:dyDescent="0.25">
      <c r="A71" s="24"/>
      <c r="B71" s="17"/>
      <c r="C71" s="23"/>
      <c r="D71" s="23"/>
      <c r="E71" s="23"/>
      <c r="F71" s="23"/>
      <c r="G71" s="27"/>
      <c r="H71" s="23"/>
      <c r="I71" s="23"/>
      <c r="J71" s="23"/>
      <c r="K71" s="23"/>
      <c r="L71" s="27"/>
    </row>
    <row r="72" spans="1:12" x14ac:dyDescent="0.25">
      <c r="A72" s="24"/>
      <c r="B72" s="17"/>
      <c r="C72" s="23"/>
      <c r="D72" s="23"/>
      <c r="E72" s="23"/>
      <c r="F72" s="23"/>
      <c r="G72" s="27"/>
      <c r="H72" s="23"/>
      <c r="I72" s="23"/>
      <c r="J72" s="23"/>
      <c r="K72" s="23"/>
      <c r="L72" s="27"/>
    </row>
    <row r="73" spans="1:12" x14ac:dyDescent="0.25">
      <c r="A73" s="24"/>
      <c r="B73" s="17"/>
      <c r="C73" s="23"/>
      <c r="D73" s="23"/>
      <c r="E73" s="23"/>
      <c r="F73" s="23"/>
      <c r="G73" s="27"/>
      <c r="H73" s="23"/>
      <c r="I73" s="23"/>
      <c r="J73" s="23"/>
      <c r="K73" s="23"/>
      <c r="L73" s="27"/>
    </row>
    <row r="74" spans="1:12" x14ac:dyDescent="0.25">
      <c r="A74" s="24"/>
      <c r="B74" s="17"/>
      <c r="C74" s="23"/>
      <c r="D74" s="23"/>
      <c r="E74" s="23"/>
      <c r="F74" s="23"/>
      <c r="G74" s="27"/>
      <c r="H74" s="23"/>
      <c r="I74" s="23"/>
      <c r="J74" s="23"/>
      <c r="K74" s="23"/>
      <c r="L74" s="27"/>
    </row>
    <row r="75" spans="1:12" x14ac:dyDescent="0.25">
      <c r="A75" s="24"/>
      <c r="B75" s="17"/>
      <c r="C75" s="23"/>
      <c r="D75" s="23"/>
      <c r="E75" s="23"/>
      <c r="F75" s="23"/>
      <c r="G75" s="27"/>
      <c r="H75" s="23"/>
      <c r="I75" s="23"/>
      <c r="J75" s="23"/>
      <c r="K75" s="23"/>
      <c r="L75" s="27"/>
    </row>
    <row r="76" spans="1:12" x14ac:dyDescent="0.25">
      <c r="A76" s="24"/>
      <c r="B76" s="17"/>
      <c r="C76" s="23"/>
      <c r="D76" s="23"/>
      <c r="E76" s="23"/>
      <c r="F76" s="23"/>
      <c r="G76" s="27"/>
      <c r="H76" s="23"/>
      <c r="I76" s="23"/>
      <c r="J76" s="23"/>
      <c r="K76" s="23"/>
      <c r="L76" s="27"/>
    </row>
    <row r="77" spans="1:12" x14ac:dyDescent="0.25">
      <c r="A77" s="24"/>
      <c r="B77" s="17"/>
      <c r="C77" s="23"/>
      <c r="D77" s="23"/>
      <c r="E77" s="23"/>
      <c r="F77" s="23"/>
      <c r="G77" s="27"/>
      <c r="H77" s="23"/>
      <c r="I77" s="23"/>
      <c r="J77" s="23"/>
      <c r="K77" s="23"/>
      <c r="L77" s="27"/>
    </row>
    <row r="78" spans="1:12" x14ac:dyDescent="0.25">
      <c r="A78" s="24"/>
      <c r="B78" s="17"/>
      <c r="C78" s="23"/>
      <c r="D78" s="23"/>
      <c r="E78" s="23"/>
      <c r="F78" s="23"/>
      <c r="G78" s="27"/>
      <c r="H78" s="23"/>
      <c r="I78" s="23"/>
      <c r="J78" s="23"/>
      <c r="K78" s="23"/>
      <c r="L78" s="27"/>
    </row>
    <row r="79" spans="1:12" x14ac:dyDescent="0.25">
      <c r="A79" s="24"/>
      <c r="B79" s="17"/>
      <c r="C79" s="23"/>
      <c r="D79" s="23"/>
      <c r="E79" s="23"/>
      <c r="F79" s="23"/>
      <c r="G79" s="27"/>
      <c r="H79" s="23"/>
      <c r="I79" s="23"/>
      <c r="J79" s="23"/>
      <c r="K79" s="23"/>
      <c r="L79" s="27"/>
    </row>
    <row r="80" spans="1:12" x14ac:dyDescent="0.25">
      <c r="A80" s="24"/>
      <c r="B80" s="17"/>
      <c r="C80" s="23"/>
      <c r="D80" s="23"/>
      <c r="E80" s="23"/>
      <c r="F80" s="23"/>
      <c r="G80" s="27"/>
      <c r="H80" s="23"/>
      <c r="I80" s="23"/>
      <c r="J80" s="23"/>
      <c r="K80" s="23"/>
      <c r="L80" s="27"/>
    </row>
    <row r="81" spans="1:12" x14ac:dyDescent="0.25">
      <c r="A81" s="24"/>
      <c r="B81" s="17"/>
      <c r="C81" s="23"/>
      <c r="D81" s="23"/>
      <c r="E81" s="23"/>
      <c r="F81" s="23"/>
      <c r="G81" s="27"/>
      <c r="H81" s="23"/>
      <c r="I81" s="23"/>
      <c r="J81" s="23"/>
      <c r="K81" s="23"/>
      <c r="L81" s="27"/>
    </row>
    <row r="82" spans="1:12" x14ac:dyDescent="0.25">
      <c r="A82" s="24"/>
      <c r="B82" s="17"/>
      <c r="C82" s="23"/>
      <c r="D82" s="23"/>
      <c r="E82" s="23"/>
      <c r="F82" s="23"/>
      <c r="G82" s="27"/>
      <c r="H82" s="23"/>
      <c r="I82" s="23"/>
      <c r="J82" s="23"/>
      <c r="K82" s="23"/>
      <c r="L82" s="27"/>
    </row>
    <row r="83" spans="1:12" x14ac:dyDescent="0.25">
      <c r="A83" s="24"/>
      <c r="B83" s="17"/>
      <c r="C83" s="23"/>
      <c r="D83" s="23"/>
      <c r="E83" s="23"/>
      <c r="F83" s="23"/>
      <c r="G83" s="27"/>
      <c r="H83" s="23"/>
      <c r="I83" s="23"/>
      <c r="J83" s="23"/>
      <c r="K83" s="23"/>
      <c r="L83" s="27"/>
    </row>
    <row r="84" spans="1:12" x14ac:dyDescent="0.25">
      <c r="A84" s="24"/>
      <c r="B84" s="17"/>
      <c r="C84" s="23"/>
      <c r="D84" s="23"/>
      <c r="E84" s="23"/>
      <c r="F84" s="23"/>
      <c r="G84" s="27"/>
      <c r="H84" s="23"/>
      <c r="I84" s="23"/>
      <c r="J84" s="23"/>
      <c r="K84" s="23"/>
      <c r="L84" s="27"/>
    </row>
    <row r="85" spans="1:12" x14ac:dyDescent="0.25">
      <c r="A85" s="24"/>
      <c r="B85" s="17"/>
      <c r="C85" s="23"/>
      <c r="D85" s="23"/>
      <c r="E85" s="23"/>
      <c r="F85" s="23"/>
      <c r="G85" s="27"/>
      <c r="H85" s="23"/>
      <c r="I85" s="23"/>
      <c r="J85" s="23"/>
      <c r="K85" s="23"/>
      <c r="L85" s="27"/>
    </row>
    <row r="86" spans="1:12" x14ac:dyDescent="0.25">
      <c r="A86" s="24"/>
      <c r="B86" s="17"/>
      <c r="C86" s="23"/>
      <c r="D86" s="23"/>
      <c r="E86" s="23"/>
      <c r="F86" s="23"/>
      <c r="G86" s="27"/>
      <c r="H86" s="23"/>
      <c r="I86" s="23"/>
      <c r="J86" s="23"/>
      <c r="K86" s="23"/>
      <c r="L86" s="27"/>
    </row>
    <row r="87" spans="1:12" x14ac:dyDescent="0.25">
      <c r="A87" s="24"/>
      <c r="B87" s="17"/>
      <c r="C87" s="23"/>
      <c r="D87" s="23"/>
      <c r="E87" s="23"/>
      <c r="F87" s="23"/>
      <c r="G87" s="27"/>
      <c r="H87" s="23"/>
      <c r="I87" s="23"/>
      <c r="J87" s="23"/>
      <c r="K87" s="23"/>
      <c r="L87" s="27"/>
    </row>
    <row r="88" spans="1:12" x14ac:dyDescent="0.25">
      <c r="A88" s="24"/>
      <c r="B88" s="17"/>
      <c r="C88" s="23"/>
      <c r="D88" s="23"/>
      <c r="E88" s="23"/>
      <c r="F88" s="23"/>
      <c r="G88" s="27"/>
      <c r="H88" s="23"/>
      <c r="I88" s="23"/>
      <c r="J88" s="23"/>
      <c r="K88" s="23"/>
      <c r="L88" s="27"/>
    </row>
    <row r="89" spans="1:12" x14ac:dyDescent="0.25">
      <c r="A89" s="24"/>
      <c r="B89" s="17"/>
      <c r="C89" s="23"/>
      <c r="D89" s="23"/>
      <c r="E89" s="23"/>
      <c r="F89" s="23"/>
      <c r="G89" s="27"/>
      <c r="H89" s="23"/>
      <c r="I89" s="23"/>
      <c r="J89" s="23"/>
      <c r="K89" s="23"/>
      <c r="L89" s="27"/>
    </row>
    <row r="90" spans="1:12" x14ac:dyDescent="0.25">
      <c r="A90" s="24"/>
      <c r="B90" s="17"/>
      <c r="C90" s="23"/>
      <c r="D90" s="23"/>
      <c r="E90" s="23"/>
      <c r="F90" s="23"/>
      <c r="G90" s="27"/>
      <c r="H90" s="23"/>
      <c r="I90" s="23"/>
      <c r="J90" s="23"/>
      <c r="K90" s="23"/>
      <c r="L90" s="27"/>
    </row>
    <row r="91" spans="1:12" x14ac:dyDescent="0.25">
      <c r="A91" s="24"/>
      <c r="B91" s="17"/>
      <c r="C91" s="23"/>
      <c r="D91" s="23"/>
      <c r="E91" s="23"/>
      <c r="F91" s="23"/>
      <c r="G91" s="27"/>
      <c r="H91" s="23"/>
      <c r="I91" s="23"/>
      <c r="J91" s="23"/>
      <c r="K91" s="23"/>
      <c r="L91" s="27"/>
    </row>
    <row r="92" spans="1:12" x14ac:dyDescent="0.25">
      <c r="A92" s="24"/>
      <c r="B92" s="17"/>
      <c r="C92" s="23"/>
      <c r="D92" s="23"/>
      <c r="E92" s="23"/>
      <c r="F92" s="23"/>
      <c r="G92" s="27"/>
      <c r="H92" s="23"/>
      <c r="I92" s="23"/>
      <c r="J92" s="23"/>
      <c r="K92" s="23"/>
      <c r="L92" s="27"/>
    </row>
    <row r="93" spans="1:12" x14ac:dyDescent="0.25">
      <c r="A93" s="24"/>
      <c r="B93" s="17"/>
      <c r="C93" s="23"/>
      <c r="D93" s="23"/>
      <c r="E93" s="23"/>
      <c r="F93" s="23"/>
      <c r="G93" s="27"/>
      <c r="H93" s="23"/>
      <c r="I93" s="23"/>
      <c r="J93" s="23"/>
      <c r="K93" s="23"/>
      <c r="L93" s="27"/>
    </row>
    <row r="94" spans="1:12" x14ac:dyDescent="0.25">
      <c r="A94" s="24"/>
      <c r="B94" s="17"/>
      <c r="C94" s="23"/>
      <c r="D94" s="23"/>
      <c r="E94" s="23"/>
      <c r="F94" s="23"/>
      <c r="G94" s="27"/>
      <c r="H94" s="23"/>
      <c r="I94" s="23"/>
      <c r="J94" s="23"/>
      <c r="K94" s="23"/>
      <c r="L94" s="27"/>
    </row>
    <row r="95" spans="1:12" x14ac:dyDescent="0.25">
      <c r="A95" s="24"/>
      <c r="B95" s="17"/>
      <c r="C95" s="23"/>
      <c r="D95" s="23"/>
      <c r="E95" s="23"/>
      <c r="F95" s="23"/>
      <c r="G95" s="27"/>
      <c r="H95" s="23"/>
      <c r="I95" s="23"/>
      <c r="J95" s="23"/>
      <c r="K95" s="23"/>
      <c r="L95" s="27"/>
    </row>
    <row r="96" spans="1:12" x14ac:dyDescent="0.25">
      <c r="A96" s="24"/>
      <c r="B96" s="17"/>
      <c r="C96" s="23"/>
      <c r="D96" s="23"/>
      <c r="E96" s="23"/>
      <c r="F96" s="23"/>
      <c r="G96" s="27"/>
      <c r="H96" s="23"/>
      <c r="I96" s="23"/>
      <c r="J96" s="23"/>
      <c r="K96" s="23"/>
      <c r="L96" s="27"/>
    </row>
    <row r="97" spans="1:12" x14ac:dyDescent="0.25">
      <c r="A97" s="24"/>
      <c r="B97" s="17"/>
      <c r="C97" s="23"/>
      <c r="D97" s="23"/>
      <c r="E97" s="23"/>
      <c r="F97" s="23"/>
      <c r="G97" s="27"/>
      <c r="H97" s="23"/>
      <c r="I97" s="23"/>
      <c r="J97" s="23"/>
      <c r="K97" s="23"/>
      <c r="L97" s="27"/>
    </row>
    <row r="98" spans="1:12" x14ac:dyDescent="0.25">
      <c r="A98" s="24"/>
      <c r="B98" s="17"/>
      <c r="C98" s="23"/>
      <c r="D98" s="23"/>
      <c r="E98" s="23"/>
      <c r="F98" s="23"/>
      <c r="G98" s="27"/>
      <c r="H98" s="23"/>
      <c r="I98" s="23"/>
      <c r="J98" s="23"/>
      <c r="K98" s="23"/>
      <c r="L98" s="27"/>
    </row>
    <row r="99" spans="1:12" x14ac:dyDescent="0.25">
      <c r="A99" s="24"/>
      <c r="B99" s="17"/>
      <c r="C99" s="23"/>
      <c r="D99" s="23"/>
      <c r="E99" s="23"/>
      <c r="F99" s="23"/>
      <c r="G99" s="27"/>
      <c r="H99" s="23"/>
      <c r="I99" s="23"/>
      <c r="J99" s="23"/>
      <c r="K99" s="23"/>
      <c r="L99" s="27"/>
    </row>
    <row r="100" spans="1:12" x14ac:dyDescent="0.25">
      <c r="A100" s="24"/>
      <c r="B100" s="17"/>
      <c r="C100" s="23"/>
      <c r="D100" s="23"/>
      <c r="E100" s="23"/>
      <c r="F100" s="23"/>
      <c r="G100" s="27"/>
      <c r="H100" s="23"/>
      <c r="I100" s="23"/>
      <c r="J100" s="23"/>
      <c r="K100" s="23"/>
      <c r="L100" s="27"/>
    </row>
    <row r="101" spans="1:12" x14ac:dyDescent="0.25">
      <c r="A101" s="24"/>
      <c r="B101" s="17"/>
      <c r="C101" s="23"/>
      <c r="D101" s="23"/>
      <c r="E101" s="23"/>
      <c r="F101" s="23"/>
      <c r="G101" s="27"/>
      <c r="H101" s="23"/>
      <c r="I101" s="23"/>
      <c r="J101" s="23"/>
      <c r="K101" s="23"/>
      <c r="L101" s="27"/>
    </row>
    <row r="102" spans="1:12" x14ac:dyDescent="0.25">
      <c r="A102" s="24"/>
      <c r="B102" s="17"/>
      <c r="C102" s="23"/>
      <c r="D102" s="23"/>
      <c r="E102" s="23"/>
      <c r="F102" s="23"/>
      <c r="G102" s="27"/>
      <c r="H102" s="23"/>
      <c r="I102" s="23"/>
      <c r="J102" s="23"/>
      <c r="K102" s="23"/>
      <c r="L102" s="27"/>
    </row>
    <row r="103" spans="1:12" x14ac:dyDescent="0.25">
      <c r="A103" s="24"/>
      <c r="B103" s="17"/>
      <c r="C103" s="23"/>
      <c r="D103" s="23"/>
      <c r="E103" s="23"/>
      <c r="F103" s="23"/>
      <c r="G103" s="27"/>
      <c r="H103" s="23"/>
      <c r="I103" s="23"/>
      <c r="J103" s="23"/>
      <c r="K103" s="23"/>
      <c r="L103" s="27"/>
    </row>
    <row r="104" spans="1:12" x14ac:dyDescent="0.25">
      <c r="A104" s="24"/>
      <c r="B104" s="17"/>
      <c r="C104" s="23"/>
      <c r="D104" s="23"/>
      <c r="E104" s="23"/>
      <c r="F104" s="23"/>
      <c r="G104" s="27"/>
      <c r="H104" s="23"/>
      <c r="I104" s="23"/>
      <c r="J104" s="23"/>
      <c r="K104" s="23"/>
      <c r="L104" s="27"/>
    </row>
    <row r="105" spans="1:12" x14ac:dyDescent="0.25">
      <c r="A105" s="24"/>
      <c r="B105" s="17"/>
      <c r="C105" s="23"/>
      <c r="D105" s="23"/>
      <c r="E105" s="23"/>
      <c r="F105" s="23"/>
      <c r="G105" s="27"/>
      <c r="H105" s="23"/>
      <c r="I105" s="23"/>
      <c r="J105" s="23"/>
      <c r="K105" s="23"/>
      <c r="L105" s="27"/>
    </row>
    <row r="106" spans="1:12" x14ac:dyDescent="0.25">
      <c r="A106" s="24"/>
      <c r="B106" s="17"/>
      <c r="C106" s="23"/>
      <c r="D106" s="23"/>
      <c r="E106" s="23"/>
      <c r="F106" s="23"/>
      <c r="G106" s="27"/>
      <c r="H106" s="23"/>
      <c r="I106" s="23"/>
      <c r="J106" s="23"/>
      <c r="K106" s="23"/>
      <c r="L106" s="27"/>
    </row>
    <row r="107" spans="1:12" x14ac:dyDescent="0.25">
      <c r="A107" s="24"/>
      <c r="B107" s="17"/>
      <c r="C107" s="23"/>
      <c r="D107" s="23"/>
      <c r="E107" s="23"/>
      <c r="F107" s="23"/>
      <c r="G107" s="27"/>
      <c r="H107" s="23"/>
      <c r="I107" s="23"/>
      <c r="J107" s="23"/>
      <c r="K107" s="23"/>
      <c r="L107" s="27"/>
    </row>
    <row r="108" spans="1:12" x14ac:dyDescent="0.25">
      <c r="A108" s="24"/>
      <c r="B108" s="17"/>
      <c r="C108" s="23"/>
      <c r="D108" s="23"/>
      <c r="E108" s="23"/>
      <c r="F108" s="23"/>
      <c r="G108" s="27"/>
      <c r="H108" s="23"/>
      <c r="I108" s="23"/>
      <c r="J108" s="23"/>
      <c r="K108" s="23"/>
      <c r="L108" s="27"/>
    </row>
    <row r="109" spans="1:12" x14ac:dyDescent="0.25">
      <c r="A109" s="24"/>
      <c r="B109" s="17"/>
      <c r="C109" s="23"/>
      <c r="D109" s="23"/>
      <c r="E109" s="23"/>
      <c r="F109" s="23"/>
      <c r="G109" s="27"/>
      <c r="H109" s="23"/>
      <c r="I109" s="23"/>
      <c r="J109" s="23"/>
      <c r="K109" s="23"/>
      <c r="L109" s="27"/>
    </row>
    <row r="110" spans="1:12" x14ac:dyDescent="0.25">
      <c r="A110" s="24"/>
      <c r="B110" s="17"/>
      <c r="C110" s="23"/>
      <c r="D110" s="23"/>
      <c r="E110" s="23"/>
      <c r="F110" s="23"/>
      <c r="G110" s="27"/>
      <c r="H110" s="23"/>
      <c r="I110" s="23"/>
      <c r="J110" s="23"/>
      <c r="K110" s="23"/>
      <c r="L110" s="27"/>
    </row>
    <row r="111" spans="1:12" x14ac:dyDescent="0.25">
      <c r="A111" s="24"/>
      <c r="B111" s="17"/>
      <c r="C111" s="23"/>
      <c r="D111" s="23"/>
      <c r="E111" s="23"/>
      <c r="F111" s="23"/>
      <c r="G111" s="27"/>
      <c r="H111" s="23"/>
      <c r="I111" s="23"/>
      <c r="J111" s="23"/>
      <c r="K111" s="23"/>
      <c r="L111" s="27"/>
    </row>
    <row r="112" spans="1:12" x14ac:dyDescent="0.25">
      <c r="A112" s="24"/>
      <c r="B112" s="17"/>
      <c r="C112" s="23"/>
      <c r="D112" s="23"/>
      <c r="E112" s="23"/>
      <c r="F112" s="23"/>
      <c r="G112" s="27"/>
      <c r="H112" s="23"/>
      <c r="I112" s="23"/>
      <c r="J112" s="23"/>
      <c r="K112" s="23"/>
      <c r="L112" s="27"/>
    </row>
    <row r="113" spans="1:12" x14ac:dyDescent="0.25">
      <c r="A113" s="24"/>
      <c r="B113" s="17"/>
      <c r="C113" s="23"/>
      <c r="D113" s="23"/>
      <c r="E113" s="23"/>
      <c r="F113" s="23"/>
      <c r="G113" s="27"/>
      <c r="H113" s="23"/>
      <c r="I113" s="23"/>
      <c r="J113" s="23"/>
      <c r="K113" s="23"/>
      <c r="L113" s="27"/>
    </row>
    <row r="114" spans="1:12" x14ac:dyDescent="0.25">
      <c r="A114" s="24"/>
      <c r="B114" s="17"/>
      <c r="C114" s="23"/>
      <c r="D114" s="23"/>
      <c r="E114" s="23"/>
      <c r="F114" s="23"/>
      <c r="G114" s="27"/>
      <c r="H114" s="23"/>
      <c r="I114" s="23"/>
      <c r="J114" s="23"/>
      <c r="K114" s="23"/>
      <c r="L114" s="27"/>
    </row>
    <row r="115" spans="1:12" x14ac:dyDescent="0.25">
      <c r="A115" s="24"/>
      <c r="B115" s="17"/>
      <c r="C115" s="23"/>
      <c r="D115" s="23"/>
      <c r="E115" s="23"/>
      <c r="F115" s="23"/>
      <c r="G115" s="27"/>
      <c r="H115" s="23"/>
      <c r="I115" s="23"/>
      <c r="J115" s="23"/>
      <c r="K115" s="23"/>
      <c r="L115" s="27"/>
    </row>
    <row r="116" spans="1:12" x14ac:dyDescent="0.25">
      <c r="A116" s="24"/>
      <c r="B116" s="17"/>
      <c r="C116" s="23"/>
      <c r="D116" s="23"/>
      <c r="E116" s="23"/>
      <c r="F116" s="23"/>
      <c r="G116" s="27"/>
      <c r="H116" s="23"/>
      <c r="I116" s="23"/>
      <c r="J116" s="23"/>
      <c r="K116" s="23"/>
      <c r="L116" s="27"/>
    </row>
    <row r="117" spans="1:12" x14ac:dyDescent="0.25">
      <c r="A117" s="24"/>
      <c r="B117" s="17"/>
      <c r="C117" s="23"/>
      <c r="D117" s="23"/>
      <c r="E117" s="23"/>
      <c r="F117" s="23"/>
      <c r="G117" s="27"/>
      <c r="H117" s="23"/>
      <c r="I117" s="23"/>
      <c r="J117" s="23"/>
      <c r="K117" s="23"/>
      <c r="L117" s="27"/>
    </row>
    <row r="118" spans="1:12" x14ac:dyDescent="0.25">
      <c r="A118" s="24"/>
      <c r="B118" s="17"/>
      <c r="C118" s="23"/>
      <c r="D118" s="23"/>
      <c r="E118" s="23"/>
      <c r="F118" s="23"/>
      <c r="G118" s="27"/>
      <c r="H118" s="23"/>
      <c r="I118" s="23"/>
      <c r="J118" s="23"/>
      <c r="K118" s="23"/>
      <c r="L118" s="27"/>
    </row>
    <row r="119" spans="1:12" x14ac:dyDescent="0.25">
      <c r="A119" s="24"/>
      <c r="B119" s="17"/>
      <c r="C119" s="23"/>
      <c r="D119" s="23"/>
      <c r="E119" s="23"/>
      <c r="F119" s="23"/>
      <c r="G119" s="27"/>
      <c r="H119" s="23"/>
      <c r="I119" s="23"/>
      <c r="J119" s="23"/>
      <c r="K119" s="23"/>
      <c r="L119" s="27"/>
    </row>
    <row r="120" spans="1:12" x14ac:dyDescent="0.25">
      <c r="A120" s="24"/>
      <c r="B120" s="17"/>
      <c r="C120" s="23"/>
      <c r="D120" s="23"/>
      <c r="E120" s="23"/>
      <c r="F120" s="23"/>
      <c r="G120" s="27"/>
      <c r="H120" s="23"/>
      <c r="I120" s="23"/>
      <c r="J120" s="23"/>
      <c r="K120" s="23"/>
      <c r="L120" s="27"/>
    </row>
    <row r="121" spans="1:12" x14ac:dyDescent="0.25">
      <c r="A121" s="24"/>
      <c r="B121" s="17"/>
      <c r="C121" s="23"/>
      <c r="D121" s="23"/>
      <c r="E121" s="23"/>
      <c r="F121" s="23"/>
      <c r="G121" s="27"/>
      <c r="H121" s="23"/>
      <c r="I121" s="23"/>
      <c r="J121" s="23"/>
      <c r="K121" s="23"/>
      <c r="L121" s="27"/>
    </row>
    <row r="122" spans="1:12" x14ac:dyDescent="0.25">
      <c r="A122" s="24"/>
      <c r="B122" s="17"/>
      <c r="C122" s="23"/>
      <c r="D122" s="23"/>
      <c r="E122" s="23"/>
      <c r="F122" s="23"/>
      <c r="G122" s="27"/>
      <c r="H122" s="23"/>
      <c r="I122" s="23"/>
      <c r="J122" s="23"/>
      <c r="K122" s="23"/>
      <c r="L122" s="27"/>
    </row>
    <row r="123" spans="1:12" x14ac:dyDescent="0.25">
      <c r="A123" s="24"/>
      <c r="B123" s="17"/>
      <c r="C123" s="23"/>
      <c r="D123" s="23"/>
      <c r="E123" s="23"/>
      <c r="F123" s="23"/>
      <c r="G123" s="27"/>
      <c r="H123" s="23"/>
      <c r="I123" s="23"/>
      <c r="J123" s="23"/>
      <c r="K123" s="23"/>
      <c r="L123" s="27"/>
    </row>
    <row r="124" spans="1:12" x14ac:dyDescent="0.25">
      <c r="A124" s="24"/>
      <c r="B124" s="17"/>
      <c r="C124" s="23"/>
      <c r="D124" s="23"/>
      <c r="E124" s="23"/>
      <c r="F124" s="23"/>
      <c r="G124" s="27"/>
      <c r="H124" s="23"/>
      <c r="I124" s="23"/>
      <c r="J124" s="23"/>
      <c r="K124" s="23"/>
      <c r="L124" s="27"/>
    </row>
    <row r="125" spans="1:12" x14ac:dyDescent="0.25">
      <c r="A125" s="24"/>
      <c r="B125" s="17"/>
      <c r="C125" s="23"/>
      <c r="D125" s="23"/>
      <c r="E125" s="23"/>
      <c r="F125" s="23"/>
      <c r="G125" s="27"/>
      <c r="H125" s="23"/>
      <c r="I125" s="23"/>
      <c r="J125" s="23"/>
      <c r="K125" s="23"/>
      <c r="L125" s="27"/>
    </row>
    <row r="126" spans="1:12" x14ac:dyDescent="0.25">
      <c r="A126" s="24"/>
      <c r="B126" s="17"/>
      <c r="C126" s="23"/>
      <c r="D126" s="23"/>
      <c r="E126" s="23"/>
      <c r="F126" s="23"/>
      <c r="G126" s="27"/>
      <c r="H126" s="23"/>
      <c r="I126" s="23"/>
      <c r="J126" s="23"/>
      <c r="K126" s="23"/>
      <c r="L126" s="27"/>
    </row>
    <row r="127" spans="1:12" x14ac:dyDescent="0.25">
      <c r="A127" s="24"/>
      <c r="B127" s="17"/>
      <c r="C127" s="23"/>
      <c r="D127" s="23"/>
      <c r="E127" s="23"/>
      <c r="F127" s="23"/>
      <c r="G127" s="27"/>
      <c r="H127" s="23"/>
      <c r="I127" s="23"/>
      <c r="J127" s="23"/>
      <c r="K127" s="23"/>
      <c r="L127" s="27"/>
    </row>
    <row r="128" spans="1:12" x14ac:dyDescent="0.25">
      <c r="A128" s="24"/>
      <c r="B128" s="17"/>
      <c r="C128" s="23"/>
      <c r="D128" s="23"/>
      <c r="E128" s="23"/>
      <c r="F128" s="23"/>
      <c r="G128" s="27"/>
      <c r="H128" s="23"/>
      <c r="I128" s="23"/>
      <c r="J128" s="23"/>
      <c r="K128" s="23"/>
      <c r="L128" s="27"/>
    </row>
    <row r="129" spans="1:12" x14ac:dyDescent="0.25">
      <c r="A129" s="24"/>
      <c r="B129" s="17"/>
      <c r="C129" s="23"/>
      <c r="D129" s="23"/>
      <c r="E129" s="23"/>
      <c r="F129" s="23"/>
      <c r="G129" s="27"/>
      <c r="H129" s="23"/>
      <c r="I129" s="23"/>
      <c r="J129" s="23"/>
      <c r="K129" s="23"/>
      <c r="L129" s="27"/>
    </row>
    <row r="130" spans="1:12" x14ac:dyDescent="0.25">
      <c r="A130" s="24"/>
      <c r="B130" s="17"/>
      <c r="C130" s="23"/>
      <c r="D130" s="23"/>
      <c r="E130" s="23"/>
      <c r="F130" s="23"/>
      <c r="G130" s="27"/>
      <c r="H130" s="23"/>
      <c r="I130" s="23"/>
      <c r="J130" s="23"/>
      <c r="K130" s="23"/>
      <c r="L130" s="27"/>
    </row>
    <row r="131" spans="1:12" x14ac:dyDescent="0.25">
      <c r="A131" s="24"/>
      <c r="B131" s="17"/>
      <c r="C131" s="23"/>
      <c r="D131" s="23"/>
      <c r="E131" s="23"/>
      <c r="F131" s="23"/>
      <c r="G131" s="27"/>
      <c r="H131" s="23"/>
      <c r="I131" s="23"/>
      <c r="J131" s="23"/>
      <c r="K131" s="23"/>
      <c r="L131" s="27"/>
    </row>
    <row r="132" spans="1:12" x14ac:dyDescent="0.25">
      <c r="A132" s="24"/>
      <c r="B132" s="17"/>
      <c r="C132" s="23"/>
      <c r="D132" s="23"/>
      <c r="E132" s="23"/>
      <c r="F132" s="23"/>
      <c r="G132" s="27"/>
      <c r="H132" s="23"/>
      <c r="I132" s="23"/>
      <c r="J132" s="23"/>
      <c r="K132" s="23"/>
      <c r="L132" s="27"/>
    </row>
    <row r="133" spans="1:12" x14ac:dyDescent="0.25">
      <c r="A133" s="24"/>
      <c r="B133" s="17"/>
      <c r="C133" s="23"/>
      <c r="D133" s="23"/>
      <c r="E133" s="23"/>
      <c r="F133" s="23"/>
      <c r="G133" s="27"/>
      <c r="H133" s="23"/>
      <c r="I133" s="23"/>
      <c r="J133" s="23"/>
      <c r="K133" s="23"/>
      <c r="L133" s="27"/>
    </row>
    <row r="134" spans="1:12" x14ac:dyDescent="0.25">
      <c r="A134" s="24"/>
      <c r="B134" s="17"/>
      <c r="C134" s="23"/>
      <c r="D134" s="23"/>
      <c r="E134" s="23"/>
      <c r="F134" s="23"/>
      <c r="G134" s="27"/>
      <c r="H134" s="23"/>
      <c r="I134" s="23"/>
      <c r="J134" s="23"/>
      <c r="K134" s="23"/>
      <c r="L134" s="27"/>
    </row>
    <row r="135" spans="1:12" x14ac:dyDescent="0.25">
      <c r="A135" s="24"/>
      <c r="B135" s="17"/>
      <c r="C135" s="23"/>
      <c r="D135" s="23"/>
      <c r="E135" s="23"/>
      <c r="F135" s="23"/>
      <c r="G135" s="27"/>
      <c r="H135" s="23"/>
      <c r="I135" s="23"/>
      <c r="J135" s="23"/>
      <c r="K135" s="23"/>
      <c r="L135" s="27"/>
    </row>
    <row r="136" spans="1:12" x14ac:dyDescent="0.25">
      <c r="A136" s="24"/>
      <c r="B136" s="17"/>
      <c r="C136" s="23"/>
      <c r="D136" s="23"/>
      <c r="E136" s="23"/>
      <c r="F136" s="23"/>
      <c r="G136" s="27"/>
      <c r="H136" s="23"/>
      <c r="I136" s="23"/>
      <c r="J136" s="23"/>
      <c r="K136" s="23"/>
      <c r="L136" s="27"/>
    </row>
    <row r="137" spans="1:12" x14ac:dyDescent="0.25">
      <c r="A137" s="24"/>
      <c r="B137" s="25"/>
      <c r="C137" s="26"/>
      <c r="D137" s="26"/>
      <c r="E137" s="26"/>
      <c r="F137" s="26"/>
      <c r="G137" s="26"/>
      <c r="H137" s="26"/>
      <c r="I137" s="26"/>
      <c r="J137" s="26"/>
      <c r="K137" s="26"/>
      <c r="L137" s="26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"/>
  <sheetViews>
    <sheetView tabSelected="1" workbookViewId="0">
      <selection activeCell="G15" sqref="G15"/>
    </sheetView>
  </sheetViews>
  <sheetFormatPr defaultRowHeight="13.2" x14ac:dyDescent="0.25"/>
  <cols>
    <col min="1" max="2" width="9.109375" style="1" customWidth="1"/>
  </cols>
  <sheetData>
    <row r="1" spans="1:10" x14ac:dyDescent="0.25">
      <c r="A1" s="2" t="s">
        <v>0</v>
      </c>
    </row>
    <row r="2" spans="1:10" ht="13.8" thickBot="1" x14ac:dyDescent="0.3">
      <c r="C2" t="s">
        <v>10</v>
      </c>
      <c r="D2" s="22">
        <v>0.33</v>
      </c>
      <c r="G2" t="s">
        <v>11</v>
      </c>
      <c r="H2" s="22">
        <v>0.5</v>
      </c>
    </row>
    <row r="3" spans="1:10" x14ac:dyDescent="0.25">
      <c r="A3" s="2"/>
      <c r="B3" s="3"/>
      <c r="C3" s="4"/>
      <c r="D3" s="4"/>
      <c r="E3" s="4"/>
      <c r="F3" s="5"/>
      <c r="G3" s="4"/>
      <c r="H3" s="4"/>
      <c r="I3" s="4"/>
      <c r="J3" s="5"/>
    </row>
    <row r="4" spans="1:10" x14ac:dyDescent="0.25">
      <c r="A4" s="6"/>
      <c r="B4" s="7"/>
      <c r="C4" s="8"/>
      <c r="D4" s="8"/>
      <c r="E4" s="8"/>
      <c r="F4" s="9"/>
      <c r="G4" s="8"/>
      <c r="H4" s="8"/>
      <c r="I4" s="8"/>
      <c r="J4" s="9"/>
    </row>
    <row r="5" spans="1:10" x14ac:dyDescent="0.25">
      <c r="A5" s="6"/>
      <c r="B5" s="7"/>
      <c r="C5" s="8" t="s">
        <v>1</v>
      </c>
      <c r="D5" s="8" t="s">
        <v>2</v>
      </c>
      <c r="E5" s="8" t="s">
        <v>3</v>
      </c>
      <c r="F5" s="9" t="s">
        <v>4</v>
      </c>
      <c r="G5" s="8" t="s">
        <v>1</v>
      </c>
      <c r="H5" s="8" t="s">
        <v>2</v>
      </c>
      <c r="I5" s="8" t="s">
        <v>3</v>
      </c>
      <c r="J5" s="9" t="s">
        <v>4</v>
      </c>
    </row>
    <row r="6" spans="1:10" x14ac:dyDescent="0.25">
      <c r="A6" s="6"/>
      <c r="B6" s="7" t="s">
        <v>6</v>
      </c>
      <c r="C6" s="8" t="s">
        <v>9</v>
      </c>
      <c r="D6" s="8" t="s">
        <v>9</v>
      </c>
      <c r="E6" s="8" t="s">
        <v>7</v>
      </c>
      <c r="F6" s="9" t="s">
        <v>9</v>
      </c>
      <c r="G6" s="8" t="s">
        <v>9</v>
      </c>
      <c r="H6" s="8" t="s">
        <v>9</v>
      </c>
      <c r="I6" s="8" t="s">
        <v>7</v>
      </c>
      <c r="J6" s="9" t="s">
        <v>9</v>
      </c>
    </row>
    <row r="7" spans="1:10" x14ac:dyDescent="0.25">
      <c r="A7" s="6"/>
      <c r="B7" s="7"/>
      <c r="C7" s="8"/>
      <c r="D7" s="8"/>
      <c r="E7" s="8"/>
      <c r="F7" s="9"/>
      <c r="G7" s="8"/>
      <c r="H7" s="8"/>
      <c r="I7" s="8"/>
      <c r="J7" s="9"/>
    </row>
    <row r="8" spans="1:10" x14ac:dyDescent="0.25">
      <c r="A8" s="11">
        <v>36892</v>
      </c>
      <c r="B8" s="12"/>
      <c r="C8" s="13"/>
      <c r="D8" s="13"/>
      <c r="E8" s="13"/>
      <c r="F8" s="14"/>
      <c r="G8" s="13"/>
      <c r="H8" s="13"/>
      <c r="I8" s="13"/>
      <c r="J8" s="14"/>
    </row>
    <row r="9" spans="1:10" x14ac:dyDescent="0.25">
      <c r="A9" s="11">
        <v>36923</v>
      </c>
      <c r="B9" s="12"/>
      <c r="C9" s="13"/>
      <c r="D9" s="13"/>
      <c r="E9" s="13"/>
      <c r="F9" s="14"/>
      <c r="G9" s="13"/>
      <c r="H9" s="13"/>
      <c r="I9" s="13"/>
      <c r="J9" s="14"/>
    </row>
    <row r="10" spans="1:10" x14ac:dyDescent="0.25">
      <c r="A10" s="11">
        <v>36951</v>
      </c>
      <c r="B10" s="12"/>
      <c r="C10" s="13"/>
      <c r="D10" s="13"/>
      <c r="E10" s="13"/>
      <c r="F10" s="14"/>
      <c r="G10" s="13"/>
      <c r="H10" s="13"/>
      <c r="I10" s="13"/>
      <c r="J10" s="14"/>
    </row>
    <row r="11" spans="1:10" x14ac:dyDescent="0.25">
      <c r="A11" s="11">
        <v>36982</v>
      </c>
      <c r="B11" s="15"/>
      <c r="C11" s="13"/>
      <c r="D11" s="13"/>
      <c r="E11" s="13"/>
      <c r="F11" s="14"/>
      <c r="G11" s="13"/>
      <c r="H11" s="13"/>
      <c r="I11" s="13"/>
      <c r="J11" s="14"/>
    </row>
    <row r="12" spans="1:10" x14ac:dyDescent="0.25">
      <c r="A12" s="11">
        <v>37012</v>
      </c>
      <c r="B12" s="15"/>
      <c r="C12" s="13"/>
      <c r="D12" s="13"/>
      <c r="E12" s="13"/>
      <c r="F12" s="14"/>
      <c r="G12" s="13"/>
      <c r="H12" s="13"/>
      <c r="I12" s="13"/>
      <c r="J12" s="14"/>
    </row>
    <row r="13" spans="1:10" x14ac:dyDescent="0.25">
      <c r="A13" s="16">
        <v>37043</v>
      </c>
      <c r="B13" s="17">
        <v>1.393</v>
      </c>
      <c r="C13" s="13">
        <v>2924.8514346710444</v>
      </c>
      <c r="D13" s="13">
        <v>1604.8656773653149</v>
      </c>
      <c r="E13" s="13">
        <v>15033.930550287756</v>
      </c>
      <c r="F13" s="14">
        <v>3239.5888924768315</v>
      </c>
      <c r="G13" s="13">
        <v>4431.5930828349155</v>
      </c>
      <c r="H13" s="13">
        <v>2431.6146626747195</v>
      </c>
      <c r="I13" s="13">
        <v>22778.682651951145</v>
      </c>
      <c r="J13" s="14">
        <v>4908.4680189042901</v>
      </c>
    </row>
    <row r="14" spans="1:10" x14ac:dyDescent="0.25">
      <c r="A14" s="16">
        <v>37073</v>
      </c>
      <c r="B14" s="17">
        <v>1.3918809368170721</v>
      </c>
      <c r="C14" s="13">
        <v>2906.4440603498847</v>
      </c>
      <c r="D14" s="13">
        <v>1594.765552993779</v>
      </c>
      <c r="E14" s="13">
        <v>14939.315424241673</v>
      </c>
      <c r="F14" s="14">
        <v>3219.2007371388845</v>
      </c>
      <c r="G14" s="13">
        <v>4403.7031217422491</v>
      </c>
      <c r="H14" s="13">
        <v>2416.3114439299679</v>
      </c>
      <c r="I14" s="13">
        <v>22635.326400366172</v>
      </c>
      <c r="J14" s="14">
        <v>4877.576874452855</v>
      </c>
    </row>
    <row r="15" spans="1:10" x14ac:dyDescent="0.25">
      <c r="A15" s="16">
        <v>37104</v>
      </c>
      <c r="B15" s="17">
        <v>1.3904130111042985</v>
      </c>
      <c r="C15" s="13">
        <v>2903.3788240526751</v>
      </c>
      <c r="D15" s="13">
        <v>1593.0836581569702</v>
      </c>
      <c r="E15" s="13">
        <v>14923.559906178019</v>
      </c>
      <c r="F15" s="14">
        <v>3215.805656847439</v>
      </c>
      <c r="G15" s="13">
        <v>4399.0588243222346</v>
      </c>
      <c r="H15" s="13">
        <v>2413.7631184196516</v>
      </c>
      <c r="I15" s="13">
        <v>22611.454403300027</v>
      </c>
      <c r="J15" s="14">
        <v>4872.4328134052103</v>
      </c>
    </row>
    <row r="16" spans="1:10" x14ac:dyDescent="0.25">
      <c r="A16" s="16">
        <v>37135</v>
      </c>
      <c r="B16" s="17">
        <v>1.3888940855902987</v>
      </c>
      <c r="C16" s="13">
        <v>2900.2070929645452</v>
      </c>
      <c r="D16" s="13">
        <v>1591.3433296394826</v>
      </c>
      <c r="E16" s="13">
        <v>14907.256997819015</v>
      </c>
      <c r="F16" s="14">
        <v>3212.2926220719874</v>
      </c>
      <c r="G16" s="13">
        <v>4394.2531711584015</v>
      </c>
      <c r="H16" s="13">
        <v>2411.1262570295189</v>
      </c>
      <c r="I16" s="13">
        <v>22586.753026998507</v>
      </c>
      <c r="J16" s="14">
        <v>4867.1100334424045</v>
      </c>
    </row>
    <row r="17" spans="1:10" x14ac:dyDescent="0.25">
      <c r="A17" s="18">
        <v>37165</v>
      </c>
      <c r="B17" s="17">
        <v>1.3875632374685596</v>
      </c>
      <c r="C17" s="13">
        <v>2929.4438740903456</v>
      </c>
      <c r="D17" s="13">
        <v>1607.3855483960447</v>
      </c>
      <c r="E17" s="13">
        <v>15057.535993787464</v>
      </c>
      <c r="F17" s="14">
        <v>3244.6755151872308</v>
      </c>
      <c r="G17" s="13">
        <v>4438.5513243793112</v>
      </c>
      <c r="H17" s="13">
        <v>2435.4326490849162</v>
      </c>
      <c r="I17" s="13">
        <v>22814.448475435551</v>
      </c>
      <c r="J17" s="14">
        <v>4916.1750230109556</v>
      </c>
    </row>
    <row r="18" spans="1:10" x14ac:dyDescent="0.25">
      <c r="A18" s="16">
        <v>37196</v>
      </c>
      <c r="B18" s="17">
        <v>1.3861113151037179</v>
      </c>
      <c r="C18" s="13">
        <v>2926.3785542818582</v>
      </c>
      <c r="D18" s="13">
        <v>1605.703607736607</v>
      </c>
      <c r="E18" s="13">
        <v>15041.780046470301</v>
      </c>
      <c r="F18" s="14">
        <v>3241.2803423980258</v>
      </c>
      <c r="G18" s="13">
        <v>4433.9069004270577</v>
      </c>
      <c r="H18" s="13">
        <v>2432.8842541463741</v>
      </c>
      <c r="I18" s="13">
        <v>22790.575827985303</v>
      </c>
      <c r="J18" s="14">
        <v>4911.0308218151904</v>
      </c>
    </row>
    <row r="19" spans="1:10" x14ac:dyDescent="0.25">
      <c r="A19" s="16">
        <v>37226</v>
      </c>
      <c r="B19" s="17">
        <v>1.3846969290727456</v>
      </c>
      <c r="C19" s="13">
        <v>2923.3924817324087</v>
      </c>
      <c r="D19" s="13">
        <v>1604.0651500399431</v>
      </c>
      <c r="E19" s="13">
        <v>15026.431435325681</v>
      </c>
      <c r="F19" s="14">
        <v>3237.9729445081166</v>
      </c>
      <c r="G19" s="13">
        <v>4429.3825480794067</v>
      </c>
      <c r="H19" s="13">
        <v>2430.4017424847621</v>
      </c>
      <c r="I19" s="13">
        <v>22767.320356554061</v>
      </c>
      <c r="J19" s="14">
        <v>4906.0196128910857</v>
      </c>
    </row>
    <row r="20" spans="1:10" x14ac:dyDescent="0.25">
      <c r="A20" s="16">
        <v>37257</v>
      </c>
      <c r="B20" s="17">
        <v>1.3833206501029511</v>
      </c>
      <c r="C20" s="13">
        <v>2936.4458059675162</v>
      </c>
      <c r="D20" s="13">
        <v>1611.2275076872816</v>
      </c>
      <c r="E20" s="13">
        <v>15093.526388482869</v>
      </c>
      <c r="F20" s="14">
        <v>3252.4309110566664</v>
      </c>
      <c r="G20" s="13">
        <v>4449.1603120719938</v>
      </c>
      <c r="H20" s="13">
        <v>2441.2537995261841</v>
      </c>
      <c r="I20" s="13">
        <v>22868.979376489195</v>
      </c>
      <c r="J20" s="14">
        <v>4927.9256228131308</v>
      </c>
    </row>
    <row r="21" spans="1:10" x14ac:dyDescent="0.25">
      <c r="A21" s="16">
        <v>37288</v>
      </c>
      <c r="B21" s="17">
        <v>1.3821129724212704</v>
      </c>
      <c r="C21" s="13">
        <v>2933.8822065135005</v>
      </c>
      <c r="D21" s="13">
        <v>1609.8208609340509</v>
      </c>
      <c r="E21" s="13">
        <v>15080.349317096079</v>
      </c>
      <c r="F21" s="14">
        <v>3249.5914477534916</v>
      </c>
      <c r="G21" s="13">
        <v>4445.2760704750008</v>
      </c>
      <c r="H21" s="13">
        <v>2439.1225165667438</v>
      </c>
      <c r="I21" s="13">
        <v>22849.014116812239</v>
      </c>
      <c r="J21" s="14">
        <v>4923.6234056871081</v>
      </c>
    </row>
    <row r="22" spans="1:10" x14ac:dyDescent="0.25">
      <c r="A22" s="16">
        <v>37316</v>
      </c>
      <c r="B22" s="17">
        <v>1.3810706479200163</v>
      </c>
      <c r="C22" s="13">
        <v>2931.6696107498674</v>
      </c>
      <c r="D22" s="13">
        <v>1608.6068098691501</v>
      </c>
      <c r="E22" s="13">
        <v>15068.976427980406</v>
      </c>
      <c r="F22" s="14">
        <v>3247.1407589511678</v>
      </c>
      <c r="G22" s="13">
        <v>4441.9236526513141</v>
      </c>
      <c r="H22" s="13">
        <v>2437.283045256288</v>
      </c>
      <c r="I22" s="13">
        <v>22831.782466636978</v>
      </c>
      <c r="J22" s="14">
        <v>4919.9102408351027</v>
      </c>
    </row>
    <row r="23" spans="1:10" x14ac:dyDescent="0.25">
      <c r="A23" s="19">
        <v>37347</v>
      </c>
      <c r="B23" s="17">
        <v>1.3799559799092804</v>
      </c>
      <c r="C23" s="13">
        <v>2897.4631928359981</v>
      </c>
      <c r="D23" s="13">
        <v>1589.8377519249277</v>
      </c>
      <c r="E23" s="13">
        <v>14893.153168995268</v>
      </c>
      <c r="F23" s="14">
        <v>3209.2534562965448</v>
      </c>
      <c r="G23" s="13">
        <v>4390.0957467212093</v>
      </c>
      <c r="H23" s="13">
        <v>2408.8450786741328</v>
      </c>
      <c r="I23" s="13">
        <v>22565.383589386769</v>
      </c>
      <c r="J23" s="14">
        <v>4862.5052368129464</v>
      </c>
    </row>
    <row r="24" spans="1:10" x14ac:dyDescent="0.25">
      <c r="A24" s="19">
        <v>37377</v>
      </c>
      <c r="B24" s="17">
        <v>1.3789021056457254</v>
      </c>
      <c r="C24" s="13">
        <v>2895.250396244669</v>
      </c>
      <c r="D24" s="13">
        <v>1588.623590665891</v>
      </c>
      <c r="E24" s="13">
        <v>14881.779247611905</v>
      </c>
      <c r="F24" s="14">
        <v>3206.8025450558553</v>
      </c>
      <c r="G24" s="13">
        <v>4386.7430246131344</v>
      </c>
      <c r="H24" s="13">
        <v>2407.0054404028651</v>
      </c>
      <c r="I24" s="13">
        <v>22548.150375169553</v>
      </c>
      <c r="J24" s="14">
        <v>4858.7917349331137</v>
      </c>
    </row>
    <row r="25" spans="1:10" x14ac:dyDescent="0.25">
      <c r="A25" s="19">
        <v>37408</v>
      </c>
      <c r="B25" s="17">
        <v>1.3778604160400243</v>
      </c>
      <c r="C25" s="13">
        <v>2893.0631835112035</v>
      </c>
      <c r="D25" s="13">
        <v>1587.4234672669982</v>
      </c>
      <c r="E25" s="13">
        <v>14870.536828956439</v>
      </c>
      <c r="F25" s="14">
        <v>3204.3799707011981</v>
      </c>
      <c r="G25" s="13">
        <v>4383.429065926066</v>
      </c>
      <c r="H25" s="13">
        <v>2405.1870716166636</v>
      </c>
      <c r="I25" s="13">
        <v>22531.116407509755</v>
      </c>
      <c r="J25" s="14">
        <v>4855.1211677290876</v>
      </c>
    </row>
    <row r="26" spans="1:10" x14ac:dyDescent="0.25">
      <c r="A26" s="19">
        <v>37438</v>
      </c>
      <c r="B26" s="17">
        <v>1.376919781179976</v>
      </c>
      <c r="C26" s="13">
        <v>2875.2030534597075</v>
      </c>
      <c r="D26" s="13">
        <v>1577.6236157691906</v>
      </c>
      <c r="E26" s="13">
        <v>14778.734574787075</v>
      </c>
      <c r="F26" s="14">
        <v>3184.5979475026334</v>
      </c>
      <c r="G26" s="13">
        <v>4356.3682628177385</v>
      </c>
      <c r="H26" s="13">
        <v>2390.3388117715008</v>
      </c>
      <c r="I26" s="13">
        <v>22392.022083010717</v>
      </c>
      <c r="J26" s="14">
        <v>4825.1484053070199</v>
      </c>
    </row>
    <row r="27" spans="1:10" x14ac:dyDescent="0.25">
      <c r="A27" s="19">
        <v>37469</v>
      </c>
      <c r="B27" s="17">
        <v>1.3760367037773498</v>
      </c>
      <c r="C27" s="13">
        <v>2873.3590630695803</v>
      </c>
      <c r="D27" s="13">
        <v>1576.611818434315</v>
      </c>
      <c r="E27" s="13">
        <v>14769.256341762328</v>
      </c>
      <c r="F27" s="14">
        <v>3182.5555289664717</v>
      </c>
      <c r="G27" s="13">
        <v>4353.5743379842124</v>
      </c>
      <c r="H27" s="13">
        <v>2388.8057855065376</v>
      </c>
      <c r="I27" s="13">
        <v>22377.661123882313</v>
      </c>
      <c r="J27" s="14">
        <v>4822.0538317673809</v>
      </c>
    </row>
    <row r="28" spans="1:10" x14ac:dyDescent="0.25">
      <c r="A28" s="19">
        <v>37500</v>
      </c>
      <c r="B28" s="17">
        <v>1.3752104319887382</v>
      </c>
      <c r="C28" s="13">
        <v>2871.6336908278022</v>
      </c>
      <c r="D28" s="13">
        <v>1575.6651068650758</v>
      </c>
      <c r="E28" s="13">
        <v>14760.387813894959</v>
      </c>
      <c r="F28" s="14">
        <v>3180.6444928421761</v>
      </c>
      <c r="G28" s="13">
        <v>4350.9601376178816</v>
      </c>
      <c r="H28" s="13">
        <v>2387.3713740379935</v>
      </c>
      <c r="I28" s="13">
        <v>22364.223960446907</v>
      </c>
      <c r="J28" s="14">
        <v>4819.1583224881451</v>
      </c>
    </row>
    <row r="29" spans="1:10" x14ac:dyDescent="0.25">
      <c r="A29" s="19">
        <v>37530</v>
      </c>
      <c r="B29" s="17">
        <v>1.3745035252815303</v>
      </c>
      <c r="C29" s="13">
        <v>2901.8720180259884</v>
      </c>
      <c r="D29" s="13">
        <v>1592.2568738471716</v>
      </c>
      <c r="E29" s="13">
        <v>14915.814823166473</v>
      </c>
      <c r="F29" s="14">
        <v>3214.136706414844</v>
      </c>
      <c r="G29" s="13">
        <v>4396.7757848878609</v>
      </c>
      <c r="H29" s="13">
        <v>2412.5104149199569</v>
      </c>
      <c r="I29" s="13">
        <v>22599.719429040109</v>
      </c>
      <c r="J29" s="14">
        <v>4869.9041006285515</v>
      </c>
    </row>
    <row r="30" spans="1:10" x14ac:dyDescent="0.25">
      <c r="A30" s="19">
        <v>37561</v>
      </c>
      <c r="B30" s="17">
        <v>1.3738949142748946</v>
      </c>
      <c r="C30" s="13">
        <v>2900.5871095353705</v>
      </c>
      <c r="D30" s="13">
        <v>1591.5518446922872</v>
      </c>
      <c r="E30" s="13">
        <v>14909.210308221735</v>
      </c>
      <c r="F30" s="14">
        <v>3212.7135314717639</v>
      </c>
      <c r="G30" s="13">
        <v>4394.8289538414701</v>
      </c>
      <c r="H30" s="13">
        <v>2411.4421889277078</v>
      </c>
      <c r="I30" s="13">
        <v>22589.712588214748</v>
      </c>
      <c r="J30" s="14">
        <v>4867.7477749572181</v>
      </c>
    </row>
    <row r="31" spans="1:10" x14ac:dyDescent="0.25">
      <c r="A31" s="19">
        <v>37591</v>
      </c>
      <c r="B31" s="17">
        <v>1.3733714755677444</v>
      </c>
      <c r="C31" s="13">
        <v>2899.4820180536158</v>
      </c>
      <c r="D31" s="13">
        <v>1590.9454811114251</v>
      </c>
      <c r="E31" s="13">
        <v>14903.530064640307</v>
      </c>
      <c r="F31" s="14">
        <v>3211.4895232889803</v>
      </c>
      <c r="G31" s="13">
        <v>4393.1545728085084</v>
      </c>
      <c r="H31" s="13">
        <v>2410.5234562294318</v>
      </c>
      <c r="I31" s="13">
        <v>22581.106158545917</v>
      </c>
      <c r="J31" s="14">
        <v>4865.8932171045153</v>
      </c>
    </row>
    <row r="32" spans="1:10" x14ac:dyDescent="0.25">
      <c r="A32" s="19">
        <v>37622</v>
      </c>
      <c r="B32" s="17">
        <v>1.3729349360637868</v>
      </c>
      <c r="C32" s="13">
        <v>2914.3995172563541</v>
      </c>
      <c r="D32" s="13">
        <v>1599.1307113692114</v>
      </c>
      <c r="E32" s="13">
        <v>14980.207000890632</v>
      </c>
      <c r="F32" s="14">
        <v>3228.0122649735194</v>
      </c>
      <c r="G32" s="13">
        <v>4415.7568443278087</v>
      </c>
      <c r="H32" s="13">
        <v>2422.9253202563809</v>
      </c>
      <c r="I32" s="13">
        <v>22697.283334682776</v>
      </c>
      <c r="J32" s="14">
        <v>4890.9276742023021</v>
      </c>
    </row>
    <row r="33" spans="1:10" x14ac:dyDescent="0.25">
      <c r="A33" s="19">
        <v>37653</v>
      </c>
      <c r="B33" s="17">
        <v>1.3726179245897958</v>
      </c>
      <c r="C33" s="13">
        <v>2913.7265807154481</v>
      </c>
      <c r="D33" s="13">
        <v>1598.7614711593524</v>
      </c>
      <c r="E33" s="13">
        <v>14976.748062395223</v>
      </c>
      <c r="F33" s="14">
        <v>3227.2669150670527</v>
      </c>
      <c r="G33" s="13">
        <v>4414.7372435082543</v>
      </c>
      <c r="H33" s="13">
        <v>2422.3658653929579</v>
      </c>
      <c r="I33" s="13">
        <v>22692.04251878064</v>
      </c>
      <c r="J33" s="14">
        <v>4889.7983561622004</v>
      </c>
    </row>
    <row r="34" spans="1:10" x14ac:dyDescent="0.25">
      <c r="A34" s="19">
        <v>37681</v>
      </c>
      <c r="B34" s="17">
        <v>1.3723979599239762</v>
      </c>
      <c r="C34" s="13">
        <v>2913.2596504195985</v>
      </c>
      <c r="D34" s="13">
        <v>1598.5052665546848</v>
      </c>
      <c r="E34" s="13">
        <v>14974.348009675823</v>
      </c>
      <c r="F34" s="14">
        <v>3226.7497393288036</v>
      </c>
      <c r="G34" s="13">
        <v>4414.0297733630277</v>
      </c>
      <c r="H34" s="13">
        <v>2421.9776765980073</v>
      </c>
      <c r="I34" s="13">
        <v>22688.406075266397</v>
      </c>
      <c r="J34" s="14">
        <v>4889.0147565587931</v>
      </c>
    </row>
    <row r="35" spans="1:10" x14ac:dyDescent="0.25">
      <c r="A35" s="19">
        <v>37712</v>
      </c>
      <c r="B35" s="17">
        <v>1.3721673110309798</v>
      </c>
      <c r="C35" s="13">
        <v>2896.9397682084427</v>
      </c>
      <c r="D35" s="13">
        <v>1589.5505488863412</v>
      </c>
      <c r="E35" s="13">
        <v>14890.462731660329</v>
      </c>
      <c r="F35" s="14">
        <v>3208.6737069836818</v>
      </c>
      <c r="G35" s="13">
        <v>4389.3026791037009</v>
      </c>
      <c r="H35" s="13">
        <v>2408.4099225550622</v>
      </c>
      <c r="I35" s="13">
        <v>22561.307169182317</v>
      </c>
      <c r="J35" s="14">
        <v>4861.6268287631538</v>
      </c>
    </row>
    <row r="36" spans="1:10" x14ac:dyDescent="0.25">
      <c r="A36" s="19">
        <v>37742</v>
      </c>
      <c r="B36" s="17">
        <v>1.3719233675626361</v>
      </c>
      <c r="C36" s="13">
        <v>2896.424751177386</v>
      </c>
      <c r="D36" s="13">
        <v>1589.2679590950775</v>
      </c>
      <c r="E36" s="13">
        <v>14887.815509929565</v>
      </c>
      <c r="F36" s="14">
        <v>3208.1032699920897</v>
      </c>
      <c r="G36" s="13">
        <v>4388.5223502687668</v>
      </c>
      <c r="H36" s="13">
        <v>2407.9817562046628</v>
      </c>
      <c r="I36" s="13">
        <v>22557.296227166007</v>
      </c>
      <c r="J36" s="14">
        <v>4860.7625302910446</v>
      </c>
    </row>
    <row r="37" spans="1:10" x14ac:dyDescent="0.25">
      <c r="A37" s="19">
        <v>37773</v>
      </c>
      <c r="B37" s="17">
        <v>1.3717335657432086</v>
      </c>
      <c r="C37" s="13">
        <v>2896.0240387902327</v>
      </c>
      <c r="D37" s="13">
        <v>1589.0480882500099</v>
      </c>
      <c r="E37" s="13">
        <v>14885.755821656958</v>
      </c>
      <c r="F37" s="14">
        <v>3207.6594377402657</v>
      </c>
      <c r="G37" s="13">
        <v>4387.9152102882308</v>
      </c>
      <c r="H37" s="13">
        <v>2407.6486185606209</v>
      </c>
      <c r="I37" s="13">
        <v>22554.175487359025</v>
      </c>
      <c r="J37" s="14">
        <v>4860.0900571822203</v>
      </c>
    </row>
    <row r="38" spans="1:10" x14ac:dyDescent="0.25">
      <c r="A38" s="19">
        <v>37803</v>
      </c>
      <c r="B38" s="17">
        <v>1.3717756672631607</v>
      </c>
      <c r="C38" s="13">
        <v>2880.2871704533268</v>
      </c>
      <c r="D38" s="13">
        <v>1580.4132702337042</v>
      </c>
      <c r="E38" s="13">
        <v>14804.867273660448</v>
      </c>
      <c r="F38" s="14">
        <v>3190.2291562352684</v>
      </c>
      <c r="G38" s="13">
        <v>4364.0714703838285</v>
      </c>
      <c r="H38" s="13">
        <v>2394.5655609601577</v>
      </c>
      <c r="I38" s="13">
        <v>22431.617081303706</v>
      </c>
      <c r="J38" s="14">
        <v>4833.6805397504068</v>
      </c>
    </row>
    <row r="39" spans="1:10" x14ac:dyDescent="0.25">
      <c r="A39" s="19">
        <v>37834</v>
      </c>
      <c r="B39" s="17">
        <v>1.3718771483938124</v>
      </c>
      <c r="C39" s="13">
        <v>2880.500248149363</v>
      </c>
      <c r="D39" s="13">
        <v>1580.5301859433114</v>
      </c>
      <c r="E39" s="13">
        <v>14805.962507163949</v>
      </c>
      <c r="F39" s="14">
        <v>3190.4651627992707</v>
      </c>
      <c r="G39" s="13">
        <v>4364.3943153778227</v>
      </c>
      <c r="H39" s="13">
        <v>2394.7427059747142</v>
      </c>
      <c r="I39" s="13">
        <v>22433.276526005982</v>
      </c>
      <c r="J39" s="14">
        <v>4834.0381254534404</v>
      </c>
    </row>
    <row r="40" spans="1:10" x14ac:dyDescent="0.25">
      <c r="A40" s="19">
        <v>37865</v>
      </c>
      <c r="B40" s="17">
        <v>1.3720544365176084</v>
      </c>
      <c r="C40" s="13">
        <v>2880.8724961200992</v>
      </c>
      <c r="D40" s="13">
        <v>1580.734438366057</v>
      </c>
      <c r="E40" s="13">
        <v>14807.875886446463</v>
      </c>
      <c r="F40" s="14">
        <v>3190.877467635321</v>
      </c>
      <c r="G40" s="13">
        <v>4364.9583274546958</v>
      </c>
      <c r="H40" s="13">
        <v>2395.0521793425105</v>
      </c>
      <c r="I40" s="13">
        <v>22436.175585524943</v>
      </c>
      <c r="J40" s="14">
        <v>4834.6628297504858</v>
      </c>
    </row>
    <row r="41" spans="1:10" x14ac:dyDescent="0.25">
      <c r="A41" s="19">
        <v>37895</v>
      </c>
      <c r="B41" s="17">
        <v>1.3722409634455452</v>
      </c>
      <c r="C41" s="13">
        <v>2897.0952642671691</v>
      </c>
      <c r="D41" s="13">
        <v>1589.6358695575584</v>
      </c>
      <c r="E41" s="13">
        <v>14891.261991725314</v>
      </c>
      <c r="F41" s="14">
        <v>3208.8459356646686</v>
      </c>
      <c r="G41" s="13">
        <v>4389.5382791926804</v>
      </c>
      <c r="H41" s="13">
        <v>2408.5391962993308</v>
      </c>
      <c r="I41" s="13">
        <v>22562.518169280778</v>
      </c>
      <c r="J41" s="14">
        <v>4861.8877813101035</v>
      </c>
    </row>
    <row r="42" spans="1:10" x14ac:dyDescent="0.25">
      <c r="A42" s="19">
        <v>37926</v>
      </c>
      <c r="B42" s="17">
        <v>1.3724296888027507</v>
      </c>
      <c r="C42" s="13">
        <v>2897.4937040114796</v>
      </c>
      <c r="D42" s="13">
        <v>1589.8544934037343</v>
      </c>
      <c r="E42" s="13">
        <v>14893.309998462826</v>
      </c>
      <c r="F42" s="14">
        <v>3209.2872507190632</v>
      </c>
      <c r="G42" s="13">
        <v>4390.1419757749691</v>
      </c>
      <c r="H42" s="13">
        <v>2408.8704445511125</v>
      </c>
      <c r="I42" s="13">
        <v>22565.62120979216</v>
      </c>
      <c r="J42" s="14">
        <v>4862.5564404834286</v>
      </c>
    </row>
    <row r="43" spans="1:10" x14ac:dyDescent="0.25">
      <c r="A43" s="19">
        <v>37956</v>
      </c>
      <c r="B43" s="17">
        <v>1.372675417944311</v>
      </c>
      <c r="C43" s="13">
        <v>2898.0124909820415</v>
      </c>
      <c r="D43" s="13">
        <v>1590.139151760412</v>
      </c>
      <c r="E43" s="13">
        <v>14895.97659793293</v>
      </c>
      <c r="F43" s="14">
        <v>3209.8618633258679</v>
      </c>
      <c r="G43" s="13">
        <v>4390.9280166394565</v>
      </c>
      <c r="H43" s="13">
        <v>2409.3017450915331</v>
      </c>
      <c r="I43" s="13">
        <v>22569.661512019589</v>
      </c>
      <c r="J43" s="14">
        <v>4863.4270656452545</v>
      </c>
    </row>
    <row r="44" spans="1:10" x14ac:dyDescent="0.25">
      <c r="A44" s="19">
        <v>37987</v>
      </c>
      <c r="B44" s="17">
        <v>1.3729586977295654</v>
      </c>
      <c r="C44" s="13">
        <v>2914.4499573649532</v>
      </c>
      <c r="D44" s="13">
        <v>1599.1583878515428</v>
      </c>
      <c r="E44" s="13">
        <v>14980.466266397467</v>
      </c>
      <c r="F44" s="14">
        <v>3228.0681328420937</v>
      </c>
      <c r="G44" s="13">
        <v>4415.8332687347774</v>
      </c>
      <c r="H44" s="13">
        <v>2422.9672543205193</v>
      </c>
      <c r="I44" s="13">
        <v>22697.676161208281</v>
      </c>
      <c r="J44" s="14">
        <v>4891.0123224880208</v>
      </c>
    </row>
    <row r="45" spans="1:10" x14ac:dyDescent="0.25">
      <c r="A45" s="19">
        <v>38018</v>
      </c>
      <c r="B45" s="17">
        <v>1.3732664059219868</v>
      </c>
      <c r="C45" s="13">
        <v>2915.1031453521564</v>
      </c>
      <c r="D45" s="13">
        <v>1599.5167920320437</v>
      </c>
      <c r="E45" s="13">
        <v>14983.823696015768</v>
      </c>
      <c r="F45" s="14">
        <v>3228.7916090921899</v>
      </c>
      <c r="G45" s="13">
        <v>4416.8229475032667</v>
      </c>
      <c r="H45" s="13">
        <v>2423.5102909576417</v>
      </c>
      <c r="I45" s="13">
        <v>22702.763175781467</v>
      </c>
      <c r="J45" s="14">
        <v>4892.1084986245296</v>
      </c>
    </row>
    <row r="46" spans="1:10" x14ac:dyDescent="0.25">
      <c r="A46" s="16">
        <v>38047</v>
      </c>
      <c r="B46" s="17">
        <v>1.3736098716383034</v>
      </c>
      <c r="C46" s="13">
        <v>2915.8322376722172</v>
      </c>
      <c r="D46" s="13">
        <v>1599.9168449120725</v>
      </c>
      <c r="E46" s="13">
        <v>14987.571278944122</v>
      </c>
      <c r="F46" s="14">
        <v>3229.5991575897515</v>
      </c>
      <c r="G46" s="13">
        <v>4417.9276328366923</v>
      </c>
      <c r="H46" s="13">
        <v>2424.1164316849581</v>
      </c>
      <c r="I46" s="13">
        <v>22708.441331733517</v>
      </c>
      <c r="J46" s="14">
        <v>4893.3320569541684</v>
      </c>
    </row>
    <row r="47" spans="1:10" x14ac:dyDescent="0.25">
      <c r="A47" s="19">
        <v>38078</v>
      </c>
      <c r="B47" s="17">
        <v>1.3739294316713495</v>
      </c>
      <c r="C47" s="13">
        <v>2884.8093821684988</v>
      </c>
      <c r="D47" s="13">
        <v>1582.8946073304971</v>
      </c>
      <c r="E47" s="13">
        <v>14828.111742098632</v>
      </c>
      <c r="F47" s="14">
        <v>3195.2379941776812</v>
      </c>
      <c r="G47" s="13">
        <v>4370.9233063159072</v>
      </c>
      <c r="H47" s="13">
        <v>2398.3251626219653</v>
      </c>
      <c r="I47" s="13">
        <v>22466.835972876714</v>
      </c>
      <c r="J47" s="14">
        <v>4841.2696881480015</v>
      </c>
    </row>
    <row r="48" spans="1:10" x14ac:dyDescent="0.25">
      <c r="A48" s="19">
        <v>38108</v>
      </c>
      <c r="B48" s="17">
        <v>1.374177330052456</v>
      </c>
      <c r="C48" s="13">
        <v>2885.3298889421039</v>
      </c>
      <c r="D48" s="13">
        <v>1583.1802093429251</v>
      </c>
      <c r="E48" s="13">
        <v>14830.787181470552</v>
      </c>
      <c r="F48" s="14">
        <v>3195.8145116521214</v>
      </c>
      <c r="G48" s="13">
        <v>4371.7119529425818</v>
      </c>
      <c r="H48" s="13">
        <v>2398.7578929438259</v>
      </c>
      <c r="I48" s="13">
        <v>22470.889668894775</v>
      </c>
      <c r="J48" s="14">
        <v>4842.143199472911</v>
      </c>
    </row>
    <row r="49" spans="1:10" x14ac:dyDescent="0.25">
      <c r="A49" s="19">
        <v>38139</v>
      </c>
      <c r="B49" s="17">
        <v>1.3744808680311953</v>
      </c>
      <c r="C49" s="13">
        <v>2885.9672209540158</v>
      </c>
      <c r="D49" s="13">
        <v>1583.5299133514359</v>
      </c>
      <c r="E49" s="13">
        <v>14834.063110323203</v>
      </c>
      <c r="F49" s="14">
        <v>3196.5204256968941</v>
      </c>
      <c r="G49" s="13">
        <v>4372.6776075060843</v>
      </c>
      <c r="H49" s="13">
        <v>2399.2877475021755</v>
      </c>
      <c r="I49" s="13">
        <v>22475.853197459397</v>
      </c>
      <c r="J49" s="14">
        <v>4843.2127662074154</v>
      </c>
    </row>
    <row r="50" spans="1:10" x14ac:dyDescent="0.25">
      <c r="A50" s="19">
        <v>38169</v>
      </c>
      <c r="B50" s="17">
        <v>1.3748819222579631</v>
      </c>
      <c r="C50" s="13">
        <v>2870.9477160935248</v>
      </c>
      <c r="D50" s="13">
        <v>1575.288712599873</v>
      </c>
      <c r="E50" s="13">
        <v>14756.861858220042</v>
      </c>
      <c r="F50" s="14">
        <v>3179.8847017282274</v>
      </c>
      <c r="G50" s="13">
        <v>4349.920781959886</v>
      </c>
      <c r="H50" s="13">
        <v>2386.8010796967769</v>
      </c>
      <c r="I50" s="13">
        <v>22358.881603363698</v>
      </c>
      <c r="J50" s="14">
        <v>4818.0071238306473</v>
      </c>
    </row>
    <row r="51" spans="1:10" x14ac:dyDescent="0.25">
      <c r="A51" s="19">
        <v>38200</v>
      </c>
      <c r="B51" s="17">
        <v>1.3753189249477074</v>
      </c>
      <c r="C51" s="13">
        <v>2871.8602394555223</v>
      </c>
      <c r="D51" s="13">
        <v>1575.7894140734941</v>
      </c>
      <c r="E51" s="13">
        <v>14761.552288881632</v>
      </c>
      <c r="F51" s="14">
        <v>3180.8954199180844</v>
      </c>
      <c r="G51" s="13">
        <v>4351.3033931144273</v>
      </c>
      <c r="H51" s="13">
        <v>2387.5597182931729</v>
      </c>
      <c r="I51" s="13">
        <v>22365.988316487321</v>
      </c>
      <c r="J51" s="14">
        <v>4819.5385150274005</v>
      </c>
    </row>
    <row r="52" spans="1:10" x14ac:dyDescent="0.25">
      <c r="A52" s="19">
        <v>38231</v>
      </c>
      <c r="B52" s="17">
        <v>1.3758061875686829</v>
      </c>
      <c r="C52" s="13">
        <v>2872.8777126553509</v>
      </c>
      <c r="D52" s="13">
        <v>1576.3477015121957</v>
      </c>
      <c r="E52" s="13">
        <v>14766.782168677128</v>
      </c>
      <c r="F52" s="14">
        <v>3182.0223813895245</v>
      </c>
      <c r="G52" s="13">
        <v>4352.8450191747743</v>
      </c>
      <c r="H52" s="13">
        <v>2388.4056083518117</v>
      </c>
      <c r="I52" s="13">
        <v>22373.912376783526</v>
      </c>
      <c r="J52" s="14">
        <v>4821.2460324083704</v>
      </c>
    </row>
    <row r="53" spans="1:10" x14ac:dyDescent="0.25">
      <c r="A53" s="19">
        <v>38261</v>
      </c>
      <c r="B53" s="17">
        <v>1.3762742089317688</v>
      </c>
      <c r="C53" s="13">
        <v>2905.6103113390964</v>
      </c>
      <c r="D53" s="13">
        <v>1594.3080749984554</v>
      </c>
      <c r="E53" s="13">
        <v>14935.029898974994</v>
      </c>
      <c r="F53" s="14">
        <v>3218.2772700518226</v>
      </c>
      <c r="G53" s="13">
        <v>4402.4398656652975</v>
      </c>
      <c r="H53" s="13">
        <v>2415.6182954522051</v>
      </c>
      <c r="I53" s="13">
        <v>22628.833180265141</v>
      </c>
      <c r="J53" s="14">
        <v>4876.177681896701</v>
      </c>
    </row>
    <row r="54" spans="1:10" x14ac:dyDescent="0.25">
      <c r="A54" s="19">
        <v>38292</v>
      </c>
      <c r="B54" s="17">
        <v>1.3767539399786815</v>
      </c>
      <c r="C54" s="13">
        <v>2906.6231265670012</v>
      </c>
      <c r="D54" s="13">
        <v>1594.8638066084477</v>
      </c>
      <c r="E54" s="13">
        <v>14940.235836485565</v>
      </c>
      <c r="F54" s="14">
        <v>3219.3990723162246</v>
      </c>
      <c r="G54" s="13">
        <v>4403.9744341924261</v>
      </c>
      <c r="H54" s="13">
        <v>2416.4603130431024</v>
      </c>
      <c r="I54" s="13">
        <v>22636.720964372067</v>
      </c>
      <c r="J54" s="14">
        <v>4877.8773822973099</v>
      </c>
    </row>
    <row r="55" spans="1:10" x14ac:dyDescent="0.25">
      <c r="A55" s="19">
        <v>38322</v>
      </c>
      <c r="B55" s="17">
        <v>1.3772611297637978</v>
      </c>
      <c r="C55" s="13">
        <v>2907.693913086051</v>
      </c>
      <c r="D55" s="13">
        <v>1595.4513470598488</v>
      </c>
      <c r="E55" s="13">
        <v>14945.739750281236</v>
      </c>
      <c r="F55" s="14">
        <v>3220.5850840473527</v>
      </c>
      <c r="G55" s="13">
        <v>4405.5968380091681</v>
      </c>
      <c r="H55" s="13">
        <v>2417.3505258482555</v>
      </c>
      <c r="I55" s="13">
        <v>22645.060227698843</v>
      </c>
      <c r="J55" s="14">
        <v>4879.6743697687161</v>
      </c>
    </row>
    <row r="56" spans="1:10" x14ac:dyDescent="0.25">
      <c r="A56" s="19">
        <v>38353</v>
      </c>
      <c r="B56" s="17">
        <v>1.3778076511173829</v>
      </c>
      <c r="C56" s="13">
        <v>2924.7430798148557</v>
      </c>
      <c r="D56" s="13">
        <v>1604.8062230670178</v>
      </c>
      <c r="E56" s="13">
        <v>15033.373599133443</v>
      </c>
      <c r="F56" s="14">
        <v>3239.4688777696251</v>
      </c>
      <c r="G56" s="13">
        <v>4431.4289088103869</v>
      </c>
      <c r="H56" s="13">
        <v>2431.5245804045721</v>
      </c>
      <c r="I56" s="13">
        <v>22777.838786565822</v>
      </c>
      <c r="J56" s="14">
        <v>4908.286178438826</v>
      </c>
    </row>
    <row r="57" spans="1:10" x14ac:dyDescent="0.25">
      <c r="A57" s="19">
        <v>38384</v>
      </c>
      <c r="B57" s="17">
        <v>1.3783797571298457</v>
      </c>
      <c r="C57" s="13">
        <v>2925.9575186369325</v>
      </c>
      <c r="D57" s="13">
        <v>1605.4725855221177</v>
      </c>
      <c r="E57" s="13">
        <v>15039.615895303516</v>
      </c>
      <c r="F57" s="14">
        <v>3240.8139999429964</v>
      </c>
      <c r="G57" s="13">
        <v>4433.2689676317159</v>
      </c>
      <c r="H57" s="13">
        <v>2432.5342204880571</v>
      </c>
      <c r="I57" s="13">
        <v>22787.296811065931</v>
      </c>
      <c r="J57" s="14">
        <v>4910.3242423378733</v>
      </c>
    </row>
    <row r="58" spans="1:10" x14ac:dyDescent="0.25">
      <c r="A58" s="19">
        <v>38412</v>
      </c>
      <c r="B58" s="17">
        <v>1.3789337107121307</v>
      </c>
      <c r="C58" s="13">
        <v>2927.133424362969</v>
      </c>
      <c r="D58" s="13">
        <v>1606.1178048714371</v>
      </c>
      <c r="E58" s="13">
        <v>15045.660128801794</v>
      </c>
      <c r="F58" s="14">
        <v>3242.1164425503412</v>
      </c>
      <c r="G58" s="13">
        <v>4435.0506429741954</v>
      </c>
      <c r="H58" s="13">
        <v>2433.5118255627835</v>
      </c>
      <c r="I58" s="13">
        <v>22796.454740608777</v>
      </c>
      <c r="J58" s="14">
        <v>4912.2976402277891</v>
      </c>
    </row>
    <row r="59" spans="1:10" x14ac:dyDescent="0.25">
      <c r="A59" s="19">
        <v>38443</v>
      </c>
      <c r="B59" s="17">
        <v>1.3794946309654834</v>
      </c>
      <c r="C59" s="13">
        <v>2896.4945086147859</v>
      </c>
      <c r="D59" s="13">
        <v>1589.3062349937084</v>
      </c>
      <c r="E59" s="13">
        <v>14888.174067788885</v>
      </c>
      <c r="F59" s="14">
        <v>3208.1805338888767</v>
      </c>
      <c r="G59" s="13">
        <v>4388.6280433557358</v>
      </c>
      <c r="H59" s="13">
        <v>2408.039749990467</v>
      </c>
      <c r="I59" s="13">
        <v>22557.839496649824</v>
      </c>
      <c r="J59" s="14">
        <v>4860.8795968013283</v>
      </c>
    </row>
    <row r="60" spans="1:10" x14ac:dyDescent="0.25">
      <c r="A60" s="19">
        <v>38473</v>
      </c>
      <c r="B60" s="17">
        <v>1.3799910485208717</v>
      </c>
      <c r="C60" s="13">
        <v>2897.5368256277607</v>
      </c>
      <c r="D60" s="13">
        <v>1589.8781542300933</v>
      </c>
      <c r="E60" s="13">
        <v>14893.531646433285</v>
      </c>
      <c r="F60" s="14">
        <v>3209.3350125668862</v>
      </c>
      <c r="G60" s="13">
        <v>4390.207311557213</v>
      </c>
      <c r="H60" s="13">
        <v>2408.90629428802</v>
      </c>
      <c r="I60" s="13">
        <v>22565.957040050431</v>
      </c>
      <c r="J60" s="14">
        <v>4862.6288069195243</v>
      </c>
    </row>
    <row r="61" spans="1:10" x14ac:dyDescent="0.25">
      <c r="A61" s="19">
        <v>38504</v>
      </c>
      <c r="B61" s="17">
        <v>1.3805388321158349</v>
      </c>
      <c r="C61" s="13">
        <v>2898.6869947832647</v>
      </c>
      <c r="D61" s="13">
        <v>1590.5092519258437</v>
      </c>
      <c r="E61" s="13">
        <v>14899.443592250416</v>
      </c>
      <c r="F61" s="14">
        <v>3210.6089491424236</v>
      </c>
      <c r="G61" s="13">
        <v>4391.9499920958551</v>
      </c>
      <c r="H61" s="13">
        <v>2409.8625029179448</v>
      </c>
      <c r="I61" s="13">
        <v>22574.914533712752</v>
      </c>
      <c r="J61" s="14">
        <v>4864.5590138521566</v>
      </c>
    </row>
    <row r="62" spans="1:10" x14ac:dyDescent="0.25">
      <c r="A62" s="19">
        <v>38534</v>
      </c>
      <c r="B62" s="17">
        <v>1.3811359410041697</v>
      </c>
      <c r="C62" s="13">
        <v>2884.0069908902583</v>
      </c>
      <c r="D62" s="13">
        <v>1582.454335319755</v>
      </c>
      <c r="E62" s="13">
        <v>14823.987397659037</v>
      </c>
      <c r="F62" s="14">
        <v>3194.3492591665295</v>
      </c>
      <c r="G62" s="13">
        <v>4369.7075619549369</v>
      </c>
      <c r="H62" s="13">
        <v>2397.6580838178106</v>
      </c>
      <c r="I62" s="13">
        <v>22460.586966150055</v>
      </c>
      <c r="J62" s="14">
        <v>4839.923119949287</v>
      </c>
    </row>
    <row r="63" spans="1:10" x14ac:dyDescent="0.25">
      <c r="A63" s="19">
        <v>38565</v>
      </c>
      <c r="B63" s="17">
        <v>1.3817514568030056</v>
      </c>
      <c r="C63" s="13">
        <v>2885.2922748468509</v>
      </c>
      <c r="D63" s="13">
        <v>1583.1595704927804</v>
      </c>
      <c r="E63" s="13">
        <v>14830.593842523813</v>
      </c>
      <c r="F63" s="14">
        <v>3195.7728499787322</v>
      </c>
      <c r="G63" s="13">
        <v>4371.6549618891677</v>
      </c>
      <c r="H63" s="13">
        <v>2398.7266219587582</v>
      </c>
      <c r="I63" s="13">
        <v>22470.596731096684</v>
      </c>
      <c r="J63" s="14">
        <v>4842.0800757253519</v>
      </c>
    </row>
    <row r="64" spans="1:10" x14ac:dyDescent="0.25">
      <c r="A64" s="19">
        <v>38596</v>
      </c>
      <c r="B64" s="17">
        <v>1.3824023802639358</v>
      </c>
      <c r="C64" s="13">
        <v>2886.6514950047826</v>
      </c>
      <c r="D64" s="13">
        <v>1583.9053744517748</v>
      </c>
      <c r="E64" s="13">
        <v>14837.580324371975</v>
      </c>
      <c r="F64" s="14">
        <v>3197.2783331201567</v>
      </c>
      <c r="G64" s="13">
        <v>4373.7143863708825</v>
      </c>
      <c r="H64" s="13">
        <v>2399.8566279572347</v>
      </c>
      <c r="I64" s="13">
        <v>22481.182309654505</v>
      </c>
      <c r="J64" s="14">
        <v>4844.3611107881161</v>
      </c>
    </row>
    <row r="65" spans="1:10" x14ac:dyDescent="0.25">
      <c r="A65" s="19">
        <v>38626</v>
      </c>
      <c r="B65" s="17">
        <v>1.3830660607169509</v>
      </c>
      <c r="C65" s="13">
        <v>2919.9493685211887</v>
      </c>
      <c r="D65" s="13">
        <v>1602.1759141798009</v>
      </c>
      <c r="E65" s="13">
        <v>15008.733604837385</v>
      </c>
      <c r="F65" s="14">
        <v>3234.1593247179339</v>
      </c>
      <c r="G65" s="13">
        <v>4424.165709880589</v>
      </c>
      <c r="H65" s="13">
        <v>2427.5392639087891</v>
      </c>
      <c r="I65" s="13">
        <v>22740.505461874825</v>
      </c>
      <c r="J65" s="14">
        <v>4900.2414010877783</v>
      </c>
    </row>
    <row r="66" spans="1:10" x14ac:dyDescent="0.25">
      <c r="A66" s="19">
        <v>38657</v>
      </c>
      <c r="B66" s="17">
        <v>1.3837867892528348</v>
      </c>
      <c r="C66" s="13">
        <v>2921.4709811852572</v>
      </c>
      <c r="D66" s="13">
        <v>1603.0108228899867</v>
      </c>
      <c r="E66" s="13">
        <v>15016.554794948057</v>
      </c>
      <c r="F66" s="14">
        <v>3235.8446751007714</v>
      </c>
      <c r="G66" s="13">
        <v>4426.4711836140259</v>
      </c>
      <c r="H66" s="13">
        <v>2428.8042771060404</v>
      </c>
      <c r="I66" s="13">
        <v>22752.355749921298</v>
      </c>
      <c r="J66" s="14">
        <v>4902.7949622738961</v>
      </c>
    </row>
    <row r="67" spans="1:10" x14ac:dyDescent="0.25">
      <c r="A67" s="19">
        <v>38687</v>
      </c>
      <c r="B67" s="17">
        <v>1.3845181135237989</v>
      </c>
      <c r="C67" s="13">
        <v>2923.0149637207542</v>
      </c>
      <c r="D67" s="13">
        <v>1603.8580059462947</v>
      </c>
      <c r="E67" s="13">
        <v>15024.490967682977</v>
      </c>
      <c r="F67" s="14">
        <v>3237.5548025325043</v>
      </c>
      <c r="G67" s="13">
        <v>4428.8105510920514</v>
      </c>
      <c r="H67" s="13">
        <v>2430.087887797416</v>
      </c>
      <c r="I67" s="13">
        <v>22764.380254065116</v>
      </c>
      <c r="J67" s="14">
        <v>4905.3860644431879</v>
      </c>
    </row>
    <row r="68" spans="1:10" x14ac:dyDescent="0.25">
      <c r="A68" s="19">
        <v>38718</v>
      </c>
      <c r="B68" s="17">
        <v>1.3853088394294306</v>
      </c>
      <c r="C68" s="13">
        <v>1470.3331187926435</v>
      </c>
      <c r="D68" s="13">
        <v>806.77162903804185</v>
      </c>
      <c r="E68" s="13">
        <v>7557.6098435928652</v>
      </c>
      <c r="F68" s="14">
        <v>1628.5527474721764</v>
      </c>
      <c r="G68" s="13">
        <v>2227.7774527161264</v>
      </c>
      <c r="H68" s="13">
        <v>1222.3812561182451</v>
      </c>
      <c r="I68" s="13">
        <v>11450.924005443734</v>
      </c>
      <c r="J68" s="14">
        <v>2467.5041628366307</v>
      </c>
    </row>
    <row r="69" spans="1:10" x14ac:dyDescent="0.25">
      <c r="A69" s="19">
        <v>38749</v>
      </c>
      <c r="B69" s="17">
        <v>1.3861352181274955</v>
      </c>
      <c r="C69" s="13">
        <v>1471.2102170496144</v>
      </c>
      <c r="D69" s="13">
        <v>807.25289276022727</v>
      </c>
      <c r="E69" s="13">
        <v>7562.1181868628055</v>
      </c>
      <c r="F69" s="14">
        <v>1629.5242285317647</v>
      </c>
      <c r="G69" s="13">
        <v>2229.1063894691124</v>
      </c>
      <c r="H69" s="13">
        <v>1223.1104435761019</v>
      </c>
      <c r="I69" s="13">
        <v>11457.754828580008</v>
      </c>
      <c r="J69" s="14">
        <v>2468.976103836007</v>
      </c>
    </row>
    <row r="70" spans="1:10" x14ac:dyDescent="0.25">
      <c r="A70" s="19">
        <v>38777</v>
      </c>
      <c r="B70" s="17">
        <v>1.3869123170331983</v>
      </c>
      <c r="C70" s="13">
        <v>1472.0350109331953</v>
      </c>
      <c r="D70" s="13">
        <v>807.70545707818519</v>
      </c>
      <c r="E70" s="13">
        <v>7566.357682181123</v>
      </c>
      <c r="F70" s="14">
        <v>1630.437776848154</v>
      </c>
      <c r="G70" s="13">
        <v>2230.3560771715079</v>
      </c>
      <c r="H70" s="13">
        <v>1223.7961470881594</v>
      </c>
      <c r="I70" s="13">
        <v>11464.178306335034</v>
      </c>
      <c r="J70" s="14">
        <v>2470.3602679517485</v>
      </c>
    </row>
    <row r="71" spans="1:10" x14ac:dyDescent="0.25">
      <c r="A71" s="24"/>
      <c r="B71" s="17"/>
      <c r="C71" s="23"/>
      <c r="D71" s="23"/>
      <c r="E71" s="23"/>
      <c r="F71" s="23"/>
      <c r="G71" s="23"/>
      <c r="H71" s="23"/>
      <c r="I71" s="23"/>
      <c r="J71" s="23"/>
    </row>
    <row r="72" spans="1:10" x14ac:dyDescent="0.25">
      <c r="A72" s="24"/>
      <c r="B72" s="17"/>
      <c r="C72" s="23"/>
      <c r="D72" s="23"/>
      <c r="E72" s="23"/>
      <c r="F72" s="23"/>
      <c r="G72" s="23"/>
      <c r="H72" s="23"/>
      <c r="I72" s="23"/>
      <c r="J72" s="23"/>
    </row>
    <row r="73" spans="1:10" x14ac:dyDescent="0.25">
      <c r="A73" s="24"/>
      <c r="B73" s="17"/>
      <c r="C73" s="23"/>
      <c r="D73" s="23"/>
      <c r="E73" s="23"/>
      <c r="F73" s="23"/>
      <c r="G73" s="23"/>
      <c r="H73" s="23"/>
      <c r="I73" s="23"/>
      <c r="J73" s="23"/>
    </row>
    <row r="74" spans="1:10" x14ac:dyDescent="0.25">
      <c r="A74" s="24"/>
      <c r="B74" s="17"/>
      <c r="C74" s="23"/>
      <c r="D74" s="23"/>
      <c r="E74" s="23"/>
      <c r="F74" s="23"/>
      <c r="G74" s="23"/>
      <c r="H74" s="23"/>
      <c r="I74" s="23"/>
      <c r="J74" s="23"/>
    </row>
    <row r="75" spans="1:10" x14ac:dyDescent="0.25">
      <c r="A75" s="24"/>
      <c r="B75" s="17"/>
      <c r="C75" s="23"/>
      <c r="D75" s="23"/>
      <c r="E75" s="23"/>
      <c r="F75" s="23"/>
      <c r="G75" s="23"/>
      <c r="H75" s="23"/>
      <c r="I75" s="23"/>
      <c r="J75" s="23"/>
    </row>
    <row r="76" spans="1:10" x14ac:dyDescent="0.25">
      <c r="A76" s="24"/>
      <c r="B76" s="17"/>
      <c r="C76" s="23"/>
      <c r="D76" s="23"/>
      <c r="E76" s="23"/>
      <c r="F76" s="23"/>
      <c r="G76" s="23"/>
      <c r="H76" s="23"/>
      <c r="I76" s="23"/>
      <c r="J76" s="23"/>
    </row>
    <row r="77" spans="1:10" x14ac:dyDescent="0.25">
      <c r="A77" s="24"/>
      <c r="B77" s="17"/>
      <c r="C77" s="23"/>
      <c r="D77" s="23"/>
      <c r="E77" s="23"/>
      <c r="F77" s="23"/>
      <c r="G77" s="23"/>
      <c r="H77" s="23"/>
      <c r="I77" s="23"/>
      <c r="J77" s="23"/>
    </row>
    <row r="78" spans="1:10" x14ac:dyDescent="0.25">
      <c r="A78" s="24"/>
      <c r="B78" s="17"/>
      <c r="C78" s="23"/>
      <c r="D78" s="23"/>
      <c r="E78" s="23"/>
      <c r="F78" s="23"/>
      <c r="G78" s="23"/>
      <c r="H78" s="23"/>
      <c r="I78" s="23"/>
      <c r="J78" s="23"/>
    </row>
    <row r="79" spans="1:10" x14ac:dyDescent="0.25">
      <c r="A79" s="24"/>
      <c r="B79" s="17"/>
      <c r="C79" s="23"/>
      <c r="D79" s="23"/>
      <c r="E79" s="23"/>
      <c r="F79" s="23"/>
      <c r="G79" s="23"/>
      <c r="H79" s="23"/>
      <c r="I79" s="23"/>
      <c r="J79" s="23"/>
    </row>
    <row r="80" spans="1:10" x14ac:dyDescent="0.25">
      <c r="A80" s="24"/>
      <c r="B80" s="17"/>
      <c r="C80" s="23"/>
      <c r="D80" s="23"/>
      <c r="E80" s="23"/>
      <c r="F80" s="23"/>
      <c r="G80" s="23"/>
      <c r="H80" s="23"/>
      <c r="I80" s="23"/>
      <c r="J80" s="23"/>
    </row>
    <row r="81" spans="1:10" x14ac:dyDescent="0.25">
      <c r="A81" s="24"/>
      <c r="B81" s="17"/>
      <c r="C81" s="23"/>
      <c r="D81" s="23"/>
      <c r="E81" s="23"/>
      <c r="F81" s="23"/>
      <c r="G81" s="23"/>
      <c r="H81" s="23"/>
      <c r="I81" s="23"/>
      <c r="J81" s="23"/>
    </row>
    <row r="82" spans="1:10" x14ac:dyDescent="0.25">
      <c r="A82" s="24"/>
      <c r="B82" s="17"/>
      <c r="C82" s="23"/>
      <c r="D82" s="23"/>
      <c r="E82" s="23"/>
      <c r="F82" s="23"/>
      <c r="G82" s="23"/>
      <c r="H82" s="23"/>
      <c r="I82" s="23"/>
      <c r="J82" s="23"/>
    </row>
    <row r="83" spans="1:10" x14ac:dyDescent="0.25">
      <c r="A83" s="24"/>
      <c r="B83" s="17"/>
      <c r="C83" s="23"/>
      <c r="D83" s="23"/>
      <c r="E83" s="23"/>
      <c r="F83" s="23"/>
      <c r="G83" s="23"/>
      <c r="H83" s="23"/>
      <c r="I83" s="23"/>
      <c r="J83" s="23"/>
    </row>
    <row r="84" spans="1:10" x14ac:dyDescent="0.25">
      <c r="A84" s="24"/>
      <c r="B84" s="17"/>
      <c r="C84" s="23"/>
      <c r="D84" s="23"/>
      <c r="E84" s="23"/>
      <c r="F84" s="23"/>
      <c r="G84" s="23"/>
      <c r="H84" s="23"/>
      <c r="I84" s="23"/>
      <c r="J84" s="23"/>
    </row>
    <row r="85" spans="1:10" x14ac:dyDescent="0.25">
      <c r="A85" s="24"/>
      <c r="B85" s="17"/>
      <c r="C85" s="23"/>
      <c r="D85" s="23"/>
      <c r="E85" s="23"/>
      <c r="F85" s="23"/>
      <c r="G85" s="23"/>
      <c r="H85" s="23"/>
      <c r="I85" s="23"/>
      <c r="J85" s="23"/>
    </row>
    <row r="86" spans="1:10" x14ac:dyDescent="0.25">
      <c r="A86" s="24"/>
      <c r="B86" s="17"/>
      <c r="C86" s="23"/>
      <c r="D86" s="23"/>
      <c r="E86" s="23"/>
      <c r="F86" s="23"/>
      <c r="G86" s="23"/>
      <c r="H86" s="23"/>
      <c r="I86" s="23"/>
      <c r="J86" s="23"/>
    </row>
    <row r="87" spans="1:10" x14ac:dyDescent="0.25">
      <c r="A87" s="24"/>
      <c r="B87" s="17"/>
      <c r="C87" s="23"/>
      <c r="D87" s="23"/>
      <c r="E87" s="23"/>
      <c r="F87" s="23"/>
      <c r="G87" s="23"/>
      <c r="H87" s="23"/>
      <c r="I87" s="23"/>
      <c r="J87" s="23"/>
    </row>
    <row r="88" spans="1:10" x14ac:dyDescent="0.25">
      <c r="A88" s="24"/>
      <c r="B88" s="17"/>
      <c r="C88" s="23"/>
      <c r="D88" s="23"/>
      <c r="E88" s="23"/>
      <c r="F88" s="23"/>
      <c r="G88" s="23"/>
      <c r="H88" s="23"/>
      <c r="I88" s="23"/>
      <c r="J88" s="23"/>
    </row>
    <row r="89" spans="1:10" x14ac:dyDescent="0.25">
      <c r="A89" s="24"/>
      <c r="B89" s="17"/>
      <c r="C89" s="23"/>
      <c r="D89" s="23"/>
      <c r="E89" s="23"/>
      <c r="F89" s="23"/>
      <c r="G89" s="23"/>
      <c r="H89" s="23"/>
      <c r="I89" s="23"/>
      <c r="J89" s="23"/>
    </row>
    <row r="90" spans="1:10" x14ac:dyDescent="0.25">
      <c r="A90" s="24"/>
      <c r="B90" s="17"/>
      <c r="C90" s="23"/>
      <c r="D90" s="23"/>
      <c r="E90" s="23"/>
      <c r="F90" s="23"/>
      <c r="G90" s="23"/>
      <c r="H90" s="23"/>
      <c r="I90" s="23"/>
      <c r="J90" s="23"/>
    </row>
    <row r="91" spans="1:10" x14ac:dyDescent="0.25">
      <c r="A91" s="24"/>
      <c r="B91" s="17"/>
      <c r="C91" s="23"/>
      <c r="D91" s="23"/>
      <c r="E91" s="23"/>
      <c r="F91" s="23"/>
      <c r="G91" s="23"/>
      <c r="H91" s="23"/>
      <c r="I91" s="23"/>
      <c r="J91" s="23"/>
    </row>
    <row r="92" spans="1:10" x14ac:dyDescent="0.25">
      <c r="A92" s="24"/>
      <c r="B92" s="17"/>
      <c r="C92" s="23"/>
      <c r="D92" s="23"/>
      <c r="E92" s="23"/>
      <c r="F92" s="23"/>
      <c r="G92" s="23"/>
      <c r="H92" s="23"/>
      <c r="I92" s="23"/>
      <c r="J92" s="23"/>
    </row>
    <row r="93" spans="1:10" x14ac:dyDescent="0.25">
      <c r="A93" s="24"/>
      <c r="B93" s="17"/>
      <c r="C93" s="23"/>
      <c r="D93" s="23"/>
      <c r="E93" s="23"/>
      <c r="F93" s="23"/>
      <c r="G93" s="23"/>
      <c r="H93" s="23"/>
      <c r="I93" s="23"/>
      <c r="J93" s="23"/>
    </row>
    <row r="94" spans="1:10" x14ac:dyDescent="0.25">
      <c r="A94" s="24"/>
      <c r="B94" s="17"/>
      <c r="C94" s="23"/>
      <c r="D94" s="23"/>
      <c r="E94" s="23"/>
      <c r="F94" s="23"/>
      <c r="G94" s="23"/>
      <c r="H94" s="23"/>
      <c r="I94" s="23"/>
      <c r="J94" s="23"/>
    </row>
    <row r="95" spans="1:10" x14ac:dyDescent="0.25">
      <c r="A95" s="24"/>
      <c r="B95" s="17"/>
      <c r="C95" s="23"/>
      <c r="D95" s="23"/>
      <c r="E95" s="23"/>
      <c r="F95" s="23"/>
      <c r="G95" s="23"/>
      <c r="H95" s="23"/>
      <c r="I95" s="23"/>
      <c r="J95" s="23"/>
    </row>
    <row r="96" spans="1:10" x14ac:dyDescent="0.25">
      <c r="A96" s="24"/>
      <c r="B96" s="17"/>
      <c r="C96" s="23"/>
      <c r="D96" s="23"/>
      <c r="E96" s="23"/>
      <c r="F96" s="23"/>
      <c r="G96" s="23"/>
      <c r="H96" s="23"/>
      <c r="I96" s="23"/>
      <c r="J96" s="23"/>
    </row>
    <row r="97" spans="1:10" x14ac:dyDescent="0.25">
      <c r="A97" s="24"/>
      <c r="B97" s="17"/>
      <c r="C97" s="23"/>
      <c r="D97" s="23"/>
      <c r="E97" s="23"/>
      <c r="F97" s="23"/>
      <c r="G97" s="23"/>
      <c r="H97" s="23"/>
      <c r="I97" s="23"/>
      <c r="J97" s="23"/>
    </row>
    <row r="98" spans="1:10" x14ac:dyDescent="0.25">
      <c r="A98" s="24"/>
      <c r="B98" s="17"/>
      <c r="C98" s="23"/>
      <c r="D98" s="23"/>
      <c r="E98" s="23"/>
      <c r="F98" s="23"/>
      <c r="G98" s="23"/>
      <c r="H98" s="23"/>
      <c r="I98" s="23"/>
      <c r="J98" s="23"/>
    </row>
    <row r="99" spans="1:10" x14ac:dyDescent="0.25">
      <c r="A99" s="24"/>
      <c r="B99" s="17"/>
      <c r="C99" s="23"/>
      <c r="D99" s="23"/>
      <c r="E99" s="23"/>
      <c r="F99" s="23"/>
      <c r="G99" s="23"/>
      <c r="H99" s="23"/>
      <c r="I99" s="23"/>
      <c r="J99" s="23"/>
    </row>
    <row r="100" spans="1:10" x14ac:dyDescent="0.25">
      <c r="A100" s="24"/>
      <c r="B100" s="17"/>
      <c r="C100" s="23"/>
      <c r="D100" s="23"/>
      <c r="E100" s="23"/>
      <c r="F100" s="23"/>
      <c r="G100" s="23"/>
      <c r="H100" s="23"/>
      <c r="I100" s="23"/>
      <c r="J100" s="23"/>
    </row>
    <row r="101" spans="1:10" x14ac:dyDescent="0.25">
      <c r="A101" s="24"/>
      <c r="B101" s="17"/>
      <c r="C101" s="23"/>
      <c r="D101" s="23"/>
      <c r="E101" s="23"/>
      <c r="F101" s="23"/>
      <c r="G101" s="23"/>
      <c r="H101" s="23"/>
      <c r="I101" s="23"/>
      <c r="J101" s="23"/>
    </row>
    <row r="102" spans="1:10" x14ac:dyDescent="0.25">
      <c r="A102" s="24"/>
      <c r="B102" s="17"/>
      <c r="C102" s="23"/>
      <c r="D102" s="23"/>
      <c r="E102" s="23"/>
      <c r="F102" s="23"/>
      <c r="G102" s="23"/>
      <c r="H102" s="23"/>
      <c r="I102" s="23"/>
      <c r="J102" s="23"/>
    </row>
    <row r="103" spans="1:10" x14ac:dyDescent="0.25">
      <c r="A103" s="24"/>
      <c r="B103" s="17"/>
      <c r="C103" s="23"/>
      <c r="D103" s="23"/>
      <c r="E103" s="23"/>
      <c r="F103" s="23"/>
      <c r="G103" s="23"/>
      <c r="H103" s="23"/>
      <c r="I103" s="23"/>
      <c r="J103" s="23"/>
    </row>
    <row r="104" spans="1:10" x14ac:dyDescent="0.25">
      <c r="A104" s="24"/>
      <c r="B104" s="17"/>
      <c r="C104" s="23"/>
      <c r="D104" s="23"/>
      <c r="E104" s="23"/>
      <c r="F104" s="23"/>
      <c r="G104" s="23"/>
      <c r="H104" s="23"/>
      <c r="I104" s="23"/>
      <c r="J104" s="23"/>
    </row>
    <row r="105" spans="1:10" x14ac:dyDescent="0.25">
      <c r="A105" s="24"/>
      <c r="B105" s="17"/>
      <c r="C105" s="23"/>
      <c r="D105" s="23"/>
      <c r="E105" s="23"/>
      <c r="F105" s="23"/>
      <c r="G105" s="23"/>
      <c r="H105" s="23"/>
      <c r="I105" s="23"/>
      <c r="J105" s="23"/>
    </row>
    <row r="106" spans="1:10" x14ac:dyDescent="0.25">
      <c r="A106" s="24"/>
      <c r="B106" s="17"/>
      <c r="C106" s="23"/>
      <c r="D106" s="23"/>
      <c r="E106" s="23"/>
      <c r="F106" s="23"/>
      <c r="G106" s="23"/>
      <c r="H106" s="23"/>
      <c r="I106" s="23"/>
      <c r="J106" s="23"/>
    </row>
    <row r="107" spans="1:10" x14ac:dyDescent="0.25">
      <c r="A107" s="24"/>
      <c r="B107" s="17"/>
      <c r="C107" s="23"/>
      <c r="D107" s="23"/>
      <c r="E107" s="23"/>
      <c r="F107" s="23"/>
      <c r="G107" s="23"/>
      <c r="H107" s="23"/>
      <c r="I107" s="23"/>
      <c r="J107" s="23"/>
    </row>
    <row r="108" spans="1:10" x14ac:dyDescent="0.25">
      <c r="A108" s="24"/>
      <c r="B108" s="17"/>
      <c r="C108" s="23"/>
      <c r="D108" s="23"/>
      <c r="E108" s="23"/>
      <c r="F108" s="23"/>
      <c r="G108" s="23"/>
      <c r="H108" s="23"/>
      <c r="I108" s="23"/>
      <c r="J108" s="23"/>
    </row>
    <row r="109" spans="1:10" x14ac:dyDescent="0.25">
      <c r="A109" s="24"/>
      <c r="B109" s="17"/>
      <c r="C109" s="23"/>
      <c r="D109" s="23"/>
      <c r="E109" s="23"/>
      <c r="F109" s="23"/>
      <c r="G109" s="23"/>
      <c r="H109" s="23"/>
      <c r="I109" s="23"/>
      <c r="J109" s="23"/>
    </row>
    <row r="110" spans="1:10" x14ac:dyDescent="0.25">
      <c r="A110" s="24"/>
      <c r="B110" s="17"/>
      <c r="C110" s="23"/>
      <c r="D110" s="23"/>
      <c r="E110" s="23"/>
      <c r="F110" s="23"/>
      <c r="G110" s="23"/>
      <c r="H110" s="23"/>
      <c r="I110" s="23"/>
      <c r="J110" s="23"/>
    </row>
    <row r="111" spans="1:10" x14ac:dyDescent="0.25">
      <c r="A111" s="24"/>
      <c r="B111" s="17"/>
      <c r="C111" s="23"/>
      <c r="D111" s="23"/>
      <c r="E111" s="23"/>
      <c r="F111" s="23"/>
      <c r="G111" s="23"/>
      <c r="H111" s="23"/>
      <c r="I111" s="23"/>
      <c r="J111" s="23"/>
    </row>
    <row r="112" spans="1:10" x14ac:dyDescent="0.25">
      <c r="A112" s="24"/>
      <c r="B112" s="17"/>
      <c r="C112" s="23"/>
      <c r="D112" s="23"/>
      <c r="E112" s="23"/>
      <c r="F112" s="23"/>
      <c r="G112" s="23"/>
      <c r="H112" s="23"/>
      <c r="I112" s="23"/>
      <c r="J112" s="23"/>
    </row>
    <row r="113" spans="1:10" x14ac:dyDescent="0.25">
      <c r="A113" s="24"/>
      <c r="B113" s="17"/>
      <c r="C113" s="23"/>
      <c r="D113" s="23"/>
      <c r="E113" s="23"/>
      <c r="F113" s="23"/>
      <c r="G113" s="23"/>
      <c r="H113" s="23"/>
      <c r="I113" s="23"/>
      <c r="J113" s="23"/>
    </row>
    <row r="114" spans="1:10" x14ac:dyDescent="0.25">
      <c r="A114" s="24"/>
      <c r="B114" s="17"/>
      <c r="C114" s="23"/>
      <c r="D114" s="23"/>
      <c r="E114" s="23"/>
      <c r="F114" s="23"/>
      <c r="G114" s="23"/>
      <c r="H114" s="23"/>
      <c r="I114" s="23"/>
      <c r="J114" s="23"/>
    </row>
    <row r="115" spans="1:10" x14ac:dyDescent="0.25">
      <c r="A115" s="24"/>
      <c r="B115" s="17"/>
      <c r="C115" s="23"/>
      <c r="D115" s="23"/>
      <c r="E115" s="23"/>
      <c r="F115" s="23"/>
      <c r="G115" s="23"/>
      <c r="H115" s="23"/>
      <c r="I115" s="23"/>
      <c r="J115" s="23"/>
    </row>
    <row r="116" spans="1:10" x14ac:dyDescent="0.25">
      <c r="A116" s="24"/>
      <c r="B116" s="17"/>
      <c r="C116" s="23"/>
      <c r="D116" s="23"/>
      <c r="E116" s="23"/>
      <c r="F116" s="23"/>
      <c r="G116" s="23"/>
      <c r="H116" s="23"/>
      <c r="I116" s="23"/>
      <c r="J116" s="23"/>
    </row>
    <row r="117" spans="1:10" x14ac:dyDescent="0.25">
      <c r="A117" s="24"/>
      <c r="B117" s="17"/>
      <c r="C117" s="23"/>
      <c r="D117" s="23"/>
      <c r="E117" s="23"/>
      <c r="F117" s="23"/>
      <c r="G117" s="23"/>
      <c r="H117" s="23"/>
      <c r="I117" s="23"/>
      <c r="J117" s="23"/>
    </row>
    <row r="118" spans="1:10" x14ac:dyDescent="0.25">
      <c r="A118" s="24"/>
      <c r="B118" s="17"/>
      <c r="C118" s="23"/>
      <c r="D118" s="23"/>
      <c r="E118" s="23"/>
      <c r="F118" s="23"/>
      <c r="G118" s="23"/>
      <c r="H118" s="23"/>
      <c r="I118" s="23"/>
      <c r="J118" s="23"/>
    </row>
    <row r="119" spans="1:10" x14ac:dyDescent="0.25">
      <c r="A119" s="24"/>
      <c r="B119" s="17"/>
      <c r="C119" s="23"/>
      <c r="D119" s="23"/>
      <c r="E119" s="23"/>
      <c r="F119" s="23"/>
      <c r="G119" s="23"/>
      <c r="H119" s="23"/>
      <c r="I119" s="23"/>
      <c r="J119" s="23"/>
    </row>
    <row r="120" spans="1:10" x14ac:dyDescent="0.25">
      <c r="A120" s="24"/>
      <c r="B120" s="17"/>
      <c r="C120" s="23"/>
      <c r="D120" s="23"/>
      <c r="E120" s="23"/>
      <c r="F120" s="23"/>
      <c r="G120" s="23"/>
      <c r="H120" s="23"/>
      <c r="I120" s="23"/>
      <c r="J120" s="23"/>
    </row>
    <row r="121" spans="1:10" x14ac:dyDescent="0.25">
      <c r="A121" s="24"/>
      <c r="B121" s="17"/>
      <c r="C121" s="23"/>
      <c r="D121" s="23"/>
      <c r="E121" s="23"/>
      <c r="F121" s="23"/>
      <c r="G121" s="23"/>
      <c r="H121" s="23"/>
      <c r="I121" s="23"/>
      <c r="J121" s="23"/>
    </row>
    <row r="122" spans="1:10" x14ac:dyDescent="0.25">
      <c r="A122" s="24"/>
      <c r="B122" s="17"/>
      <c r="C122" s="23"/>
      <c r="D122" s="23"/>
      <c r="E122" s="23"/>
      <c r="F122" s="23"/>
      <c r="G122" s="23"/>
      <c r="H122" s="23"/>
      <c r="I122" s="23"/>
      <c r="J122" s="23"/>
    </row>
    <row r="123" spans="1:10" x14ac:dyDescent="0.25">
      <c r="A123" s="24"/>
      <c r="B123" s="17"/>
      <c r="C123" s="23"/>
      <c r="D123" s="23"/>
      <c r="E123" s="23"/>
      <c r="F123" s="23"/>
      <c r="G123" s="23"/>
      <c r="H123" s="23"/>
      <c r="I123" s="23"/>
      <c r="J123" s="23"/>
    </row>
    <row r="124" spans="1:10" x14ac:dyDescent="0.25">
      <c r="A124" s="24"/>
      <c r="B124" s="17"/>
      <c r="C124" s="23"/>
      <c r="D124" s="23"/>
      <c r="E124" s="23"/>
      <c r="F124" s="23"/>
      <c r="G124" s="23"/>
      <c r="H124" s="23"/>
      <c r="I124" s="23"/>
      <c r="J124" s="23"/>
    </row>
    <row r="125" spans="1:10" x14ac:dyDescent="0.25">
      <c r="A125" s="24"/>
      <c r="B125" s="17"/>
      <c r="C125" s="23"/>
      <c r="D125" s="23"/>
      <c r="E125" s="23"/>
      <c r="F125" s="23"/>
      <c r="G125" s="23"/>
      <c r="H125" s="23"/>
      <c r="I125" s="23"/>
      <c r="J125" s="23"/>
    </row>
    <row r="126" spans="1:10" x14ac:dyDescent="0.25">
      <c r="A126" s="24"/>
      <c r="B126" s="17"/>
      <c r="C126" s="23"/>
      <c r="D126" s="23"/>
      <c r="E126" s="23"/>
      <c r="F126" s="23"/>
      <c r="G126" s="23"/>
      <c r="H126" s="23"/>
      <c r="I126" s="23"/>
      <c r="J126" s="23"/>
    </row>
    <row r="127" spans="1:10" x14ac:dyDescent="0.25">
      <c r="A127" s="24"/>
      <c r="B127" s="17"/>
      <c r="C127" s="23"/>
      <c r="D127" s="23"/>
      <c r="E127" s="23"/>
      <c r="F127" s="23"/>
      <c r="G127" s="23"/>
      <c r="H127" s="23"/>
      <c r="I127" s="23"/>
      <c r="J127" s="23"/>
    </row>
    <row r="128" spans="1:10" x14ac:dyDescent="0.25">
      <c r="A128" s="24"/>
      <c r="B128" s="17"/>
      <c r="C128" s="23"/>
      <c r="D128" s="23"/>
      <c r="E128" s="23"/>
      <c r="F128" s="23"/>
      <c r="G128" s="23"/>
      <c r="H128" s="23"/>
      <c r="I128" s="23"/>
      <c r="J128" s="23"/>
    </row>
    <row r="129" spans="1:10" x14ac:dyDescent="0.25">
      <c r="A129" s="24"/>
      <c r="B129" s="17"/>
      <c r="C129" s="23"/>
      <c r="D129" s="23"/>
      <c r="E129" s="23"/>
      <c r="F129" s="23"/>
      <c r="G129" s="23"/>
      <c r="H129" s="23"/>
      <c r="I129" s="23"/>
      <c r="J129" s="23"/>
    </row>
    <row r="130" spans="1:10" x14ac:dyDescent="0.25">
      <c r="A130" s="24"/>
      <c r="B130" s="17"/>
      <c r="C130" s="23"/>
      <c r="D130" s="23"/>
      <c r="E130" s="23"/>
      <c r="F130" s="23"/>
      <c r="G130" s="23"/>
      <c r="H130" s="23"/>
      <c r="I130" s="23"/>
      <c r="J130" s="23"/>
    </row>
    <row r="131" spans="1:10" x14ac:dyDescent="0.25">
      <c r="A131" s="24"/>
      <c r="B131" s="17"/>
      <c r="C131" s="23"/>
      <c r="D131" s="23"/>
      <c r="E131" s="23"/>
      <c r="F131" s="23"/>
      <c r="G131" s="23"/>
      <c r="H131" s="23"/>
      <c r="I131" s="23"/>
      <c r="J131" s="23"/>
    </row>
    <row r="132" spans="1:10" x14ac:dyDescent="0.25">
      <c r="A132" s="24"/>
      <c r="B132" s="17"/>
      <c r="C132" s="23"/>
      <c r="D132" s="23"/>
      <c r="E132" s="23"/>
      <c r="F132" s="23"/>
      <c r="G132" s="23"/>
      <c r="H132" s="23"/>
      <c r="I132" s="23"/>
      <c r="J132" s="23"/>
    </row>
    <row r="133" spans="1:10" x14ac:dyDescent="0.25">
      <c r="A133" s="24"/>
      <c r="B133" s="17"/>
      <c r="C133" s="23"/>
      <c r="D133" s="23"/>
      <c r="E133" s="23"/>
      <c r="F133" s="23"/>
      <c r="G133" s="23"/>
      <c r="H133" s="23"/>
      <c r="I133" s="23"/>
      <c r="J133" s="23"/>
    </row>
    <row r="134" spans="1:10" x14ac:dyDescent="0.25">
      <c r="A134" s="24"/>
      <c r="B134" s="17"/>
      <c r="C134" s="23"/>
      <c r="D134" s="23"/>
      <c r="E134" s="23"/>
      <c r="F134" s="23"/>
      <c r="G134" s="23"/>
      <c r="H134" s="23"/>
      <c r="I134" s="23"/>
      <c r="J134" s="23"/>
    </row>
    <row r="135" spans="1:10" x14ac:dyDescent="0.25">
      <c r="A135" s="24"/>
      <c r="B135" s="17"/>
      <c r="C135" s="23"/>
      <c r="D135" s="23"/>
      <c r="E135" s="23"/>
      <c r="F135" s="23"/>
      <c r="G135" s="23"/>
      <c r="H135" s="23"/>
      <c r="I135" s="23"/>
      <c r="J135" s="23"/>
    </row>
    <row r="136" spans="1:10" x14ac:dyDescent="0.25">
      <c r="A136" s="24"/>
      <c r="B136" s="17"/>
      <c r="C136" s="23"/>
      <c r="D136" s="23"/>
      <c r="E136" s="23"/>
      <c r="F136" s="23"/>
      <c r="G136" s="23"/>
      <c r="H136" s="23"/>
      <c r="I136" s="23"/>
      <c r="J136" s="23"/>
    </row>
    <row r="137" spans="1:10" x14ac:dyDescent="0.25">
      <c r="A137" s="24"/>
      <c r="B137" s="25"/>
      <c r="C137" s="26"/>
      <c r="D137" s="26"/>
      <c r="E137" s="26"/>
      <c r="F137" s="26"/>
      <c r="G137" s="26"/>
      <c r="H137" s="26"/>
      <c r="I137" s="26"/>
      <c r="J137" s="26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Oil bbls</vt:lpstr>
      <vt:lpstr>Oil vols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amurray</dc:creator>
  <cp:lastModifiedBy>Havlíček Jan</cp:lastModifiedBy>
  <dcterms:created xsi:type="dcterms:W3CDTF">2001-05-21T18:29:01Z</dcterms:created>
  <dcterms:modified xsi:type="dcterms:W3CDTF">2023-09-10T11:38:21Z</dcterms:modified>
</cp:coreProperties>
</file>