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tewart's breakout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B4" i="1" l="1"/>
  <c r="D4" i="1"/>
  <c r="J4" i="1"/>
  <c r="B5" i="1"/>
  <c r="D5" i="1"/>
  <c r="J5" i="1"/>
  <c r="B7" i="1"/>
  <c r="D7" i="1"/>
  <c r="J7" i="1"/>
  <c r="B9" i="1"/>
  <c r="D9" i="1"/>
  <c r="J9" i="1"/>
  <c r="B35" i="1"/>
  <c r="D35" i="1"/>
  <c r="F35" i="1"/>
  <c r="H35" i="1"/>
  <c r="J35" i="1"/>
</calcChain>
</file>

<file path=xl/sharedStrings.xml><?xml version="1.0" encoding="utf-8"?>
<sst xmlns="http://schemas.openxmlformats.org/spreadsheetml/2006/main" count="6" uniqueCount="5">
  <si>
    <t>CDWR Transmission Sheet</t>
  </si>
  <si>
    <t>CDWR Profits</t>
  </si>
  <si>
    <t>MWHRS</t>
  </si>
  <si>
    <t>EnPower Current</t>
  </si>
  <si>
    <t>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</si>
</sst>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&quot;$&quot;\ * #,##0.00_ ;_ &quot;$&quot;\ * \-#,##0.00_ ;_ &quot;$&quot;\ * &quot;-&quot;??_ ;_ @_ "/>
    <numFmt numFmtId="171" formatCode="_ * #,##0.00_ ;_ * \-#,##0.00_ ;_ * &quot;-&quot;??_ ;_ @_ "/>
    <numFmt numFmtId="17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5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71" fontId="1" fillId="0" borderId="0" xfId="1"/>
    <xf numFmtId="0" fontId="3" fillId="0" borderId="0" xfId="0" applyFont="1"/>
    <xf numFmtId="16" fontId="0" fillId="0" borderId="0" xfId="0" applyNumberFormat="1"/>
    <xf numFmtId="7" fontId="0" fillId="2" borderId="1" xfId="0" applyNumberFormat="1" applyFill="1" applyBorder="1" applyAlignment="1">
      <alignment horizontal="center"/>
    </xf>
    <xf numFmtId="175" fontId="1" fillId="2" borderId="1" xfId="2" applyNumberFormat="1" applyFill="1" applyBorder="1"/>
    <xf numFmtId="170" fontId="1" fillId="0" borderId="0" xfId="3"/>
    <xf numFmtId="171" fontId="1" fillId="2" borderId="1" xfId="1" applyFill="1" applyBorder="1"/>
    <xf numFmtId="7" fontId="0" fillId="2" borderId="1" xfId="0" applyNumberFormat="1" applyFill="1" applyBorder="1"/>
    <xf numFmtId="7" fontId="1" fillId="2" borderId="2" xfId="4" applyNumberFormat="1" applyFill="1" applyBorder="1" applyAlignment="1">
      <alignment horizontal="center"/>
    </xf>
    <xf numFmtId="175" fontId="1" fillId="2" borderId="2" xfId="2" applyNumberFormat="1" applyFill="1" applyBorder="1"/>
    <xf numFmtId="171" fontId="1" fillId="2" borderId="2" xfId="1" applyFill="1" applyBorder="1"/>
    <xf numFmtId="7" fontId="0" fillId="2" borderId="2" xfId="0" applyNumberFormat="1" applyFill="1" applyBorder="1"/>
    <xf numFmtId="44" fontId="1" fillId="2" borderId="2" xfId="4" applyFill="1" applyBorder="1" applyAlignment="1">
      <alignment horizontal="center"/>
    </xf>
    <xf numFmtId="0" fontId="0" fillId="2" borderId="2" xfId="0" applyFill="1" applyBorder="1"/>
    <xf numFmtId="44" fontId="1" fillId="2" borderId="3" xfId="4" applyFill="1" applyBorder="1" applyAlignment="1">
      <alignment horizontal="center"/>
    </xf>
    <xf numFmtId="175" fontId="1" fillId="2" borderId="3" xfId="2" applyNumberFormat="1" applyFill="1" applyBorder="1"/>
    <xf numFmtId="171" fontId="1" fillId="2" borderId="3" xfId="1" applyFill="1" applyBorder="1"/>
    <xf numFmtId="0" fontId="0" fillId="2" borderId="3" xfId="0" applyFill="1" applyBorder="1"/>
    <xf numFmtId="43" fontId="1" fillId="0" borderId="0" xfId="2" applyNumberFormat="1" applyAlignment="1">
      <alignment horizontal="center"/>
    </xf>
    <xf numFmtId="175" fontId="1" fillId="0" borderId="0" xfId="2" applyNumberFormat="1"/>
    <xf numFmtId="7" fontId="1" fillId="0" borderId="0" xfId="2" applyNumberFormat="1" applyAlignment="1">
      <alignment horizontal="center"/>
    </xf>
    <xf numFmtId="171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omma_~0009950" xfId="2"/>
    <cellStyle name="Currency" xfId="3" builtinId="4"/>
    <cellStyle name="Currency_~0009950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099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2-1"/>
      <sheetName val="12-2"/>
      <sheetName val="12-4"/>
      <sheetName val="12-6"/>
    </sheetNames>
    <sheetDataSet>
      <sheetData sheetId="0" refreshError="1"/>
      <sheetData sheetId="1" refreshError="1">
        <row r="31">
          <cell r="C31">
            <v>4650</v>
          </cell>
          <cell r="I31">
            <v>124034.8125</v>
          </cell>
        </row>
      </sheetData>
      <sheetData sheetId="2" refreshError="1">
        <row r="31">
          <cell r="C31">
            <v>740</v>
          </cell>
          <cell r="I31">
            <v>21219.075000000001</v>
          </cell>
        </row>
      </sheetData>
      <sheetData sheetId="3" refreshError="1">
        <row r="31">
          <cell r="C31">
            <v>1050</v>
          </cell>
          <cell r="I31">
            <v>20351.25</v>
          </cell>
        </row>
      </sheetData>
      <sheetData sheetId="4" refreshError="1">
        <row r="31">
          <cell r="C31">
            <v>3843</v>
          </cell>
          <cell r="I31">
            <v>23543.19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4" sqref="B4"/>
    </sheetView>
  </sheetViews>
  <sheetFormatPr defaultRowHeight="13.2" x14ac:dyDescent="0.25"/>
  <cols>
    <col min="2" max="2" width="19.109375" style="1" customWidth="1"/>
    <col min="4" max="4" width="10.33203125" bestFit="1" customWidth="1"/>
    <col min="6" max="6" width="19.109375" style="1" customWidth="1"/>
    <col min="7" max="7" width="14.88671875" customWidth="1"/>
    <col min="8" max="8" width="10.6640625" bestFit="1" customWidth="1"/>
    <col min="9" max="9" width="14.88671875" customWidth="1"/>
    <col min="10" max="10" width="13.5546875" bestFit="1" customWidth="1"/>
  </cols>
  <sheetData>
    <row r="1" spans="1:10" ht="19.2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H2" s="2"/>
    </row>
    <row r="3" spans="1:10" ht="16.2" thickBot="1" x14ac:dyDescent="0.35">
      <c r="B3" s="1" t="s">
        <v>1</v>
      </c>
      <c r="D3" t="s">
        <v>2</v>
      </c>
      <c r="F3" s="1" t="s">
        <v>3</v>
      </c>
      <c r="H3" s="2" t="s">
        <v>2</v>
      </c>
      <c r="J3" s="3" t="s">
        <v>4</v>
      </c>
    </row>
    <row r="4" spans="1:10" x14ac:dyDescent="0.25">
      <c r="A4" s="4">
        <v>36861</v>
      </c>
      <c r="B4" s="5">
        <f>'[1]12-1'!I31*-1</f>
        <v>-124034.8125</v>
      </c>
      <c r="D4" s="6">
        <f>'[1]12-1'!C31</f>
        <v>4650</v>
      </c>
      <c r="F4" s="5">
        <v>115055.18</v>
      </c>
      <c r="G4" s="7"/>
      <c r="H4" s="8">
        <v>4650</v>
      </c>
      <c r="I4" s="7"/>
      <c r="J4" s="9">
        <f>B4-F4</f>
        <v>-239089.99249999999</v>
      </c>
    </row>
    <row r="5" spans="1:10" x14ac:dyDescent="0.25">
      <c r="A5" s="4">
        <v>36862</v>
      </c>
      <c r="B5" s="10">
        <f>'[1]12-2'!I31*-1</f>
        <v>-21219.075000000001</v>
      </c>
      <c r="D5" s="11">
        <f>'[1]12-2'!C31</f>
        <v>740</v>
      </c>
      <c r="F5" s="10">
        <v>17619</v>
      </c>
      <c r="H5" s="12">
        <v>740</v>
      </c>
      <c r="J5" s="13">
        <f>B5-F5</f>
        <v>-38838.074999999997</v>
      </c>
    </row>
    <row r="6" spans="1:10" x14ac:dyDescent="0.25">
      <c r="A6" s="4">
        <v>36863</v>
      </c>
      <c r="B6" s="14"/>
      <c r="D6" s="11"/>
      <c r="F6" s="14"/>
      <c r="H6" s="12"/>
      <c r="J6" s="15"/>
    </row>
    <row r="7" spans="1:10" x14ac:dyDescent="0.25">
      <c r="A7" s="4">
        <v>36864</v>
      </c>
      <c r="B7" s="10">
        <f>'[1]12-4'!I31*-1</f>
        <v>-20351.25</v>
      </c>
      <c r="D7" s="11">
        <f>'[1]12-4'!C31</f>
        <v>1050</v>
      </c>
      <c r="F7" s="10">
        <v>38164.5</v>
      </c>
      <c r="H7" s="12">
        <v>1050</v>
      </c>
      <c r="J7" s="13">
        <f>B7-F7</f>
        <v>-58515.75</v>
      </c>
    </row>
    <row r="8" spans="1:10" x14ac:dyDescent="0.25">
      <c r="A8" s="4">
        <v>36865</v>
      </c>
      <c r="B8" s="14"/>
      <c r="D8" s="11"/>
      <c r="F8" s="14"/>
      <c r="H8" s="12"/>
      <c r="J8" s="15"/>
    </row>
    <row r="9" spans="1:10" x14ac:dyDescent="0.25">
      <c r="A9" s="4">
        <v>36866</v>
      </c>
      <c r="B9" s="10">
        <f>'[1]12-6'!I31*-1</f>
        <v>-23543.19</v>
      </c>
      <c r="D9" s="11">
        <f>'[1]12-6'!C31</f>
        <v>3843</v>
      </c>
      <c r="F9" s="10">
        <v>207598.45</v>
      </c>
      <c r="H9" s="12">
        <v>3843</v>
      </c>
      <c r="J9" s="13">
        <f>B9-F9</f>
        <v>-231141.64</v>
      </c>
    </row>
    <row r="10" spans="1:10" x14ac:dyDescent="0.25">
      <c r="A10" s="4">
        <v>36867</v>
      </c>
      <c r="B10" s="14"/>
      <c r="D10" s="11"/>
      <c r="F10" s="14"/>
      <c r="H10" s="12"/>
      <c r="J10" s="15"/>
    </row>
    <row r="11" spans="1:10" x14ac:dyDescent="0.25">
      <c r="A11" s="4">
        <v>36868</v>
      </c>
      <c r="B11" s="14"/>
      <c r="D11" s="11"/>
      <c r="F11" s="14"/>
      <c r="H11" s="12"/>
      <c r="J11" s="15"/>
    </row>
    <row r="12" spans="1:10" x14ac:dyDescent="0.25">
      <c r="A12" s="4">
        <v>36869</v>
      </c>
      <c r="B12" s="14"/>
      <c r="D12" s="11"/>
      <c r="F12" s="14"/>
      <c r="H12" s="12"/>
      <c r="J12" s="15"/>
    </row>
    <row r="13" spans="1:10" x14ac:dyDescent="0.25">
      <c r="A13" s="4">
        <v>36870</v>
      </c>
      <c r="B13" s="14"/>
      <c r="D13" s="11"/>
      <c r="F13" s="14"/>
      <c r="H13" s="12"/>
      <c r="J13" s="15"/>
    </row>
    <row r="14" spans="1:10" x14ac:dyDescent="0.25">
      <c r="A14" s="4">
        <v>36871</v>
      </c>
      <c r="B14" s="14"/>
      <c r="D14" s="11"/>
      <c r="F14" s="14"/>
      <c r="H14" s="12"/>
      <c r="J14" s="15"/>
    </row>
    <row r="15" spans="1:10" x14ac:dyDescent="0.25">
      <c r="A15" s="4">
        <v>36872</v>
      </c>
      <c r="B15" s="14"/>
      <c r="D15" s="11"/>
      <c r="F15" s="14"/>
      <c r="H15" s="12"/>
      <c r="J15" s="15"/>
    </row>
    <row r="16" spans="1:10" x14ac:dyDescent="0.25">
      <c r="A16" s="4">
        <v>36873</v>
      </c>
      <c r="B16" s="14"/>
      <c r="D16" s="11"/>
      <c r="F16" s="14"/>
      <c r="H16" s="12"/>
      <c r="J16" s="15"/>
    </row>
    <row r="17" spans="1:10" x14ac:dyDescent="0.25">
      <c r="A17" s="4">
        <v>36874</v>
      </c>
      <c r="B17" s="14"/>
      <c r="D17" s="11"/>
      <c r="F17" s="14"/>
      <c r="H17" s="12"/>
      <c r="J17" s="15"/>
    </row>
    <row r="18" spans="1:10" x14ac:dyDescent="0.25">
      <c r="A18" s="4">
        <v>36875</v>
      </c>
      <c r="B18" s="14"/>
      <c r="D18" s="11"/>
      <c r="F18" s="14"/>
      <c r="H18" s="12"/>
      <c r="J18" s="15"/>
    </row>
    <row r="19" spans="1:10" x14ac:dyDescent="0.25">
      <c r="A19" s="4">
        <v>36876</v>
      </c>
      <c r="B19" s="14"/>
      <c r="D19" s="11"/>
      <c r="F19" s="14"/>
      <c r="H19" s="12"/>
      <c r="J19" s="15"/>
    </row>
    <row r="20" spans="1:10" x14ac:dyDescent="0.25">
      <c r="A20" s="4">
        <v>36877</v>
      </c>
      <c r="B20" s="14"/>
      <c r="D20" s="11"/>
      <c r="F20" s="14"/>
      <c r="H20" s="12"/>
      <c r="J20" s="15"/>
    </row>
    <row r="21" spans="1:10" x14ac:dyDescent="0.25">
      <c r="A21" s="4">
        <v>36878</v>
      </c>
      <c r="B21" s="14"/>
      <c r="D21" s="11"/>
      <c r="F21" s="14"/>
      <c r="H21" s="12"/>
      <c r="J21" s="15"/>
    </row>
    <row r="22" spans="1:10" x14ac:dyDescent="0.25">
      <c r="A22" s="4">
        <v>36879</v>
      </c>
      <c r="B22" s="14"/>
      <c r="D22" s="11"/>
      <c r="F22" s="14"/>
      <c r="H22" s="12"/>
      <c r="J22" s="15"/>
    </row>
    <row r="23" spans="1:10" x14ac:dyDescent="0.25">
      <c r="A23" s="4">
        <v>36880</v>
      </c>
      <c r="B23" s="14"/>
      <c r="D23" s="11"/>
      <c r="F23" s="14"/>
      <c r="H23" s="12"/>
      <c r="J23" s="15"/>
    </row>
    <row r="24" spans="1:10" x14ac:dyDescent="0.25">
      <c r="A24" s="4">
        <v>36881</v>
      </c>
      <c r="B24" s="14"/>
      <c r="D24" s="11"/>
      <c r="F24" s="14"/>
      <c r="H24" s="12"/>
      <c r="J24" s="15"/>
    </row>
    <row r="25" spans="1:10" x14ac:dyDescent="0.25">
      <c r="A25" s="4">
        <v>36882</v>
      </c>
      <c r="B25" s="14"/>
      <c r="D25" s="11"/>
      <c r="F25" s="14"/>
      <c r="H25" s="12"/>
      <c r="J25" s="15"/>
    </row>
    <row r="26" spans="1:10" x14ac:dyDescent="0.25">
      <c r="A26" s="4">
        <v>36883</v>
      </c>
      <c r="B26" s="14"/>
      <c r="D26" s="11"/>
      <c r="F26" s="14"/>
      <c r="H26" s="12"/>
      <c r="J26" s="15"/>
    </row>
    <row r="27" spans="1:10" x14ac:dyDescent="0.25">
      <c r="A27" s="4">
        <v>36884</v>
      </c>
      <c r="B27" s="14"/>
      <c r="D27" s="11"/>
      <c r="F27" s="14"/>
      <c r="H27" s="12"/>
      <c r="J27" s="15"/>
    </row>
    <row r="28" spans="1:10" x14ac:dyDescent="0.25">
      <c r="A28" s="4">
        <v>36885</v>
      </c>
      <c r="B28" s="14"/>
      <c r="D28" s="11"/>
      <c r="F28" s="14"/>
      <c r="H28" s="12"/>
      <c r="J28" s="15"/>
    </row>
    <row r="29" spans="1:10" x14ac:dyDescent="0.25">
      <c r="A29" s="4">
        <v>36886</v>
      </c>
      <c r="B29" s="14"/>
      <c r="D29" s="11"/>
      <c r="F29" s="14"/>
      <c r="H29" s="12"/>
      <c r="J29" s="15"/>
    </row>
    <row r="30" spans="1:10" x14ac:dyDescent="0.25">
      <c r="A30" s="4">
        <v>36887</v>
      </c>
      <c r="B30" s="14"/>
      <c r="D30" s="11"/>
      <c r="F30" s="14"/>
      <c r="H30" s="12"/>
      <c r="J30" s="15"/>
    </row>
    <row r="31" spans="1:10" x14ac:dyDescent="0.25">
      <c r="A31" s="4">
        <v>36888</v>
      </c>
      <c r="B31" s="14"/>
      <c r="D31" s="11"/>
      <c r="F31" s="14"/>
      <c r="H31" s="12"/>
      <c r="J31" s="15"/>
    </row>
    <row r="32" spans="1:10" x14ac:dyDescent="0.25">
      <c r="A32" s="4">
        <v>36889</v>
      </c>
      <c r="B32" s="14"/>
      <c r="D32" s="11"/>
      <c r="F32" s="14"/>
      <c r="H32" s="12"/>
      <c r="J32" s="15"/>
    </row>
    <row r="33" spans="1:10" x14ac:dyDescent="0.25">
      <c r="A33" s="4">
        <v>36890</v>
      </c>
      <c r="B33" s="14"/>
      <c r="D33" s="11"/>
      <c r="F33" s="14"/>
      <c r="H33" s="12"/>
      <c r="J33" s="15"/>
    </row>
    <row r="34" spans="1:10" ht="13.8" thickBot="1" x14ac:dyDescent="0.3">
      <c r="A34" s="4">
        <v>36891</v>
      </c>
      <c r="B34" s="16"/>
      <c r="D34" s="17"/>
      <c r="F34" s="16"/>
      <c r="H34" s="18"/>
      <c r="J34" s="19"/>
    </row>
    <row r="35" spans="1:10" x14ac:dyDescent="0.25">
      <c r="B35" s="20">
        <f>SUM(B4:B34)</f>
        <v>-189148.32750000001</v>
      </c>
      <c r="D35" s="21">
        <f>SUM(D4:D34)</f>
        <v>10283</v>
      </c>
      <c r="F35" s="22">
        <f>SUM(F4:F34)</f>
        <v>378437.13</v>
      </c>
      <c r="H35" s="23">
        <f>SUM(H4:H34)</f>
        <v>10283</v>
      </c>
      <c r="J35" s="7">
        <f>SUM(J2:J34)</f>
        <v>-567585.45750000002</v>
      </c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Stewart's breakout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Havlíček Jan</cp:lastModifiedBy>
  <dcterms:created xsi:type="dcterms:W3CDTF">2001-07-24T17:00:45Z</dcterms:created>
  <dcterms:modified xsi:type="dcterms:W3CDTF">2023-09-10T11:38:55Z</dcterms:modified>
</cp:coreProperties>
</file>