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76" windowWidth="14772" windowHeight="7620" activeTab="1"/>
  </bookViews>
  <sheets>
    <sheet name="ECTstNW schedule" sheetId="1" r:id="rId1"/>
    <sheet name="DC Line Loss from ISO Statement" sheetId="2" r:id="rId2"/>
  </sheets>
  <calcPr calcId="0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</calcChain>
</file>

<file path=xl/sharedStrings.xml><?xml version="1.0" encoding="utf-8"?>
<sst xmlns="http://schemas.openxmlformats.org/spreadsheetml/2006/main" count="165" uniqueCount="50">
  <si>
    <t>TRANS_TYPE</t>
  </si>
  <si>
    <t>SC_ID</t>
  </si>
  <si>
    <t>MKT_TYPE</t>
  </si>
  <si>
    <t>TRANS_DATE</t>
  </si>
  <si>
    <t>TIE_POINT</t>
  </si>
  <si>
    <t>INTERCHG_ID</t>
  </si>
  <si>
    <t>ENGY_TYPE</t>
  </si>
  <si>
    <t>IMP_EXPORT</t>
  </si>
  <si>
    <t>Total</t>
  </si>
  <si>
    <t>HRLY_MW1</t>
  </si>
  <si>
    <t>HRLY_MW2</t>
  </si>
  <si>
    <t>HRLY_MW3</t>
  </si>
  <si>
    <t>HRLY_MW4</t>
  </si>
  <si>
    <t>HRLY_MW5</t>
  </si>
  <si>
    <t>HRLY_MW6</t>
  </si>
  <si>
    <t>HRLY_MW7</t>
  </si>
  <si>
    <t>HRLY_MW8</t>
  </si>
  <si>
    <t>HRLY_MW9</t>
  </si>
  <si>
    <t>HRLY_MW10</t>
  </si>
  <si>
    <t>HRLY_MW11</t>
  </si>
  <si>
    <t>HRLY_MW12</t>
  </si>
  <si>
    <t>HRLY_MW13</t>
  </si>
  <si>
    <t>HRLY_MW14</t>
  </si>
  <si>
    <t>HRLY_MW15</t>
  </si>
  <si>
    <t>HRLY_MW16</t>
  </si>
  <si>
    <t>HRLY_MW17</t>
  </si>
  <si>
    <t>HRLY_MW18</t>
  </si>
  <si>
    <t>HRLY_MW19</t>
  </si>
  <si>
    <t>HRLY_MW20</t>
  </si>
  <si>
    <t>HRLY_MW21</t>
  </si>
  <si>
    <t>HRLY_MW22</t>
  </si>
  <si>
    <t>HRLY_MW23</t>
  </si>
  <si>
    <t>HRLY_MW24</t>
  </si>
  <si>
    <t>FINAL</t>
  </si>
  <si>
    <t>ECTstNW</t>
  </si>
  <si>
    <t>SYLMAR_2_NOB</t>
  </si>
  <si>
    <t>CISO_EPMI_3000</t>
  </si>
  <si>
    <t>FIRM</t>
  </si>
  <si>
    <t>CISO_EPMI_SNOW</t>
  </si>
  <si>
    <t>NFRM</t>
  </si>
  <si>
    <t/>
  </si>
  <si>
    <t>ECTstNW Total</t>
  </si>
  <si>
    <t>Grand Total</t>
  </si>
  <si>
    <t>sImportOrExport</t>
  </si>
  <si>
    <t>Sum of dUninstructedEnergy</t>
  </si>
  <si>
    <t>dtTradingDate</t>
  </si>
  <si>
    <t>LOSS_ISO_EPMI</t>
  </si>
  <si>
    <t>Estimated Charge for ECTstNW</t>
  </si>
  <si>
    <t>ECTstNW Percent usuage</t>
  </si>
  <si>
    <t>Average Inc Price for Dec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</si>
</sst>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-mm\-dd"/>
    <numFmt numFmtId="167" formatCode="dd\-mmm\-yy"/>
    <numFmt numFmtId="174" formatCode="_(&quot;$&quot;* #,##0.0000_);_(&quot;$&quot;* \(#,##0.0000\);_(&quot;$&quot;* &quot;-&quot;??_);_(@_)"/>
  </numFmts>
  <fonts count="6" x14ac:knownFonts="1">
    <font>
      <sz val="8"/>
      <name val="Arial"/>
    </font>
    <font>
      <sz val="8"/>
      <name val="Arial"/>
    </font>
    <font>
      <sz val="10"/>
      <color indexed="8"/>
      <name val="MS Sans Serif"/>
    </font>
    <font>
      <sz val="10"/>
      <color indexed="8"/>
      <name val="Arial"/>
    </font>
    <font>
      <b/>
      <sz val="10"/>
      <color indexed="8"/>
      <name val="Arial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3" fillId="2" borderId="1" xfId="2" applyFont="1" applyFill="1" applyBorder="1" applyAlignment="1">
      <alignment horizontal="center"/>
    </xf>
    <xf numFmtId="0" fontId="3" fillId="0" borderId="2" xfId="2" applyFont="1" applyFill="1" applyBorder="1" applyAlignment="1">
      <alignment horizontal="left"/>
    </xf>
    <xf numFmtId="0" fontId="3" fillId="0" borderId="2" xfId="2" applyFont="1" applyFill="1" applyBorder="1" applyAlignment="1">
      <alignment horizontal="right"/>
    </xf>
    <xf numFmtId="167" fontId="3" fillId="0" borderId="2" xfId="2" applyNumberFormat="1" applyFont="1" applyFill="1" applyBorder="1" applyAlignment="1">
      <alignment horizontal="right"/>
    </xf>
    <xf numFmtId="2" fontId="3" fillId="0" borderId="2" xfId="2" applyNumberFormat="1" applyFont="1" applyFill="1" applyBorder="1" applyAlignment="1">
      <alignment horizontal="right"/>
    </xf>
    <xf numFmtId="0" fontId="4" fillId="0" borderId="2" xfId="2" applyFont="1" applyFill="1" applyBorder="1" applyAlignment="1">
      <alignment horizontal="left"/>
    </xf>
    <xf numFmtId="10" fontId="3" fillId="0" borderId="2" xfId="3" applyNumberFormat="1" applyFont="1" applyFill="1" applyBorder="1" applyAlignment="1">
      <alignment horizontal="right"/>
    </xf>
    <xf numFmtId="0" fontId="3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3" fillId="0" borderId="0" xfId="2" applyFont="1" applyFill="1" applyBorder="1" applyAlignment="1">
      <alignment horizontal="right"/>
    </xf>
    <xf numFmtId="167" fontId="3" fillId="0" borderId="0" xfId="2" applyNumberFormat="1" applyFont="1" applyFill="1" applyBorder="1" applyAlignment="1">
      <alignment horizontal="right"/>
    </xf>
    <xf numFmtId="10" fontId="3" fillId="0" borderId="0" xfId="3" applyNumberFormat="1" applyFont="1" applyFill="1" applyBorder="1" applyAlignment="1">
      <alignment horizontal="right"/>
    </xf>
    <xf numFmtId="2" fontId="3" fillId="0" borderId="0" xfId="2" applyNumberFormat="1" applyFont="1" applyFill="1" applyBorder="1" applyAlignment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164" fontId="0" fillId="0" borderId="3" xfId="0" applyNumberFormat="1" applyBorder="1"/>
    <xf numFmtId="0" fontId="0" fillId="0" borderId="4" xfId="0" applyNumberFormat="1" applyBorder="1"/>
    <xf numFmtId="164" fontId="0" fillId="0" borderId="5" xfId="0" applyNumberFormat="1" applyBorder="1"/>
    <xf numFmtId="0" fontId="0" fillId="0" borderId="0" xfId="0" applyNumberFormat="1"/>
    <xf numFmtId="164" fontId="0" fillId="0" borderId="6" xfId="0" applyNumberFormat="1" applyBorder="1"/>
    <xf numFmtId="0" fontId="0" fillId="0" borderId="7" xfId="0" applyNumberFormat="1" applyBorder="1"/>
    <xf numFmtId="10" fontId="1" fillId="0" borderId="8" xfId="3" applyNumberFormat="1" applyBorder="1"/>
    <xf numFmtId="174" fontId="1" fillId="0" borderId="9" xfId="1" applyNumberFormat="1" applyBorder="1"/>
    <xf numFmtId="0" fontId="5" fillId="0" borderId="0" xfId="0" applyFont="1"/>
    <xf numFmtId="43" fontId="5" fillId="0" borderId="0" xfId="0" applyNumberFormat="1" applyFont="1"/>
  </cellXfs>
  <cellStyles count="4">
    <cellStyle name="Currency" xfId="1" builtinId="4"/>
    <cellStyle name="Normal" xfId="0" builtinId="0"/>
    <cellStyle name="Normal_Sheet3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27"/>
  <sheetViews>
    <sheetView zoomScale="65" workbookViewId="0">
      <selection activeCell="J31" sqref="J31"/>
    </sheetView>
  </sheetViews>
  <sheetFormatPr defaultRowHeight="10.199999999999999" x14ac:dyDescent="0.2"/>
  <cols>
    <col min="2" max="2" width="15.28515625" customWidth="1"/>
    <col min="3" max="3" width="12.140625" customWidth="1"/>
    <col min="4" max="4" width="18.140625" bestFit="1" customWidth="1"/>
    <col min="5" max="5" width="21.140625" bestFit="1" customWidth="1"/>
    <col min="6" max="6" width="23.140625" bestFit="1" customWidth="1"/>
    <col min="7" max="7" width="16" bestFit="1" customWidth="1"/>
    <col min="8" max="8" width="12.7109375" customWidth="1"/>
    <col min="9" max="9" width="9.85546875" bestFit="1" customWidth="1"/>
    <col min="10" max="10" width="10.7109375" bestFit="1" customWidth="1"/>
    <col min="11" max="11" width="14.42578125" bestFit="1" customWidth="1"/>
    <col min="12" max="19" width="15" bestFit="1" customWidth="1"/>
    <col min="20" max="20" width="15.85546875" bestFit="1" customWidth="1"/>
    <col min="21" max="21" width="15.28515625" bestFit="1" customWidth="1"/>
    <col min="22" max="29" width="15.85546875" bestFit="1" customWidth="1"/>
    <col min="30" max="30" width="16.28515625" bestFit="1" customWidth="1"/>
    <col min="31" max="31" width="15.85546875" bestFit="1" customWidth="1"/>
    <col min="32" max="34" width="16.28515625" bestFit="1" customWidth="1"/>
  </cols>
  <sheetData>
    <row r="1" spans="1:34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ht="13.2" x14ac:dyDescent="0.25">
      <c r="A2" s="2" t="s">
        <v>33</v>
      </c>
      <c r="B2" s="2" t="s">
        <v>34</v>
      </c>
      <c r="C2" s="3">
        <v>2</v>
      </c>
      <c r="D2" s="4">
        <v>36861</v>
      </c>
      <c r="E2" s="2" t="s">
        <v>35</v>
      </c>
      <c r="F2" s="2" t="s">
        <v>36</v>
      </c>
      <c r="G2" s="2" t="s">
        <v>37</v>
      </c>
      <c r="H2" s="3">
        <v>2</v>
      </c>
      <c r="I2" s="3"/>
      <c r="J2" s="5">
        <f t="shared" ref="J2:J26" si="0">SUM(K2:AH2)</f>
        <v>1400</v>
      </c>
      <c r="K2" s="5">
        <v>75</v>
      </c>
      <c r="L2" s="5">
        <v>75</v>
      </c>
      <c r="M2" s="5">
        <v>75</v>
      </c>
      <c r="N2" s="5">
        <v>75</v>
      </c>
      <c r="O2" s="5">
        <v>75</v>
      </c>
      <c r="P2" s="5">
        <v>75</v>
      </c>
      <c r="Q2" s="5">
        <v>50</v>
      </c>
      <c r="R2" s="5">
        <v>50</v>
      </c>
      <c r="S2" s="5">
        <v>50</v>
      </c>
      <c r="T2" s="5">
        <v>50</v>
      </c>
      <c r="U2" s="5">
        <v>50</v>
      </c>
      <c r="V2" s="5">
        <v>50</v>
      </c>
      <c r="W2" s="5">
        <v>50</v>
      </c>
      <c r="X2" s="5">
        <v>50</v>
      </c>
      <c r="Y2" s="5">
        <v>50</v>
      </c>
      <c r="Z2" s="5">
        <v>50</v>
      </c>
      <c r="AA2" s="5">
        <v>50</v>
      </c>
      <c r="AB2" s="5">
        <v>50</v>
      </c>
      <c r="AC2" s="5">
        <v>50</v>
      </c>
      <c r="AD2" s="5">
        <v>50</v>
      </c>
      <c r="AE2" s="5">
        <v>50</v>
      </c>
      <c r="AF2" s="5">
        <v>50</v>
      </c>
      <c r="AG2" s="5">
        <v>75</v>
      </c>
      <c r="AH2" s="5">
        <v>75</v>
      </c>
    </row>
    <row r="3" spans="1:34" ht="13.2" x14ac:dyDescent="0.25">
      <c r="A3" s="2" t="s">
        <v>33</v>
      </c>
      <c r="B3" s="2" t="s">
        <v>34</v>
      </c>
      <c r="C3" s="3">
        <v>2</v>
      </c>
      <c r="D3" s="4">
        <v>36862</v>
      </c>
      <c r="E3" s="2" t="s">
        <v>35</v>
      </c>
      <c r="F3" s="2" t="s">
        <v>36</v>
      </c>
      <c r="G3" s="2" t="s">
        <v>37</v>
      </c>
      <c r="H3" s="3">
        <v>2</v>
      </c>
      <c r="I3" s="3"/>
      <c r="J3" s="5">
        <f t="shared" si="0"/>
        <v>1400</v>
      </c>
      <c r="K3" s="5">
        <v>75</v>
      </c>
      <c r="L3" s="5">
        <v>75</v>
      </c>
      <c r="M3" s="5">
        <v>75</v>
      </c>
      <c r="N3" s="5">
        <v>75</v>
      </c>
      <c r="O3" s="5">
        <v>75</v>
      </c>
      <c r="P3" s="5">
        <v>75</v>
      </c>
      <c r="Q3" s="5">
        <v>50</v>
      </c>
      <c r="R3" s="5">
        <v>50</v>
      </c>
      <c r="S3" s="5">
        <v>50</v>
      </c>
      <c r="T3" s="5">
        <v>50</v>
      </c>
      <c r="U3" s="5">
        <v>50</v>
      </c>
      <c r="V3" s="5">
        <v>50</v>
      </c>
      <c r="W3" s="5">
        <v>50</v>
      </c>
      <c r="X3" s="5">
        <v>50</v>
      </c>
      <c r="Y3" s="5">
        <v>50</v>
      </c>
      <c r="Z3" s="5">
        <v>50</v>
      </c>
      <c r="AA3" s="5">
        <v>50</v>
      </c>
      <c r="AB3" s="5">
        <v>50</v>
      </c>
      <c r="AC3" s="5">
        <v>50</v>
      </c>
      <c r="AD3" s="5">
        <v>50</v>
      </c>
      <c r="AE3" s="5">
        <v>50</v>
      </c>
      <c r="AF3" s="5">
        <v>50</v>
      </c>
      <c r="AG3" s="5">
        <v>75</v>
      </c>
      <c r="AH3" s="5">
        <v>75</v>
      </c>
    </row>
    <row r="4" spans="1:34" ht="13.2" x14ac:dyDescent="0.25">
      <c r="A4" s="2" t="s">
        <v>33</v>
      </c>
      <c r="B4" s="2" t="s">
        <v>34</v>
      </c>
      <c r="C4" s="3">
        <v>2</v>
      </c>
      <c r="D4" s="4">
        <v>36863</v>
      </c>
      <c r="E4" s="2" t="s">
        <v>35</v>
      </c>
      <c r="F4" s="2" t="s">
        <v>36</v>
      </c>
      <c r="G4" s="2" t="s">
        <v>37</v>
      </c>
      <c r="H4" s="3">
        <v>2</v>
      </c>
      <c r="I4" s="3"/>
      <c r="J4" s="5">
        <f t="shared" si="0"/>
        <v>2400</v>
      </c>
      <c r="K4" s="5">
        <v>100</v>
      </c>
      <c r="L4" s="5">
        <v>100</v>
      </c>
      <c r="M4" s="5">
        <v>100</v>
      </c>
      <c r="N4" s="5">
        <v>100</v>
      </c>
      <c r="O4" s="5">
        <v>100</v>
      </c>
      <c r="P4" s="5">
        <v>100</v>
      </c>
      <c r="Q4" s="5">
        <v>100</v>
      </c>
      <c r="R4" s="5">
        <v>100</v>
      </c>
      <c r="S4" s="5">
        <v>100</v>
      </c>
      <c r="T4" s="5">
        <v>100</v>
      </c>
      <c r="U4" s="5">
        <v>100</v>
      </c>
      <c r="V4" s="5">
        <v>100</v>
      </c>
      <c r="W4" s="5">
        <v>100</v>
      </c>
      <c r="X4" s="5">
        <v>100</v>
      </c>
      <c r="Y4" s="5">
        <v>100</v>
      </c>
      <c r="Z4" s="5">
        <v>100</v>
      </c>
      <c r="AA4" s="5">
        <v>100</v>
      </c>
      <c r="AB4" s="5">
        <v>100</v>
      </c>
      <c r="AC4" s="5">
        <v>100</v>
      </c>
      <c r="AD4" s="5">
        <v>100</v>
      </c>
      <c r="AE4" s="5">
        <v>100</v>
      </c>
      <c r="AF4" s="5">
        <v>100</v>
      </c>
      <c r="AG4" s="5">
        <v>100</v>
      </c>
      <c r="AH4" s="5">
        <v>100</v>
      </c>
    </row>
    <row r="5" spans="1:34" ht="13.2" x14ac:dyDescent="0.25">
      <c r="A5" s="2" t="s">
        <v>33</v>
      </c>
      <c r="B5" s="2" t="s">
        <v>34</v>
      </c>
      <c r="C5" s="3">
        <v>2</v>
      </c>
      <c r="D5" s="4">
        <v>36864</v>
      </c>
      <c r="E5" s="2" t="s">
        <v>35</v>
      </c>
      <c r="F5" s="2" t="s">
        <v>36</v>
      </c>
      <c r="G5" s="2" t="s">
        <v>37</v>
      </c>
      <c r="H5" s="3">
        <v>2</v>
      </c>
      <c r="I5" s="3"/>
      <c r="J5" s="5">
        <f t="shared" si="0"/>
        <v>1200</v>
      </c>
      <c r="K5" s="5">
        <v>50</v>
      </c>
      <c r="L5" s="5">
        <v>50</v>
      </c>
      <c r="M5" s="5">
        <v>50</v>
      </c>
      <c r="N5" s="5">
        <v>50</v>
      </c>
      <c r="O5" s="5">
        <v>50</v>
      </c>
      <c r="P5" s="5">
        <v>50</v>
      </c>
      <c r="Q5" s="5">
        <v>50</v>
      </c>
      <c r="R5" s="5">
        <v>50</v>
      </c>
      <c r="S5" s="5">
        <v>50</v>
      </c>
      <c r="T5" s="5">
        <v>50</v>
      </c>
      <c r="U5" s="5">
        <v>50</v>
      </c>
      <c r="V5" s="5">
        <v>50</v>
      </c>
      <c r="W5" s="5">
        <v>50</v>
      </c>
      <c r="X5" s="5">
        <v>50</v>
      </c>
      <c r="Y5" s="5">
        <v>50</v>
      </c>
      <c r="Z5" s="5">
        <v>50</v>
      </c>
      <c r="AA5" s="5">
        <v>50</v>
      </c>
      <c r="AB5" s="5">
        <v>50</v>
      </c>
      <c r="AC5" s="5">
        <v>50</v>
      </c>
      <c r="AD5" s="5">
        <v>50</v>
      </c>
      <c r="AE5" s="5">
        <v>50</v>
      </c>
      <c r="AF5" s="5">
        <v>50</v>
      </c>
      <c r="AG5" s="5">
        <v>50</v>
      </c>
      <c r="AH5" s="5">
        <v>50</v>
      </c>
    </row>
    <row r="6" spans="1:34" ht="13.2" x14ac:dyDescent="0.25">
      <c r="A6" s="2" t="s">
        <v>33</v>
      </c>
      <c r="B6" s="2" t="s">
        <v>34</v>
      </c>
      <c r="C6" s="3">
        <v>2</v>
      </c>
      <c r="D6" s="4">
        <v>36865</v>
      </c>
      <c r="E6" s="2" t="s">
        <v>35</v>
      </c>
      <c r="F6" s="2" t="s">
        <v>36</v>
      </c>
      <c r="G6" s="2" t="s">
        <v>37</v>
      </c>
      <c r="H6" s="3">
        <v>2</v>
      </c>
      <c r="I6" s="3"/>
      <c r="J6" s="5">
        <f t="shared" si="0"/>
        <v>2400</v>
      </c>
      <c r="K6" s="5">
        <v>150</v>
      </c>
      <c r="L6" s="5">
        <v>150</v>
      </c>
      <c r="M6" s="5">
        <v>150</v>
      </c>
      <c r="N6" s="5">
        <v>150</v>
      </c>
      <c r="O6" s="5">
        <v>150</v>
      </c>
      <c r="P6" s="5">
        <v>150</v>
      </c>
      <c r="Q6" s="5">
        <v>75</v>
      </c>
      <c r="R6" s="5">
        <v>75</v>
      </c>
      <c r="S6" s="5">
        <v>75</v>
      </c>
      <c r="T6" s="5">
        <v>75</v>
      </c>
      <c r="U6" s="5">
        <v>75</v>
      </c>
      <c r="V6" s="5">
        <v>75</v>
      </c>
      <c r="W6" s="5">
        <v>75</v>
      </c>
      <c r="X6" s="5">
        <v>75</v>
      </c>
      <c r="Y6" s="5">
        <v>75</v>
      </c>
      <c r="Z6" s="5">
        <v>75</v>
      </c>
      <c r="AA6" s="5">
        <v>75</v>
      </c>
      <c r="AB6" s="5">
        <v>75</v>
      </c>
      <c r="AC6" s="5">
        <v>75</v>
      </c>
      <c r="AD6" s="5">
        <v>75</v>
      </c>
      <c r="AE6" s="5">
        <v>75</v>
      </c>
      <c r="AF6" s="5">
        <v>75</v>
      </c>
      <c r="AG6" s="5">
        <v>150</v>
      </c>
      <c r="AH6" s="5">
        <v>150</v>
      </c>
    </row>
    <row r="7" spans="1:34" ht="13.2" x14ac:dyDescent="0.25">
      <c r="A7" s="2" t="s">
        <v>33</v>
      </c>
      <c r="B7" s="2" t="s">
        <v>34</v>
      </c>
      <c r="C7" s="3">
        <v>2</v>
      </c>
      <c r="D7" s="4">
        <v>36866</v>
      </c>
      <c r="E7" s="2" t="s">
        <v>35</v>
      </c>
      <c r="F7" s="2" t="s">
        <v>36</v>
      </c>
      <c r="G7" s="2" t="s">
        <v>37</v>
      </c>
      <c r="H7" s="3">
        <v>2</v>
      </c>
      <c r="I7" s="3"/>
      <c r="J7" s="5">
        <f t="shared" si="0"/>
        <v>2600</v>
      </c>
      <c r="K7" s="5">
        <v>175</v>
      </c>
      <c r="L7" s="5">
        <v>175</v>
      </c>
      <c r="M7" s="5">
        <v>175</v>
      </c>
      <c r="N7" s="5">
        <v>175</v>
      </c>
      <c r="O7" s="5">
        <v>175</v>
      </c>
      <c r="P7" s="5">
        <v>175</v>
      </c>
      <c r="Q7" s="5">
        <v>75</v>
      </c>
      <c r="R7" s="5">
        <v>75</v>
      </c>
      <c r="S7" s="5">
        <v>75</v>
      </c>
      <c r="T7" s="5">
        <v>75</v>
      </c>
      <c r="U7" s="5">
        <v>75</v>
      </c>
      <c r="V7" s="5">
        <v>75</v>
      </c>
      <c r="W7" s="5">
        <v>75</v>
      </c>
      <c r="X7" s="5">
        <v>75</v>
      </c>
      <c r="Y7" s="5">
        <v>75</v>
      </c>
      <c r="Z7" s="5">
        <v>75</v>
      </c>
      <c r="AA7" s="5">
        <v>75</v>
      </c>
      <c r="AB7" s="5">
        <v>75</v>
      </c>
      <c r="AC7" s="5">
        <v>75</v>
      </c>
      <c r="AD7" s="5">
        <v>75</v>
      </c>
      <c r="AE7" s="5">
        <v>75</v>
      </c>
      <c r="AF7" s="5">
        <v>75</v>
      </c>
      <c r="AG7" s="5">
        <v>175</v>
      </c>
      <c r="AH7" s="5">
        <v>175</v>
      </c>
    </row>
    <row r="8" spans="1:34" ht="13.2" x14ac:dyDescent="0.25">
      <c r="A8" s="2" t="s">
        <v>33</v>
      </c>
      <c r="B8" s="2" t="s">
        <v>34</v>
      </c>
      <c r="C8" s="3">
        <v>2</v>
      </c>
      <c r="D8" s="4">
        <v>36867</v>
      </c>
      <c r="E8" s="2" t="s">
        <v>35</v>
      </c>
      <c r="F8" s="2" t="s">
        <v>36</v>
      </c>
      <c r="G8" s="2" t="s">
        <v>37</v>
      </c>
      <c r="H8" s="3">
        <v>2</v>
      </c>
      <c r="I8" s="3"/>
      <c r="J8" s="5">
        <f t="shared" si="0"/>
        <v>400</v>
      </c>
      <c r="K8" s="5">
        <v>50</v>
      </c>
      <c r="L8" s="5">
        <v>50</v>
      </c>
      <c r="M8" s="5">
        <v>50</v>
      </c>
      <c r="N8" s="5">
        <v>50</v>
      </c>
      <c r="O8" s="5">
        <v>50</v>
      </c>
      <c r="P8" s="5">
        <v>50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50</v>
      </c>
      <c r="AH8" s="5">
        <v>50</v>
      </c>
    </row>
    <row r="9" spans="1:34" ht="13.2" x14ac:dyDescent="0.25">
      <c r="A9" s="2" t="s">
        <v>33</v>
      </c>
      <c r="B9" s="2" t="s">
        <v>34</v>
      </c>
      <c r="C9" s="3">
        <v>2</v>
      </c>
      <c r="D9" s="4">
        <v>36868</v>
      </c>
      <c r="E9" s="2" t="s">
        <v>35</v>
      </c>
      <c r="F9" s="2" t="s">
        <v>36</v>
      </c>
      <c r="G9" s="2" t="s">
        <v>37</v>
      </c>
      <c r="H9" s="3">
        <v>2</v>
      </c>
      <c r="I9" s="3"/>
      <c r="J9" s="5">
        <f t="shared" si="0"/>
        <v>431.37000000000006</v>
      </c>
      <c r="K9" s="5">
        <v>50.72</v>
      </c>
      <c r="L9" s="5">
        <v>50.72</v>
      </c>
      <c r="M9" s="5">
        <v>50.72</v>
      </c>
      <c r="N9" s="5">
        <v>50.72</v>
      </c>
      <c r="O9" s="5">
        <v>50.69</v>
      </c>
      <c r="P9" s="5">
        <v>50.77</v>
      </c>
      <c r="Q9" s="5">
        <v>5.6</v>
      </c>
      <c r="R9" s="5">
        <v>1.8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5.74</v>
      </c>
      <c r="AB9" s="5">
        <v>0</v>
      </c>
      <c r="AC9" s="5">
        <v>0</v>
      </c>
      <c r="AD9" s="5">
        <v>0</v>
      </c>
      <c r="AE9" s="5">
        <v>5.97</v>
      </c>
      <c r="AF9" s="5">
        <v>6.54</v>
      </c>
      <c r="AG9" s="5">
        <v>50.69</v>
      </c>
      <c r="AH9" s="5">
        <v>50.69</v>
      </c>
    </row>
    <row r="10" spans="1:34" ht="13.2" x14ac:dyDescent="0.25">
      <c r="A10" s="2" t="s">
        <v>33</v>
      </c>
      <c r="B10" s="2" t="s">
        <v>34</v>
      </c>
      <c r="C10" s="3">
        <v>2</v>
      </c>
      <c r="D10" s="4">
        <v>36868</v>
      </c>
      <c r="E10" s="2" t="s">
        <v>35</v>
      </c>
      <c r="F10" s="2" t="s">
        <v>38</v>
      </c>
      <c r="G10" s="2" t="s">
        <v>39</v>
      </c>
      <c r="H10" s="3">
        <v>2</v>
      </c>
      <c r="I10" s="3"/>
      <c r="J10" s="5">
        <f t="shared" si="0"/>
        <v>29.29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12.32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16.97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 t="s">
        <v>40</v>
      </c>
      <c r="AH10" s="5" t="s">
        <v>40</v>
      </c>
    </row>
    <row r="11" spans="1:34" ht="13.2" x14ac:dyDescent="0.25">
      <c r="A11" s="2" t="s">
        <v>33</v>
      </c>
      <c r="B11" s="2" t="s">
        <v>34</v>
      </c>
      <c r="C11" s="3">
        <v>2</v>
      </c>
      <c r="D11" s="4">
        <v>36869</v>
      </c>
      <c r="E11" s="2" t="s">
        <v>35</v>
      </c>
      <c r="F11" s="2" t="s">
        <v>36</v>
      </c>
      <c r="G11" s="2" t="s">
        <v>37</v>
      </c>
      <c r="H11" s="3">
        <v>2</v>
      </c>
      <c r="I11" s="3"/>
      <c r="J11" s="5">
        <f t="shared" si="0"/>
        <v>761.77</v>
      </c>
      <c r="K11" s="5">
        <v>75</v>
      </c>
      <c r="L11" s="5">
        <v>54.72</v>
      </c>
      <c r="M11" s="5">
        <v>54.72</v>
      </c>
      <c r="N11" s="5">
        <v>54.75</v>
      </c>
      <c r="O11" s="5">
        <v>54.72</v>
      </c>
      <c r="P11" s="5">
        <v>54.72</v>
      </c>
      <c r="Q11" s="5">
        <v>22.4</v>
      </c>
      <c r="R11" s="5">
        <v>23.2</v>
      </c>
      <c r="S11" s="5">
        <v>21.8</v>
      </c>
      <c r="T11" s="5">
        <v>21.8</v>
      </c>
      <c r="U11" s="5">
        <v>11</v>
      </c>
      <c r="V11" s="5">
        <v>11</v>
      </c>
      <c r="W11" s="5">
        <v>6.2</v>
      </c>
      <c r="X11" s="5">
        <v>6.2</v>
      </c>
      <c r="Y11" s="5">
        <v>6.2</v>
      </c>
      <c r="Z11" s="5">
        <v>6.2</v>
      </c>
      <c r="AA11" s="5">
        <v>22.8</v>
      </c>
      <c r="AB11" s="5">
        <v>21.37</v>
      </c>
      <c r="AC11" s="5">
        <v>21.37</v>
      </c>
      <c r="AD11" s="5">
        <v>15.8</v>
      </c>
      <c r="AE11" s="5">
        <v>24</v>
      </c>
      <c r="AF11" s="5">
        <v>22.6</v>
      </c>
      <c r="AG11" s="5">
        <v>74.599999999999994</v>
      </c>
      <c r="AH11" s="5">
        <v>74.599999999999994</v>
      </c>
    </row>
    <row r="12" spans="1:34" ht="13.2" x14ac:dyDescent="0.25">
      <c r="A12" s="2" t="s">
        <v>33</v>
      </c>
      <c r="B12" s="2" t="s">
        <v>34</v>
      </c>
      <c r="C12" s="3">
        <v>2</v>
      </c>
      <c r="D12" s="4">
        <v>36870</v>
      </c>
      <c r="E12" s="2" t="s">
        <v>35</v>
      </c>
      <c r="F12" s="2" t="s">
        <v>36</v>
      </c>
      <c r="G12" s="2" t="s">
        <v>37</v>
      </c>
      <c r="H12" s="3">
        <v>2</v>
      </c>
      <c r="I12" s="3"/>
      <c r="J12" s="5">
        <f t="shared" si="0"/>
        <v>192.2</v>
      </c>
      <c r="K12" s="5">
        <v>25</v>
      </c>
      <c r="L12" s="5">
        <v>25</v>
      </c>
      <c r="M12" s="5">
        <v>25</v>
      </c>
      <c r="N12" s="5">
        <v>25</v>
      </c>
      <c r="O12" s="5">
        <v>18</v>
      </c>
      <c r="P12" s="5">
        <v>18</v>
      </c>
      <c r="Q12" s="5">
        <v>9.4</v>
      </c>
      <c r="R12" s="5">
        <v>6</v>
      </c>
      <c r="S12" s="5">
        <v>4</v>
      </c>
      <c r="T12" s="5">
        <v>5</v>
      </c>
      <c r="U12" s="5">
        <v>5</v>
      </c>
      <c r="V12" s="5">
        <v>5</v>
      </c>
      <c r="W12" s="5">
        <v>5</v>
      </c>
      <c r="X12" s="5">
        <v>5.6</v>
      </c>
      <c r="Y12" s="5">
        <v>5.6</v>
      </c>
      <c r="Z12" s="5">
        <v>5.6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</row>
    <row r="13" spans="1:34" ht="13.2" x14ac:dyDescent="0.25">
      <c r="A13" s="2" t="s">
        <v>33</v>
      </c>
      <c r="B13" s="2" t="s">
        <v>34</v>
      </c>
      <c r="C13" s="3">
        <v>2</v>
      </c>
      <c r="D13" s="4">
        <v>36871</v>
      </c>
      <c r="E13" s="2" t="s">
        <v>35</v>
      </c>
      <c r="F13" s="2" t="s">
        <v>36</v>
      </c>
      <c r="G13" s="2" t="s">
        <v>37</v>
      </c>
      <c r="H13" s="3">
        <v>2</v>
      </c>
      <c r="I13" s="3"/>
      <c r="J13" s="5">
        <f t="shared" si="0"/>
        <v>199.33999999999997</v>
      </c>
      <c r="K13" s="5">
        <v>25</v>
      </c>
      <c r="L13" s="5">
        <v>25</v>
      </c>
      <c r="M13" s="5">
        <v>24.89</v>
      </c>
      <c r="N13" s="5">
        <v>24.89</v>
      </c>
      <c r="O13" s="5">
        <v>24.89</v>
      </c>
      <c r="P13" s="5">
        <v>24.89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24.89</v>
      </c>
      <c r="AH13" s="5">
        <v>24.89</v>
      </c>
    </row>
    <row r="14" spans="1:34" ht="13.2" x14ac:dyDescent="0.25">
      <c r="A14" s="2" t="s">
        <v>33</v>
      </c>
      <c r="B14" s="2" t="s">
        <v>34</v>
      </c>
      <c r="C14" s="3">
        <v>2</v>
      </c>
      <c r="D14" s="4">
        <v>36872</v>
      </c>
      <c r="E14" s="2" t="s">
        <v>35</v>
      </c>
      <c r="F14" s="2" t="s">
        <v>36</v>
      </c>
      <c r="G14" s="2" t="s">
        <v>37</v>
      </c>
      <c r="H14" s="3">
        <v>2</v>
      </c>
      <c r="I14" s="3"/>
      <c r="J14" s="5">
        <f t="shared" si="0"/>
        <v>440.8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25</v>
      </c>
      <c r="Q14" s="5">
        <v>25</v>
      </c>
      <c r="R14" s="5">
        <v>25</v>
      </c>
      <c r="S14" s="5">
        <v>25</v>
      </c>
      <c r="T14" s="5">
        <v>25</v>
      </c>
      <c r="U14" s="5">
        <v>25</v>
      </c>
      <c r="V14" s="5">
        <v>25</v>
      </c>
      <c r="W14" s="5">
        <v>25</v>
      </c>
      <c r="X14" s="5">
        <v>25</v>
      </c>
      <c r="Y14" s="5">
        <v>25</v>
      </c>
      <c r="Z14" s="5">
        <v>25</v>
      </c>
      <c r="AA14" s="5">
        <v>25</v>
      </c>
      <c r="AB14" s="5">
        <v>25</v>
      </c>
      <c r="AC14" s="5">
        <v>25</v>
      </c>
      <c r="AD14" s="5">
        <v>25</v>
      </c>
      <c r="AE14" s="5">
        <v>25</v>
      </c>
      <c r="AF14" s="5">
        <v>25</v>
      </c>
      <c r="AG14" s="5">
        <v>7.8</v>
      </c>
      <c r="AH14" s="5">
        <v>8</v>
      </c>
    </row>
    <row r="15" spans="1:34" ht="13.2" x14ac:dyDescent="0.25">
      <c r="A15" s="2" t="s">
        <v>33</v>
      </c>
      <c r="B15" s="2" t="s">
        <v>34</v>
      </c>
      <c r="C15" s="3">
        <v>2</v>
      </c>
      <c r="D15" s="4">
        <v>36873</v>
      </c>
      <c r="E15" s="2" t="s">
        <v>35</v>
      </c>
      <c r="F15" s="2" t="s">
        <v>36</v>
      </c>
      <c r="G15" s="2" t="s">
        <v>37</v>
      </c>
      <c r="H15" s="3">
        <v>2</v>
      </c>
      <c r="I15" s="3"/>
      <c r="J15" s="5">
        <f t="shared" si="0"/>
        <v>165.4</v>
      </c>
      <c r="K15" s="5">
        <v>25</v>
      </c>
      <c r="L15" s="5">
        <v>25</v>
      </c>
      <c r="M15" s="5">
        <v>25</v>
      </c>
      <c r="N15" s="5">
        <v>25</v>
      </c>
      <c r="O15" s="5">
        <v>25</v>
      </c>
      <c r="P15" s="5">
        <v>25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7.6</v>
      </c>
      <c r="AH15" s="5">
        <v>7.8</v>
      </c>
    </row>
    <row r="16" spans="1:34" ht="13.2" x14ac:dyDescent="0.25">
      <c r="A16" s="2" t="s">
        <v>33</v>
      </c>
      <c r="B16" s="2" t="s">
        <v>34</v>
      </c>
      <c r="C16" s="3">
        <v>2</v>
      </c>
      <c r="D16" s="4">
        <v>36879</v>
      </c>
      <c r="E16" s="2" t="s">
        <v>35</v>
      </c>
      <c r="F16" s="2" t="s">
        <v>36</v>
      </c>
      <c r="G16" s="2" t="s">
        <v>37</v>
      </c>
      <c r="H16" s="3">
        <v>2</v>
      </c>
      <c r="I16" s="3"/>
      <c r="J16" s="5">
        <f t="shared" si="0"/>
        <v>600</v>
      </c>
      <c r="K16" s="5">
        <v>75</v>
      </c>
      <c r="L16" s="5">
        <v>75</v>
      </c>
      <c r="M16" s="5">
        <v>75</v>
      </c>
      <c r="N16" s="5">
        <v>75</v>
      </c>
      <c r="O16" s="5">
        <v>75</v>
      </c>
      <c r="P16" s="5">
        <v>75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75</v>
      </c>
      <c r="AH16" s="5">
        <v>75</v>
      </c>
    </row>
    <row r="17" spans="1:34" ht="13.2" x14ac:dyDescent="0.25">
      <c r="A17" s="2" t="s">
        <v>33</v>
      </c>
      <c r="B17" s="2" t="s">
        <v>34</v>
      </c>
      <c r="C17" s="3">
        <v>2</v>
      </c>
      <c r="D17" s="4">
        <v>36880</v>
      </c>
      <c r="E17" s="2" t="s">
        <v>35</v>
      </c>
      <c r="F17" s="2" t="s">
        <v>36</v>
      </c>
      <c r="G17" s="2" t="s">
        <v>37</v>
      </c>
      <c r="H17" s="3">
        <v>2</v>
      </c>
      <c r="I17" s="3"/>
      <c r="J17" s="5">
        <f t="shared" si="0"/>
        <v>600</v>
      </c>
      <c r="K17" s="5">
        <v>75</v>
      </c>
      <c r="L17" s="5">
        <v>75</v>
      </c>
      <c r="M17" s="5">
        <v>75</v>
      </c>
      <c r="N17" s="5">
        <v>75</v>
      </c>
      <c r="O17" s="5">
        <v>75</v>
      </c>
      <c r="P17" s="5">
        <v>75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75</v>
      </c>
      <c r="AH17" s="5">
        <v>75</v>
      </c>
    </row>
    <row r="18" spans="1:34" ht="13.2" x14ac:dyDescent="0.25">
      <c r="A18" s="2" t="s">
        <v>33</v>
      </c>
      <c r="B18" s="2" t="s">
        <v>34</v>
      </c>
      <c r="C18" s="3">
        <v>2</v>
      </c>
      <c r="D18" s="4">
        <v>36881</v>
      </c>
      <c r="E18" s="2" t="s">
        <v>35</v>
      </c>
      <c r="F18" s="2" t="s">
        <v>36</v>
      </c>
      <c r="G18" s="2" t="s">
        <v>37</v>
      </c>
      <c r="H18" s="3">
        <v>2</v>
      </c>
      <c r="I18" s="3"/>
      <c r="J18" s="5">
        <f t="shared" si="0"/>
        <v>400</v>
      </c>
      <c r="K18" s="5">
        <v>50</v>
      </c>
      <c r="L18" s="5">
        <v>50</v>
      </c>
      <c r="M18" s="5">
        <v>50</v>
      </c>
      <c r="N18" s="5">
        <v>50</v>
      </c>
      <c r="O18" s="5">
        <v>50</v>
      </c>
      <c r="P18" s="5">
        <v>50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50</v>
      </c>
      <c r="AH18" s="5">
        <v>50</v>
      </c>
    </row>
    <row r="19" spans="1:34" ht="13.2" x14ac:dyDescent="0.25">
      <c r="A19" s="2" t="s">
        <v>33</v>
      </c>
      <c r="B19" s="2" t="s">
        <v>34</v>
      </c>
      <c r="C19" s="3">
        <v>2</v>
      </c>
      <c r="D19" s="4">
        <v>36882</v>
      </c>
      <c r="E19" s="2" t="s">
        <v>35</v>
      </c>
      <c r="F19" s="2" t="s">
        <v>36</v>
      </c>
      <c r="G19" s="2" t="s">
        <v>37</v>
      </c>
      <c r="H19" s="3">
        <v>2</v>
      </c>
      <c r="I19" s="3"/>
      <c r="J19" s="5">
        <f t="shared" si="0"/>
        <v>400</v>
      </c>
      <c r="K19" s="5">
        <v>50</v>
      </c>
      <c r="L19" s="5">
        <v>50</v>
      </c>
      <c r="M19" s="5">
        <v>50</v>
      </c>
      <c r="N19" s="5">
        <v>50</v>
      </c>
      <c r="O19" s="5">
        <v>50</v>
      </c>
      <c r="P19" s="5">
        <v>50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50</v>
      </c>
      <c r="AH19" s="5">
        <v>50</v>
      </c>
    </row>
    <row r="20" spans="1:34" ht="13.2" x14ac:dyDescent="0.25">
      <c r="A20" s="2" t="s">
        <v>33</v>
      </c>
      <c r="B20" s="2" t="s">
        <v>34</v>
      </c>
      <c r="C20" s="3">
        <v>2</v>
      </c>
      <c r="D20" s="4">
        <v>36883</v>
      </c>
      <c r="E20" s="2" t="s">
        <v>35</v>
      </c>
      <c r="F20" s="2" t="s">
        <v>36</v>
      </c>
      <c r="G20" s="2" t="s">
        <v>37</v>
      </c>
      <c r="H20" s="3">
        <v>2</v>
      </c>
      <c r="I20" s="3"/>
      <c r="J20" s="5">
        <f t="shared" si="0"/>
        <v>400</v>
      </c>
      <c r="K20" s="5">
        <v>50</v>
      </c>
      <c r="L20" s="5">
        <v>50</v>
      </c>
      <c r="M20" s="5">
        <v>50</v>
      </c>
      <c r="N20" s="5">
        <v>50</v>
      </c>
      <c r="O20" s="5">
        <v>50</v>
      </c>
      <c r="P20" s="5">
        <v>50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50</v>
      </c>
      <c r="AH20" s="5">
        <v>50</v>
      </c>
    </row>
    <row r="21" spans="1:34" ht="13.2" x14ac:dyDescent="0.25">
      <c r="A21" s="2" t="s">
        <v>33</v>
      </c>
      <c r="B21" s="2" t="s">
        <v>34</v>
      </c>
      <c r="C21" s="3">
        <v>2</v>
      </c>
      <c r="D21" s="4">
        <v>36884</v>
      </c>
      <c r="E21" s="2" t="s">
        <v>35</v>
      </c>
      <c r="F21" s="2" t="s">
        <v>36</v>
      </c>
      <c r="G21" s="2" t="s">
        <v>37</v>
      </c>
      <c r="H21" s="3">
        <v>2</v>
      </c>
      <c r="I21" s="3"/>
      <c r="J21" s="5">
        <f t="shared" si="0"/>
        <v>1400</v>
      </c>
      <c r="K21" s="5">
        <v>75</v>
      </c>
      <c r="L21" s="5">
        <v>75</v>
      </c>
      <c r="M21" s="5">
        <v>75</v>
      </c>
      <c r="N21" s="5">
        <v>75</v>
      </c>
      <c r="O21" s="5">
        <v>75</v>
      </c>
      <c r="P21" s="5">
        <v>75</v>
      </c>
      <c r="Q21" s="5">
        <v>50</v>
      </c>
      <c r="R21" s="5">
        <v>50</v>
      </c>
      <c r="S21" s="5">
        <v>50</v>
      </c>
      <c r="T21" s="5">
        <v>50</v>
      </c>
      <c r="U21" s="5">
        <v>50</v>
      </c>
      <c r="V21" s="5">
        <v>50</v>
      </c>
      <c r="W21" s="5">
        <v>50</v>
      </c>
      <c r="X21" s="5">
        <v>50</v>
      </c>
      <c r="Y21" s="5">
        <v>50</v>
      </c>
      <c r="Z21" s="5">
        <v>50</v>
      </c>
      <c r="AA21" s="5">
        <v>50</v>
      </c>
      <c r="AB21" s="5">
        <v>50</v>
      </c>
      <c r="AC21" s="5">
        <v>50</v>
      </c>
      <c r="AD21" s="5">
        <v>50</v>
      </c>
      <c r="AE21" s="5">
        <v>50</v>
      </c>
      <c r="AF21" s="5">
        <v>50</v>
      </c>
      <c r="AG21" s="5">
        <v>75</v>
      </c>
      <c r="AH21" s="5">
        <v>75</v>
      </c>
    </row>
    <row r="22" spans="1:34" ht="13.2" x14ac:dyDescent="0.25">
      <c r="A22" s="2" t="s">
        <v>33</v>
      </c>
      <c r="B22" s="2" t="s">
        <v>34</v>
      </c>
      <c r="C22" s="3">
        <v>2</v>
      </c>
      <c r="D22" s="4">
        <v>36885</v>
      </c>
      <c r="E22" s="2" t="s">
        <v>35</v>
      </c>
      <c r="F22" s="2" t="s">
        <v>36</v>
      </c>
      <c r="G22" s="2" t="s">
        <v>37</v>
      </c>
      <c r="H22" s="3">
        <v>2</v>
      </c>
      <c r="I22" s="3"/>
      <c r="J22" s="5">
        <f t="shared" si="0"/>
        <v>1400</v>
      </c>
      <c r="K22" s="5">
        <v>75</v>
      </c>
      <c r="L22" s="5">
        <v>75</v>
      </c>
      <c r="M22" s="5">
        <v>75</v>
      </c>
      <c r="N22" s="5">
        <v>75</v>
      </c>
      <c r="O22" s="5">
        <v>75</v>
      </c>
      <c r="P22" s="5">
        <v>75</v>
      </c>
      <c r="Q22" s="5">
        <v>50</v>
      </c>
      <c r="R22" s="5">
        <v>50</v>
      </c>
      <c r="S22" s="5">
        <v>50</v>
      </c>
      <c r="T22" s="5">
        <v>50</v>
      </c>
      <c r="U22" s="5">
        <v>50</v>
      </c>
      <c r="V22" s="5">
        <v>50</v>
      </c>
      <c r="W22" s="5">
        <v>50</v>
      </c>
      <c r="X22" s="5">
        <v>50</v>
      </c>
      <c r="Y22" s="5">
        <v>50</v>
      </c>
      <c r="Z22" s="5">
        <v>50</v>
      </c>
      <c r="AA22" s="5">
        <v>50</v>
      </c>
      <c r="AB22" s="5">
        <v>50</v>
      </c>
      <c r="AC22" s="5">
        <v>50</v>
      </c>
      <c r="AD22" s="5">
        <v>50</v>
      </c>
      <c r="AE22" s="5">
        <v>50</v>
      </c>
      <c r="AF22" s="5">
        <v>50</v>
      </c>
      <c r="AG22" s="5">
        <v>75</v>
      </c>
      <c r="AH22" s="5">
        <v>75</v>
      </c>
    </row>
    <row r="23" spans="1:34" ht="13.2" x14ac:dyDescent="0.25">
      <c r="A23" s="2" t="s">
        <v>33</v>
      </c>
      <c r="B23" s="2" t="s">
        <v>34</v>
      </c>
      <c r="C23" s="3">
        <v>2</v>
      </c>
      <c r="D23" s="4">
        <v>36887</v>
      </c>
      <c r="E23" s="2" t="s">
        <v>35</v>
      </c>
      <c r="F23" s="2" t="s">
        <v>36</v>
      </c>
      <c r="G23" s="2" t="s">
        <v>37</v>
      </c>
      <c r="H23" s="3">
        <v>2</v>
      </c>
      <c r="I23" s="3"/>
      <c r="J23" s="5">
        <f t="shared" si="0"/>
        <v>800</v>
      </c>
      <c r="K23" s="5">
        <v>50</v>
      </c>
      <c r="L23" s="5">
        <v>50</v>
      </c>
      <c r="M23" s="5">
        <v>50</v>
      </c>
      <c r="N23" s="5">
        <v>50</v>
      </c>
      <c r="O23" s="5">
        <v>50</v>
      </c>
      <c r="P23" s="5">
        <v>50</v>
      </c>
      <c r="Q23" s="5">
        <v>25</v>
      </c>
      <c r="R23" s="5">
        <v>25</v>
      </c>
      <c r="S23" s="5">
        <v>25</v>
      </c>
      <c r="T23" s="5">
        <v>25</v>
      </c>
      <c r="U23" s="5">
        <v>25</v>
      </c>
      <c r="V23" s="5">
        <v>25</v>
      </c>
      <c r="W23" s="5">
        <v>25</v>
      </c>
      <c r="X23" s="5">
        <v>25</v>
      </c>
      <c r="Y23" s="5">
        <v>25</v>
      </c>
      <c r="Z23" s="5">
        <v>25</v>
      </c>
      <c r="AA23" s="5">
        <v>25</v>
      </c>
      <c r="AB23" s="5">
        <v>25</v>
      </c>
      <c r="AC23" s="5">
        <v>25</v>
      </c>
      <c r="AD23" s="5">
        <v>25</v>
      </c>
      <c r="AE23" s="5">
        <v>25</v>
      </c>
      <c r="AF23" s="5">
        <v>25</v>
      </c>
      <c r="AG23" s="5">
        <v>50</v>
      </c>
      <c r="AH23" s="5">
        <v>50</v>
      </c>
    </row>
    <row r="24" spans="1:34" ht="13.2" x14ac:dyDescent="0.25">
      <c r="A24" s="2" t="s">
        <v>33</v>
      </c>
      <c r="B24" s="2" t="s">
        <v>34</v>
      </c>
      <c r="C24" s="3">
        <v>2</v>
      </c>
      <c r="D24" s="4">
        <v>36888</v>
      </c>
      <c r="E24" s="2" t="s">
        <v>35</v>
      </c>
      <c r="F24" s="2" t="s">
        <v>36</v>
      </c>
      <c r="G24" s="2" t="s">
        <v>37</v>
      </c>
      <c r="H24" s="3">
        <v>2</v>
      </c>
      <c r="I24" s="3"/>
      <c r="J24" s="5">
        <f t="shared" si="0"/>
        <v>200</v>
      </c>
      <c r="K24" s="5">
        <v>25</v>
      </c>
      <c r="L24" s="5">
        <v>25</v>
      </c>
      <c r="M24" s="5">
        <v>25</v>
      </c>
      <c r="N24" s="5">
        <v>25</v>
      </c>
      <c r="O24" s="5">
        <v>25</v>
      </c>
      <c r="P24" s="5">
        <v>25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25</v>
      </c>
      <c r="AH24" s="5">
        <v>25</v>
      </c>
    </row>
    <row r="25" spans="1:34" ht="13.2" x14ac:dyDescent="0.25">
      <c r="A25" s="2" t="s">
        <v>33</v>
      </c>
      <c r="B25" s="2" t="s">
        <v>34</v>
      </c>
      <c r="C25" s="3">
        <v>2</v>
      </c>
      <c r="D25" s="4">
        <v>36889</v>
      </c>
      <c r="E25" s="2" t="s">
        <v>35</v>
      </c>
      <c r="F25" s="2" t="s">
        <v>36</v>
      </c>
      <c r="G25" s="2" t="s">
        <v>37</v>
      </c>
      <c r="H25" s="3">
        <v>2</v>
      </c>
      <c r="I25" s="3"/>
      <c r="J25" s="5">
        <f t="shared" si="0"/>
        <v>200</v>
      </c>
      <c r="K25" s="5">
        <v>25</v>
      </c>
      <c r="L25" s="5">
        <v>25</v>
      </c>
      <c r="M25" s="5">
        <v>25</v>
      </c>
      <c r="N25" s="5">
        <v>25</v>
      </c>
      <c r="O25" s="5">
        <v>25</v>
      </c>
      <c r="P25" s="5">
        <v>25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25</v>
      </c>
      <c r="AH25" s="5">
        <v>25</v>
      </c>
    </row>
    <row r="26" spans="1:34" ht="13.2" x14ac:dyDescent="0.25">
      <c r="A26" s="2"/>
      <c r="B26" s="6" t="s">
        <v>41</v>
      </c>
      <c r="C26" s="3"/>
      <c r="D26" s="4"/>
      <c r="E26" s="2"/>
      <c r="F26" s="2"/>
      <c r="G26" s="2"/>
      <c r="H26" s="3"/>
      <c r="I26" s="7">
        <f>J26/J27</f>
        <v>0.65846091041620358</v>
      </c>
      <c r="J26" s="5">
        <f t="shared" si="0"/>
        <v>20420.169999999995</v>
      </c>
      <c r="K26" s="5">
        <f t="shared" ref="K26:AH26" si="1">SUBTOTAL(9,K2:K25)</f>
        <v>1425.72</v>
      </c>
      <c r="L26" s="5">
        <f t="shared" si="1"/>
        <v>1405.44</v>
      </c>
      <c r="M26" s="5">
        <f t="shared" si="1"/>
        <v>1405.33</v>
      </c>
      <c r="N26" s="5">
        <f t="shared" si="1"/>
        <v>1405.3600000000001</v>
      </c>
      <c r="O26" s="5">
        <f t="shared" si="1"/>
        <v>1398.3000000000002</v>
      </c>
      <c r="P26" s="5">
        <f t="shared" si="1"/>
        <v>1423.38</v>
      </c>
      <c r="Q26" s="5">
        <f t="shared" si="1"/>
        <v>599.72</v>
      </c>
      <c r="R26" s="5">
        <f t="shared" si="1"/>
        <v>581</v>
      </c>
      <c r="S26" s="5">
        <f t="shared" si="1"/>
        <v>575.79999999999995</v>
      </c>
      <c r="T26" s="5">
        <f t="shared" si="1"/>
        <v>576.79999999999995</v>
      </c>
      <c r="U26" s="5">
        <f t="shared" si="1"/>
        <v>566</v>
      </c>
      <c r="V26" s="5">
        <f t="shared" si="1"/>
        <v>566</v>
      </c>
      <c r="W26" s="5">
        <f t="shared" si="1"/>
        <v>578.17000000000007</v>
      </c>
      <c r="X26" s="5">
        <f t="shared" si="1"/>
        <v>561.79999999999995</v>
      </c>
      <c r="Y26" s="5">
        <f t="shared" si="1"/>
        <v>561.79999999999995</v>
      </c>
      <c r="Z26" s="5">
        <f t="shared" si="1"/>
        <v>561.79999999999995</v>
      </c>
      <c r="AA26" s="5">
        <f t="shared" si="1"/>
        <v>578.54</v>
      </c>
      <c r="AB26" s="5">
        <f t="shared" si="1"/>
        <v>571.37</v>
      </c>
      <c r="AC26" s="5">
        <f t="shared" si="1"/>
        <v>571.37</v>
      </c>
      <c r="AD26" s="5">
        <f t="shared" si="1"/>
        <v>565.79999999999995</v>
      </c>
      <c r="AE26" s="5">
        <f t="shared" si="1"/>
        <v>579.97</v>
      </c>
      <c r="AF26" s="5">
        <f t="shared" si="1"/>
        <v>579.1400000000001</v>
      </c>
      <c r="AG26" s="5">
        <f t="shared" si="1"/>
        <v>1390.58</v>
      </c>
      <c r="AH26" s="5">
        <f t="shared" si="1"/>
        <v>1390.98</v>
      </c>
    </row>
    <row r="27" spans="1:34" ht="13.2" x14ac:dyDescent="0.25">
      <c r="A27" s="8"/>
      <c r="B27" s="9" t="s">
        <v>42</v>
      </c>
      <c r="C27" s="10"/>
      <c r="D27" s="11"/>
      <c r="E27" s="8"/>
      <c r="F27" s="8"/>
      <c r="G27" s="8"/>
      <c r="H27" s="10"/>
      <c r="I27" s="12"/>
      <c r="J27" s="5">
        <v>31011.97</v>
      </c>
      <c r="K27" s="13">
        <v>2343.3200000000002</v>
      </c>
      <c r="L27" s="13">
        <v>2357.87</v>
      </c>
      <c r="M27" s="13">
        <v>2327.36</v>
      </c>
      <c r="N27" s="13">
        <v>2377.1799999999998</v>
      </c>
      <c r="O27" s="13">
        <v>2293.6999999999998</v>
      </c>
      <c r="P27" s="13">
        <v>2329.38</v>
      </c>
      <c r="Q27" s="13">
        <v>824.38</v>
      </c>
      <c r="R27" s="13">
        <v>792.06</v>
      </c>
      <c r="S27" s="13">
        <v>778.86</v>
      </c>
      <c r="T27" s="13">
        <v>783.86</v>
      </c>
      <c r="U27" s="13">
        <v>823.03</v>
      </c>
      <c r="V27" s="13">
        <v>773.03</v>
      </c>
      <c r="W27" s="13">
        <v>785.21</v>
      </c>
      <c r="X27" s="13">
        <v>771.2</v>
      </c>
      <c r="Y27" s="13">
        <v>771.23</v>
      </c>
      <c r="Z27" s="13">
        <v>771.23</v>
      </c>
      <c r="AA27" s="13">
        <v>790.3</v>
      </c>
      <c r="AB27" s="13">
        <v>758.37</v>
      </c>
      <c r="AC27" s="13">
        <v>784.13</v>
      </c>
      <c r="AD27" s="13">
        <v>777.53</v>
      </c>
      <c r="AE27" s="13">
        <v>766.97</v>
      </c>
      <c r="AF27" s="13">
        <v>766.14</v>
      </c>
      <c r="AG27" s="13">
        <v>2232.62</v>
      </c>
      <c r="AH27" s="13">
        <v>2233.0100000000002</v>
      </c>
    </row>
  </sheetData>
  <pageMargins left="0.75" right="0.75" top="1" bottom="1" header="0.5" footer="0.5"/>
  <pageSetup paperSize="5" scale="40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5"/>
  <sheetViews>
    <sheetView tabSelected="1" zoomScale="80" workbookViewId="0">
      <selection activeCell="F33" sqref="F33"/>
    </sheetView>
  </sheetViews>
  <sheetFormatPr defaultRowHeight="10.199999999999999" x14ac:dyDescent="0.2"/>
  <cols>
    <col min="1" max="1" width="35.140625" bestFit="1" customWidth="1"/>
    <col min="2" max="2" width="19" customWidth="1"/>
  </cols>
  <sheetData>
    <row r="2" spans="1:2" x14ac:dyDescent="0.2">
      <c r="A2" s="14" t="s">
        <v>43</v>
      </c>
    </row>
    <row r="4" spans="1:2" x14ac:dyDescent="0.2">
      <c r="A4" s="15" t="s">
        <v>44</v>
      </c>
      <c r="B4" s="16"/>
    </row>
    <row r="5" spans="1:2" x14ac:dyDescent="0.2">
      <c r="A5" s="14" t="s">
        <v>45</v>
      </c>
      <c r="B5" s="16" t="s">
        <v>46</v>
      </c>
    </row>
    <row r="6" spans="1:2" x14ac:dyDescent="0.2">
      <c r="A6" s="17">
        <v>36861</v>
      </c>
      <c r="B6" s="18">
        <v>-20.869799999999977</v>
      </c>
    </row>
    <row r="7" spans="1:2" x14ac:dyDescent="0.2">
      <c r="A7" s="19">
        <v>36862</v>
      </c>
      <c r="B7" s="20">
        <v>-44.734200000000008</v>
      </c>
    </row>
    <row r="8" spans="1:2" x14ac:dyDescent="0.2">
      <c r="A8" s="19">
        <v>36863</v>
      </c>
      <c r="B8" s="20">
        <v>-93.007800000000145</v>
      </c>
    </row>
    <row r="9" spans="1:2" x14ac:dyDescent="0.2">
      <c r="A9" s="19">
        <v>36864</v>
      </c>
      <c r="B9" s="20">
        <v>-48.957200000000043</v>
      </c>
    </row>
    <row r="10" spans="1:2" x14ac:dyDescent="0.2">
      <c r="A10" s="19">
        <v>36865</v>
      </c>
      <c r="B10" s="20">
        <v>-87.844900000000067</v>
      </c>
    </row>
    <row r="11" spans="1:2" x14ac:dyDescent="0.2">
      <c r="A11" s="19">
        <v>36866</v>
      </c>
      <c r="B11" s="20">
        <v>-129.60120000000001</v>
      </c>
    </row>
    <row r="12" spans="1:2" x14ac:dyDescent="0.2">
      <c r="A12" s="19">
        <v>36867</v>
      </c>
      <c r="B12" s="20">
        <v>-51.263400000000019</v>
      </c>
    </row>
    <row r="13" spans="1:2" x14ac:dyDescent="0.2">
      <c r="A13" s="19">
        <v>36868</v>
      </c>
      <c r="B13" s="20">
        <v>-21.280199999999986</v>
      </c>
    </row>
    <row r="14" spans="1:2" x14ac:dyDescent="0.2">
      <c r="A14" s="19">
        <v>36869</v>
      </c>
      <c r="B14" s="20">
        <v>-58.563300000000055</v>
      </c>
    </row>
    <row r="15" spans="1:2" x14ac:dyDescent="0.2">
      <c r="A15" s="19">
        <v>36870</v>
      </c>
      <c r="B15" s="20">
        <v>-39.007299999999965</v>
      </c>
    </row>
    <row r="16" spans="1:2" x14ac:dyDescent="0.2">
      <c r="A16" s="19">
        <v>36871</v>
      </c>
      <c r="B16" s="20">
        <v>-34.094500000000004</v>
      </c>
    </row>
    <row r="17" spans="1:2" x14ac:dyDescent="0.2">
      <c r="A17" s="19">
        <v>36872</v>
      </c>
      <c r="B17" s="20">
        <v>-17.288000000000025</v>
      </c>
    </row>
    <row r="18" spans="1:2" x14ac:dyDescent="0.2">
      <c r="A18" s="19">
        <v>36873</v>
      </c>
      <c r="B18" s="20">
        <v>-6.2943000000000016</v>
      </c>
    </row>
    <row r="19" spans="1:2" x14ac:dyDescent="0.2">
      <c r="A19" s="19">
        <v>36879</v>
      </c>
      <c r="B19" s="20">
        <v>-28.033999999999999</v>
      </c>
    </row>
    <row r="20" spans="1:2" x14ac:dyDescent="0.2">
      <c r="A20" s="19">
        <v>36880</v>
      </c>
      <c r="B20" s="20">
        <v>-26.983400000000007</v>
      </c>
    </row>
    <row r="21" spans="1:2" x14ac:dyDescent="0.2">
      <c r="A21" s="19">
        <v>36881</v>
      </c>
      <c r="B21" s="20">
        <v>-48.90360000000004</v>
      </c>
    </row>
    <row r="22" spans="1:2" x14ac:dyDescent="0.2">
      <c r="A22" s="19">
        <v>36882</v>
      </c>
      <c r="B22" s="20">
        <v>-34.053400000000003</v>
      </c>
    </row>
    <row r="23" spans="1:2" x14ac:dyDescent="0.2">
      <c r="A23" s="19">
        <v>36883</v>
      </c>
      <c r="B23" s="20">
        <v>-34.024799999999978</v>
      </c>
    </row>
    <row r="24" spans="1:2" x14ac:dyDescent="0.2">
      <c r="A24" s="19">
        <v>36884</v>
      </c>
      <c r="B24" s="20">
        <v>-179.47380000000004</v>
      </c>
    </row>
    <row r="25" spans="1:2" x14ac:dyDescent="0.2">
      <c r="A25" s="19">
        <v>36885</v>
      </c>
      <c r="B25" s="20">
        <v>-178.46760000000029</v>
      </c>
    </row>
    <row r="26" spans="1:2" x14ac:dyDescent="0.2">
      <c r="A26" s="19">
        <v>36886</v>
      </c>
      <c r="B26" s="20">
        <v>-126.03240000000007</v>
      </c>
    </row>
    <row r="27" spans="1:2" x14ac:dyDescent="0.2">
      <c r="A27" s="19">
        <v>36887</v>
      </c>
      <c r="B27" s="20">
        <v>-59.184600000000017</v>
      </c>
    </row>
    <row r="28" spans="1:2" x14ac:dyDescent="0.2">
      <c r="A28" s="19">
        <v>36888</v>
      </c>
      <c r="B28" s="20">
        <v>-9.8382000000000005</v>
      </c>
    </row>
    <row r="29" spans="1:2" x14ac:dyDescent="0.2">
      <c r="A29" s="19">
        <v>36889</v>
      </c>
      <c r="B29" s="20">
        <v>-9.2544000000000004</v>
      </c>
    </row>
    <row r="30" spans="1:2" x14ac:dyDescent="0.2">
      <c r="A30" s="19">
        <v>36890</v>
      </c>
      <c r="B30" s="20">
        <v>-6.5939999999999994</v>
      </c>
    </row>
    <row r="31" spans="1:2" x14ac:dyDescent="0.2">
      <c r="A31" s="21" t="s">
        <v>42</v>
      </c>
      <c r="B31" s="22">
        <v>-1393.6503000000007</v>
      </c>
    </row>
    <row r="32" spans="1:2" x14ac:dyDescent="0.2">
      <c r="A32" t="s">
        <v>48</v>
      </c>
      <c r="B32" s="23">
        <v>0.65849999999999997</v>
      </c>
    </row>
    <row r="33" spans="1:2" x14ac:dyDescent="0.2">
      <c r="B33">
        <v>917.71872255000039</v>
      </c>
    </row>
    <row r="34" spans="1:2" x14ac:dyDescent="0.2">
      <c r="A34" t="s">
        <v>49</v>
      </c>
      <c r="B34" s="24">
        <v>217.67830000000001</v>
      </c>
    </row>
    <row r="35" spans="1:2" s="25" customFormat="1" x14ac:dyDescent="0.2">
      <c r="A35" s="25" t="s">
        <v>47</v>
      </c>
      <c r="B35" s="26">
        <v>199767.45140285575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ECTstNW schedule</vt:lpstr>
      <vt:lpstr>DC Line Loss from ISO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djohns13</dc:creator>
  <cp:lastModifiedBy>Havlíček Jan</cp:lastModifiedBy>
  <dcterms:created xsi:type="dcterms:W3CDTF">2001-05-09T22:15:07Z</dcterms:created>
  <dcterms:modified xsi:type="dcterms:W3CDTF">2023-09-10T11:39:40Z</dcterms:modified>
</cp:coreProperties>
</file>