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velopment" sheetId="1" r:id="rId1"/>
    <sheet name="View 1" sheetId="2" r:id="rId2"/>
  </sheets>
  <definedNames>
    <definedName name="_xlnm.Print_Area" localSheetId="0">Development!$A$1:$J$34</definedName>
    <definedName name="_xlnm.Print_Area" localSheetId="1">'View 1'!$A$1:$I$18</definedName>
  </definedNames>
  <calcPr calcId="92512"/>
</workbook>
</file>

<file path=xl/calcChain.xml><?xml version="1.0" encoding="utf-8"?>
<calcChain xmlns="http://schemas.openxmlformats.org/spreadsheetml/2006/main">
  <c r="B9" i="2" l="1"/>
  <c r="B10" i="2"/>
  <c r="B11" i="2"/>
  <c r="B12" i="2"/>
  <c r="G13" i="2"/>
</calcChain>
</file>

<file path=xl/sharedStrings.xml><?xml version="1.0" encoding="utf-8"?>
<sst xmlns="http://schemas.openxmlformats.org/spreadsheetml/2006/main" count="154" uniqueCount="127">
  <si>
    <t>as well as comparing Estimates with Actualized payments and invoices.</t>
  </si>
  <si>
    <t>Transaction</t>
  </si>
  <si>
    <t>Date</t>
  </si>
  <si>
    <t>Settlement</t>
  </si>
  <si>
    <t>Entity</t>
  </si>
  <si>
    <t>At time of</t>
  </si>
  <si>
    <t>development</t>
  </si>
  <si>
    <t>this is the</t>
  </si>
  <si>
    <t>external</t>
  </si>
  <si>
    <t>Type</t>
  </si>
  <si>
    <t>A distinct indicator</t>
  </si>
  <si>
    <t>E=Monthly Estimate</t>
  </si>
  <si>
    <t>A=Monthly Preliminary</t>
  </si>
  <si>
    <t>M=Monthly Final</t>
  </si>
  <si>
    <t>O=Other Form of</t>
  </si>
  <si>
    <t>Estimates</t>
  </si>
  <si>
    <t>Accounting</t>
  </si>
  <si>
    <t>For a</t>
  </si>
  <si>
    <t>settlement</t>
  </si>
  <si>
    <t>occurred.</t>
  </si>
  <si>
    <t>Payment/</t>
  </si>
  <si>
    <t>Invoice Date</t>
  </si>
  <si>
    <t>the SEs are</t>
  </si>
  <si>
    <t>Depending on</t>
  </si>
  <si>
    <t>whether the</t>
  </si>
  <si>
    <t>contract</t>
  </si>
  <si>
    <t>dollars are</t>
  </si>
  <si>
    <t>settled to the</t>
  </si>
  <si>
    <t>SE or MC,</t>
  </si>
  <si>
    <t>date of either</t>
  </si>
  <si>
    <t>payment to</t>
  </si>
  <si>
    <t>the SE or</t>
  </si>
  <si>
    <t>Invoice to MC</t>
  </si>
  <si>
    <t>Dollar</t>
  </si>
  <si>
    <t>Amount</t>
  </si>
  <si>
    <t>The dollar</t>
  </si>
  <si>
    <t>amount</t>
  </si>
  <si>
    <t>the</t>
  </si>
  <si>
    <t>discrete</t>
  </si>
  <si>
    <t>record.</t>
  </si>
  <si>
    <t>Revenue/</t>
  </si>
  <si>
    <t>Expense</t>
  </si>
  <si>
    <t>sorting on</t>
  </si>
  <si>
    <t>A distinct key</t>
  </si>
  <si>
    <t>that will allow</t>
  </si>
  <si>
    <t>transaction is</t>
  </si>
  <si>
    <t>Revenue or</t>
  </si>
  <si>
    <t>Expense to</t>
  </si>
  <si>
    <t>that will allow a</t>
  </si>
  <si>
    <t>sort on whether</t>
  </si>
  <si>
    <t>a transaction is</t>
  </si>
  <si>
    <t>Accounting or</t>
  </si>
  <si>
    <t>Physical.</t>
  </si>
  <si>
    <t>reflective of</t>
  </si>
  <si>
    <t>type for the</t>
  </si>
  <si>
    <t>Settlement Analysis Database Development</t>
  </si>
  <si>
    <t xml:space="preserve">Data Keys </t>
  </si>
  <si>
    <t>Database purpose</t>
  </si>
  <si>
    <t>Definitions</t>
  </si>
  <si>
    <t>Data Source</t>
  </si>
  <si>
    <t>Transaction tables</t>
  </si>
  <si>
    <t>Production Month</t>
  </si>
  <si>
    <t>Month</t>
  </si>
  <si>
    <t>ISO</t>
  </si>
  <si>
    <t>E</t>
  </si>
  <si>
    <t>A</t>
  </si>
  <si>
    <t>M</t>
  </si>
  <si>
    <t>O</t>
  </si>
  <si>
    <t>To create an analysis and reporting tool that compares EPMI collections payments with Settlement Entities to EPMI collections/payments with Customers</t>
  </si>
  <si>
    <t>Production</t>
  </si>
  <si>
    <t>Date for</t>
  </si>
  <si>
    <t>settlement or</t>
  </si>
  <si>
    <t>estimation period</t>
  </si>
  <si>
    <t>(Production</t>
  </si>
  <si>
    <t>ISO and PX</t>
  </si>
  <si>
    <t>Month-PM).</t>
  </si>
  <si>
    <t>counterparties who</t>
  </si>
  <si>
    <t>have scheduled or</t>
  </si>
  <si>
    <t>traded in Direct</t>
  </si>
  <si>
    <t>Access Markets,</t>
  </si>
  <si>
    <t>DA, HA, RT, and</t>
  </si>
  <si>
    <t>will require</t>
  </si>
  <si>
    <t>settlements</t>
  </si>
  <si>
    <t>of what source of</t>
  </si>
  <si>
    <t>information a</t>
  </si>
  <si>
    <t>transaction is being</t>
  </si>
  <si>
    <t>created from.</t>
  </si>
  <si>
    <t>type, the G/L</t>
  </si>
  <si>
    <t>accounting month</t>
  </si>
  <si>
    <t>in which it</t>
  </si>
  <si>
    <t>EPMI (Volume</t>
  </si>
  <si>
    <t>Management</t>
  </si>
  <si>
    <t>(VM)).</t>
  </si>
  <si>
    <t>A = An Accounting</t>
  </si>
  <si>
    <t>Estimated Accrual</t>
  </si>
  <si>
    <t>of what VM</t>
  </si>
  <si>
    <t>expects the</t>
  </si>
  <si>
    <t>Expense or</t>
  </si>
  <si>
    <t xml:space="preserve">Revenue to be. </t>
  </si>
  <si>
    <t>P = Actual</t>
  </si>
  <si>
    <t>Physical</t>
  </si>
  <si>
    <t>Settlement which</t>
  </si>
  <si>
    <t>occurred with Desk</t>
  </si>
  <si>
    <t>or Counterparty</t>
  </si>
  <si>
    <t>Internal (desk) and</t>
  </si>
  <si>
    <t>Comments</t>
  </si>
  <si>
    <t>Input</t>
  </si>
  <si>
    <t>Text entry for</t>
  </si>
  <si>
    <t>explanations</t>
  </si>
  <si>
    <t>certain</t>
  </si>
  <si>
    <t>transactions</t>
  </si>
  <si>
    <t>may require.</t>
  </si>
  <si>
    <t>Settlement Enty</t>
  </si>
  <si>
    <t>Customer</t>
  </si>
  <si>
    <t>Settlement Date</t>
  </si>
  <si>
    <t>Accounting Month</t>
  </si>
  <si>
    <t>TOSCO</t>
  </si>
  <si>
    <t>EES</t>
  </si>
  <si>
    <t>P</t>
  </si>
  <si>
    <t xml:space="preserve">Net </t>
  </si>
  <si>
    <t>Analysis of Settlement Status</t>
  </si>
  <si>
    <t>Adjusted for XYZ</t>
  </si>
  <si>
    <t>Each record is sorted to the most current version of "settlement".  "E"s are the most fundamental, and if there is an "A", this will replace an "E".  "M"s may add a net plus</t>
  </si>
  <si>
    <t>or minusdifference and will alter the amount.</t>
  </si>
  <si>
    <t>EES_1</t>
  </si>
  <si>
    <t>Manual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</si>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</sst>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5" borderId="0" xfId="0" applyFill="1" applyBorder="1"/>
    <xf numFmtId="0" fontId="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5" borderId="6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workbookViewId="0">
      <selection activeCell="C8" sqref="C8"/>
    </sheetView>
  </sheetViews>
  <sheetFormatPr defaultRowHeight="13.2" x14ac:dyDescent="0.25"/>
  <cols>
    <col min="1" max="1" width="15.88671875" customWidth="1"/>
    <col min="2" max="3" width="16.33203125" bestFit="1" customWidth="1"/>
    <col min="4" max="4" width="20.109375" bestFit="1" customWidth="1"/>
    <col min="5" max="9" width="16.33203125" bestFit="1" customWidth="1"/>
    <col min="10" max="10" width="13.33203125" customWidth="1"/>
  </cols>
  <sheetData>
    <row r="1" spans="1:11" ht="15.6" x14ac:dyDescent="0.3">
      <c r="A1" s="6" t="s">
        <v>55</v>
      </c>
    </row>
    <row r="3" spans="1:11" x14ac:dyDescent="0.25">
      <c r="A3" s="1" t="s">
        <v>57</v>
      </c>
    </row>
    <row r="4" spans="1:11" x14ac:dyDescent="0.25">
      <c r="A4" t="s">
        <v>68</v>
      </c>
    </row>
    <row r="5" spans="1:11" x14ac:dyDescent="0.25">
      <c r="A5" t="s">
        <v>0</v>
      </c>
    </row>
    <row r="7" spans="1:11" ht="13.8" thickBot="1" x14ac:dyDescent="0.3">
      <c r="A7" s="1" t="s">
        <v>56</v>
      </c>
    </row>
    <row r="8" spans="1:11" x14ac:dyDescent="0.25">
      <c r="A8" s="2" t="s">
        <v>69</v>
      </c>
      <c r="B8" s="2" t="s">
        <v>3</v>
      </c>
      <c r="C8" s="2"/>
      <c r="D8" s="2" t="s">
        <v>3</v>
      </c>
      <c r="E8" s="2" t="s">
        <v>16</v>
      </c>
      <c r="F8" s="2" t="s">
        <v>20</v>
      </c>
      <c r="G8" s="2" t="s">
        <v>33</v>
      </c>
      <c r="H8" s="2" t="s">
        <v>40</v>
      </c>
      <c r="I8" s="2" t="s">
        <v>1</v>
      </c>
      <c r="J8" s="9"/>
    </row>
    <row r="9" spans="1:11" ht="13.8" thickBot="1" x14ac:dyDescent="0.3">
      <c r="A9" s="3" t="s">
        <v>62</v>
      </c>
      <c r="B9" s="3" t="s">
        <v>4</v>
      </c>
      <c r="C9" s="3" t="s">
        <v>113</v>
      </c>
      <c r="D9" s="3" t="s">
        <v>9</v>
      </c>
      <c r="E9" s="3" t="s">
        <v>2</v>
      </c>
      <c r="F9" s="3" t="s">
        <v>21</v>
      </c>
      <c r="G9" s="3" t="s">
        <v>34</v>
      </c>
      <c r="H9" s="3" t="s">
        <v>41</v>
      </c>
      <c r="I9" s="3" t="s">
        <v>9</v>
      </c>
      <c r="J9" s="3" t="s">
        <v>105</v>
      </c>
    </row>
    <row r="10" spans="1:11" ht="13.8" thickBot="1" x14ac:dyDescent="0.3">
      <c r="A10" s="31" t="s">
        <v>58</v>
      </c>
      <c r="B10" s="32"/>
      <c r="C10" s="32"/>
      <c r="D10" s="32"/>
      <c r="E10" s="32"/>
      <c r="F10" s="32"/>
      <c r="G10" s="32"/>
      <c r="H10" s="32"/>
      <c r="I10" s="32"/>
      <c r="J10" s="33"/>
      <c r="K10" s="7"/>
    </row>
    <row r="11" spans="1:11" x14ac:dyDescent="0.25">
      <c r="A11" s="4" t="s">
        <v>70</v>
      </c>
      <c r="B11" s="4" t="s">
        <v>5</v>
      </c>
      <c r="C11" s="4" t="s">
        <v>104</v>
      </c>
      <c r="D11" s="4" t="s">
        <v>10</v>
      </c>
      <c r="E11" s="4" t="s">
        <v>17</v>
      </c>
      <c r="F11" s="4" t="s">
        <v>23</v>
      </c>
      <c r="G11" s="4" t="s">
        <v>35</v>
      </c>
      <c r="H11" s="4" t="s">
        <v>43</v>
      </c>
      <c r="I11" s="4" t="s">
        <v>43</v>
      </c>
      <c r="J11" s="4" t="s">
        <v>107</v>
      </c>
    </row>
    <row r="12" spans="1:11" x14ac:dyDescent="0.25">
      <c r="A12" s="4" t="s">
        <v>71</v>
      </c>
      <c r="B12" s="4" t="s">
        <v>6</v>
      </c>
      <c r="C12" s="4" t="s">
        <v>8</v>
      </c>
      <c r="D12" s="4" t="s">
        <v>83</v>
      </c>
      <c r="E12" s="4" t="s">
        <v>18</v>
      </c>
      <c r="F12" s="4" t="s">
        <v>24</v>
      </c>
      <c r="G12" s="4" t="s">
        <v>36</v>
      </c>
      <c r="H12" s="4" t="s">
        <v>44</v>
      </c>
      <c r="I12" s="4" t="s">
        <v>48</v>
      </c>
      <c r="J12" s="4" t="s">
        <v>108</v>
      </c>
    </row>
    <row r="13" spans="1:11" x14ac:dyDescent="0.25">
      <c r="A13" s="4" t="s">
        <v>72</v>
      </c>
      <c r="B13" s="4" t="s">
        <v>22</v>
      </c>
      <c r="C13" s="4" t="s">
        <v>76</v>
      </c>
      <c r="D13" s="4" t="s">
        <v>84</v>
      </c>
      <c r="E13" s="4" t="s">
        <v>87</v>
      </c>
      <c r="F13" s="4" t="s">
        <v>25</v>
      </c>
      <c r="G13" s="4" t="s">
        <v>53</v>
      </c>
      <c r="H13" s="4" t="s">
        <v>42</v>
      </c>
      <c r="I13" s="4" t="s">
        <v>49</v>
      </c>
      <c r="J13" s="4" t="s">
        <v>109</v>
      </c>
    </row>
    <row r="14" spans="1:11" x14ac:dyDescent="0.25">
      <c r="A14" s="4" t="s">
        <v>73</v>
      </c>
      <c r="B14" s="4" t="s">
        <v>74</v>
      </c>
      <c r="C14" s="4" t="s">
        <v>77</v>
      </c>
      <c r="D14" s="4" t="s">
        <v>85</v>
      </c>
      <c r="E14" s="4" t="s">
        <v>88</v>
      </c>
      <c r="F14" s="4" t="s">
        <v>26</v>
      </c>
      <c r="G14" s="4" t="s">
        <v>37</v>
      </c>
      <c r="H14" s="4" t="s">
        <v>24</v>
      </c>
      <c r="I14" s="4" t="s">
        <v>50</v>
      </c>
      <c r="J14" s="4" t="s">
        <v>110</v>
      </c>
    </row>
    <row r="15" spans="1:11" x14ac:dyDescent="0.25">
      <c r="A15" s="4" t="s">
        <v>75</v>
      </c>
      <c r="B15" s="4"/>
      <c r="C15" s="4" t="s">
        <v>78</v>
      </c>
      <c r="D15" s="4" t="s">
        <v>86</v>
      </c>
      <c r="E15" s="4" t="s">
        <v>89</v>
      </c>
      <c r="F15" s="4" t="s">
        <v>27</v>
      </c>
      <c r="G15" s="4" t="s">
        <v>3</v>
      </c>
      <c r="H15" s="4" t="s">
        <v>38</v>
      </c>
      <c r="I15" s="4" t="s">
        <v>51</v>
      </c>
      <c r="J15" s="4" t="s">
        <v>111</v>
      </c>
    </row>
    <row r="16" spans="1:11" x14ac:dyDescent="0.25">
      <c r="A16" s="4"/>
      <c r="B16" s="4"/>
      <c r="C16" s="4" t="s">
        <v>79</v>
      </c>
      <c r="D16" s="4"/>
      <c r="E16" s="4" t="s">
        <v>19</v>
      </c>
      <c r="F16" s="4" t="s">
        <v>28</v>
      </c>
      <c r="G16" s="4" t="s">
        <v>54</v>
      </c>
      <c r="H16" s="4" t="s">
        <v>45</v>
      </c>
      <c r="I16" s="4" t="s">
        <v>52</v>
      </c>
      <c r="J16" s="4"/>
    </row>
    <row r="17" spans="1:10" x14ac:dyDescent="0.25">
      <c r="A17" s="4"/>
      <c r="B17" s="4"/>
      <c r="C17" s="4" t="s">
        <v>80</v>
      </c>
      <c r="D17" s="4" t="s">
        <v>11</v>
      </c>
      <c r="E17" s="4"/>
      <c r="F17" s="4" t="s">
        <v>7</v>
      </c>
      <c r="G17" s="4" t="s">
        <v>38</v>
      </c>
      <c r="H17" s="4" t="s">
        <v>46</v>
      </c>
      <c r="I17" s="4"/>
      <c r="J17" s="4"/>
    </row>
    <row r="18" spans="1:10" x14ac:dyDescent="0.25">
      <c r="A18" s="4"/>
      <c r="B18" s="4"/>
      <c r="C18" s="4" t="s">
        <v>81</v>
      </c>
      <c r="D18" s="4" t="s">
        <v>12</v>
      </c>
      <c r="E18" s="4"/>
      <c r="F18" s="4" t="s">
        <v>29</v>
      </c>
      <c r="G18" s="4" t="s">
        <v>39</v>
      </c>
      <c r="H18" s="4" t="s">
        <v>47</v>
      </c>
      <c r="I18" s="4" t="s">
        <v>93</v>
      </c>
      <c r="J18" s="4"/>
    </row>
    <row r="19" spans="1:10" x14ac:dyDescent="0.25">
      <c r="A19" s="4"/>
      <c r="B19" s="4"/>
      <c r="C19" s="4" t="s">
        <v>82</v>
      </c>
      <c r="D19" s="4" t="s">
        <v>13</v>
      </c>
      <c r="E19" s="4"/>
      <c r="F19" s="4" t="s">
        <v>30</v>
      </c>
      <c r="G19" s="4"/>
      <c r="H19" s="4" t="s">
        <v>90</v>
      </c>
      <c r="I19" s="4" t="s">
        <v>94</v>
      </c>
      <c r="J19" s="4"/>
    </row>
    <row r="20" spans="1:10" x14ac:dyDescent="0.25">
      <c r="A20" s="4"/>
      <c r="B20" s="4"/>
      <c r="C20" s="4"/>
      <c r="D20" s="4" t="s">
        <v>14</v>
      </c>
      <c r="E20" s="4"/>
      <c r="F20" s="4" t="s">
        <v>31</v>
      </c>
      <c r="G20" s="4"/>
      <c r="H20" s="4" t="s">
        <v>91</v>
      </c>
      <c r="I20" s="4" t="s">
        <v>95</v>
      </c>
      <c r="J20" s="4"/>
    </row>
    <row r="21" spans="1:10" x14ac:dyDescent="0.25">
      <c r="A21" s="4"/>
      <c r="B21" s="4"/>
      <c r="C21" s="4"/>
      <c r="D21" s="4" t="s">
        <v>15</v>
      </c>
      <c r="E21" s="4"/>
      <c r="F21" s="4" t="s">
        <v>32</v>
      </c>
      <c r="G21" s="4"/>
      <c r="H21" s="4" t="s">
        <v>92</v>
      </c>
      <c r="I21" s="4" t="s">
        <v>96</v>
      </c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 t="s">
        <v>97</v>
      </c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 t="s">
        <v>98</v>
      </c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 t="s">
        <v>99</v>
      </c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 t="s">
        <v>100</v>
      </c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 t="s">
        <v>101</v>
      </c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 t="s">
        <v>102</v>
      </c>
      <c r="J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 t="s">
        <v>103</v>
      </c>
      <c r="J29" s="4"/>
    </row>
    <row r="30" spans="1:10" ht="13.8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3.8" thickBot="1" x14ac:dyDescent="0.3">
      <c r="A31" s="34" t="s">
        <v>59</v>
      </c>
      <c r="B31" s="35"/>
      <c r="C31" s="35"/>
      <c r="D31" s="35"/>
      <c r="E31" s="35"/>
      <c r="F31" s="35"/>
      <c r="G31" s="35"/>
      <c r="H31" s="35"/>
      <c r="I31" s="35"/>
      <c r="J31" s="36"/>
    </row>
    <row r="32" spans="1:10" x14ac:dyDescent="0.25">
      <c r="A32" s="5" t="s">
        <v>125</v>
      </c>
      <c r="B32" s="5" t="s">
        <v>60</v>
      </c>
      <c r="C32" s="5" t="s">
        <v>60</v>
      </c>
      <c r="D32" s="5" t="s">
        <v>60</v>
      </c>
      <c r="E32" s="5" t="s">
        <v>125</v>
      </c>
      <c r="F32" s="5" t="s">
        <v>125</v>
      </c>
      <c r="G32" s="5" t="s">
        <v>125</v>
      </c>
      <c r="H32" s="5" t="s">
        <v>60</v>
      </c>
      <c r="I32" s="5" t="s">
        <v>60</v>
      </c>
      <c r="J32" s="5" t="s">
        <v>106</v>
      </c>
    </row>
    <row r="33" spans="7:7" x14ac:dyDescent="0.25">
      <c r="G33" s="5" t="s">
        <v>126</v>
      </c>
    </row>
  </sheetData>
  <mergeCells count="2">
    <mergeCell ref="A10:J10"/>
    <mergeCell ref="A31:J31"/>
  </mergeCells>
  <phoneticPr fontId="0" type="noConversion"/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D13" sqref="D13"/>
    </sheetView>
  </sheetViews>
  <sheetFormatPr defaultRowHeight="13.2" x14ac:dyDescent="0.25"/>
  <cols>
    <col min="1" max="1" width="17.33203125" bestFit="1" customWidth="1"/>
    <col min="2" max="2" width="15.44140625" bestFit="1" customWidth="1"/>
    <col min="3" max="3" width="19.33203125" customWidth="1"/>
    <col min="4" max="4" width="10.88671875" bestFit="1" customWidth="1"/>
    <col min="5" max="5" width="15.6640625" style="5" bestFit="1" customWidth="1"/>
    <col min="6" max="6" width="17.5546875" style="5" bestFit="1" customWidth="1"/>
    <col min="7" max="7" width="14" style="5" bestFit="1" customWidth="1"/>
    <col min="8" max="8" width="11.5546875" style="5" bestFit="1" customWidth="1"/>
    <col min="9" max="9" width="31.109375" customWidth="1"/>
  </cols>
  <sheetData>
    <row r="1" spans="1:9" x14ac:dyDescent="0.25">
      <c r="A1" t="s">
        <v>120</v>
      </c>
    </row>
    <row r="3" spans="1:9" x14ac:dyDescent="0.25">
      <c r="C3" s="7"/>
      <c r="D3" s="7"/>
      <c r="E3" s="17"/>
      <c r="F3" s="17"/>
    </row>
    <row r="6" spans="1:9" x14ac:dyDescent="0.25">
      <c r="A6" s="22"/>
      <c r="B6" s="23"/>
      <c r="C6" s="22"/>
      <c r="D6" s="29" t="s">
        <v>3</v>
      </c>
      <c r="E6" s="24"/>
      <c r="F6" s="24"/>
      <c r="G6" s="24"/>
      <c r="H6" s="25" t="s">
        <v>1</v>
      </c>
      <c r="I6" s="26"/>
    </row>
    <row r="7" spans="1:9" ht="13.8" thickBot="1" x14ac:dyDescent="0.3">
      <c r="A7" s="27" t="s">
        <v>61</v>
      </c>
      <c r="B7" s="27" t="s">
        <v>112</v>
      </c>
      <c r="C7" s="27" t="s">
        <v>113</v>
      </c>
      <c r="D7" s="27" t="s">
        <v>9</v>
      </c>
      <c r="E7" s="27" t="s">
        <v>114</v>
      </c>
      <c r="F7" s="27" t="s">
        <v>115</v>
      </c>
      <c r="G7" s="27" t="s">
        <v>34</v>
      </c>
      <c r="H7" s="27" t="s">
        <v>9</v>
      </c>
      <c r="I7" s="27" t="s">
        <v>105</v>
      </c>
    </row>
    <row r="8" spans="1:9" x14ac:dyDescent="0.25">
      <c r="A8" s="8">
        <v>36892</v>
      </c>
      <c r="B8" s="5" t="s">
        <v>63</v>
      </c>
      <c r="C8" s="5" t="s">
        <v>63</v>
      </c>
      <c r="D8" s="5" t="s">
        <v>66</v>
      </c>
      <c r="E8" s="8">
        <v>36965</v>
      </c>
      <c r="F8" s="8">
        <v>36951</v>
      </c>
      <c r="G8" s="18">
        <v>-1000000</v>
      </c>
      <c r="H8" s="5" t="s">
        <v>118</v>
      </c>
    </row>
    <row r="9" spans="1:9" x14ac:dyDescent="0.25">
      <c r="A9" s="8">
        <v>36892</v>
      </c>
      <c r="B9" s="10" t="str">
        <f>+B8</f>
        <v>ISO</v>
      </c>
      <c r="C9" s="20" t="s">
        <v>116</v>
      </c>
      <c r="D9" s="20" t="s">
        <v>65</v>
      </c>
      <c r="E9" s="19">
        <v>36958</v>
      </c>
      <c r="F9" s="8">
        <v>36951</v>
      </c>
      <c r="G9" s="18">
        <v>-50000</v>
      </c>
      <c r="H9" s="5" t="s">
        <v>65</v>
      </c>
    </row>
    <row r="10" spans="1:9" x14ac:dyDescent="0.25">
      <c r="A10" s="8">
        <v>36892</v>
      </c>
      <c r="B10" s="10" t="str">
        <f>+B9</f>
        <v>ISO</v>
      </c>
      <c r="C10" s="5" t="s">
        <v>116</v>
      </c>
      <c r="D10" s="5" t="s">
        <v>64</v>
      </c>
      <c r="E10" s="8">
        <v>36972</v>
      </c>
      <c r="F10" s="8">
        <v>36951</v>
      </c>
      <c r="G10" s="18">
        <v>-30000</v>
      </c>
      <c r="H10" s="5" t="s">
        <v>65</v>
      </c>
    </row>
    <row r="11" spans="1:9" x14ac:dyDescent="0.25">
      <c r="A11" s="8">
        <v>36892</v>
      </c>
      <c r="B11" s="10" t="str">
        <f>+B10</f>
        <v>ISO</v>
      </c>
      <c r="C11" s="18" t="s">
        <v>124</v>
      </c>
      <c r="D11" s="18" t="s">
        <v>67</v>
      </c>
      <c r="E11" s="19">
        <v>36974</v>
      </c>
      <c r="F11" s="8">
        <v>36951</v>
      </c>
      <c r="G11" s="18">
        <v>43000</v>
      </c>
      <c r="H11" s="5" t="s">
        <v>118</v>
      </c>
      <c r="I11" t="s">
        <v>121</v>
      </c>
    </row>
    <row r="12" spans="1:9" x14ac:dyDescent="0.25">
      <c r="A12" s="8">
        <v>36892</v>
      </c>
      <c r="B12" s="13" t="str">
        <f>+B9</f>
        <v>ISO</v>
      </c>
      <c r="C12" s="18" t="s">
        <v>117</v>
      </c>
      <c r="D12" s="18" t="s">
        <v>65</v>
      </c>
      <c r="E12" s="19">
        <v>36962</v>
      </c>
      <c r="F12" s="8">
        <v>36951</v>
      </c>
      <c r="G12" s="18">
        <v>1500000</v>
      </c>
      <c r="H12" s="5" t="s">
        <v>65</v>
      </c>
    </row>
    <row r="13" spans="1:9" ht="13.8" thickBot="1" x14ac:dyDescent="0.3">
      <c r="A13" s="30" t="s">
        <v>119</v>
      </c>
      <c r="B13" s="13"/>
      <c r="C13" s="14"/>
      <c r="D13" s="14"/>
      <c r="E13" s="18"/>
      <c r="F13" s="21"/>
      <c r="G13" s="28">
        <f>SUM(G8:G12)</f>
        <v>463000</v>
      </c>
    </row>
    <row r="14" spans="1:9" x14ac:dyDescent="0.25">
      <c r="A14" s="7"/>
      <c r="B14" s="7"/>
      <c r="C14" s="7"/>
      <c r="D14" s="7"/>
      <c r="E14" s="17"/>
      <c r="F14" s="17"/>
      <c r="G14" s="17"/>
    </row>
    <row r="15" spans="1:9" x14ac:dyDescent="0.25">
      <c r="A15" t="s">
        <v>122</v>
      </c>
      <c r="G15" s="17"/>
    </row>
    <row r="16" spans="1:9" x14ac:dyDescent="0.25">
      <c r="A16" t="s">
        <v>123</v>
      </c>
      <c r="B16" s="13"/>
      <c r="C16" s="7"/>
      <c r="D16" s="7"/>
      <c r="E16" s="17"/>
      <c r="F16" s="17"/>
      <c r="G16" s="17"/>
    </row>
    <row r="17" spans="1:7" x14ac:dyDescent="0.25">
      <c r="A17" s="11"/>
      <c r="B17" s="12"/>
      <c r="C17" s="12"/>
      <c r="D17" s="12"/>
      <c r="E17" s="12"/>
      <c r="F17" s="12"/>
      <c r="G17" s="17"/>
    </row>
    <row r="18" spans="1:7" x14ac:dyDescent="0.25">
      <c r="A18" s="7"/>
      <c r="B18" s="16"/>
      <c r="C18" s="14"/>
      <c r="D18" s="14"/>
      <c r="E18" s="18"/>
      <c r="F18" s="21"/>
      <c r="G18" s="17"/>
    </row>
    <row r="19" spans="1:7" x14ac:dyDescent="0.25">
      <c r="A19" s="7"/>
      <c r="B19" s="16"/>
      <c r="C19" s="14"/>
      <c r="D19" s="14"/>
      <c r="E19" s="21"/>
      <c r="F19" s="21"/>
      <c r="G19" s="17"/>
    </row>
    <row r="20" spans="1:7" x14ac:dyDescent="0.25">
      <c r="A20" s="7"/>
      <c r="B20" s="16"/>
      <c r="C20" s="14"/>
      <c r="D20" s="14"/>
      <c r="E20" s="21"/>
      <c r="F20" s="21"/>
      <c r="G20" s="17"/>
    </row>
    <row r="21" spans="1:7" x14ac:dyDescent="0.25">
      <c r="A21" s="7"/>
      <c r="B21" s="17"/>
      <c r="C21" s="15"/>
      <c r="D21" s="15"/>
      <c r="E21" s="21"/>
      <c r="F21" s="21"/>
      <c r="G21" s="17"/>
    </row>
    <row r="22" spans="1:7" x14ac:dyDescent="0.25">
      <c r="A22" s="7"/>
      <c r="B22" s="7"/>
      <c r="C22" s="7"/>
      <c r="D22" s="7"/>
      <c r="E22" s="17"/>
      <c r="F22" s="17"/>
      <c r="G22" s="17"/>
    </row>
  </sheetData>
  <phoneticPr fontId="0" type="noConversion"/>
  <pageMargins left="0.75" right="0.75" top="1" bottom="1" header="0.5" footer="0.5"/>
  <pageSetup scale="8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Development</vt:lpstr>
      <vt:lpstr>View 1</vt:lpstr>
      <vt:lpstr>Development!Print_Area</vt:lpstr>
      <vt:lpstr>'View 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Havlíček Jan</cp:lastModifiedBy>
  <cp:lastPrinted>2001-04-19T20:20:31Z</cp:lastPrinted>
  <dcterms:created xsi:type="dcterms:W3CDTF">2001-04-18T21:04:36Z</dcterms:created>
  <dcterms:modified xsi:type="dcterms:W3CDTF">2023-09-10T11:39:45Z</dcterms:modified>
</cp:coreProperties>
</file>