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12" windowWidth="15180" windowHeight="86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5" i="1" l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B31" i="1"/>
  <c r="K31" i="1"/>
  <c r="L31" i="1"/>
  <c r="M31" i="1"/>
</calcChain>
</file>

<file path=xl/sharedStrings.xml><?xml version="1.0" encoding="utf-8"?>
<sst xmlns="http://schemas.openxmlformats.org/spreadsheetml/2006/main" count="10" uniqueCount="10">
  <si>
    <t>New Power Sells</t>
  </si>
  <si>
    <t>Total</t>
  </si>
  <si>
    <t>Curved Price</t>
  </si>
  <si>
    <t>DF</t>
  </si>
  <si>
    <t>PV Volume</t>
  </si>
  <si>
    <t>PV Value</t>
  </si>
  <si>
    <t>Term</t>
  </si>
  <si>
    <t>strip price</t>
  </si>
  <si>
    <t>ENA Buys</t>
  </si>
  <si>
    <t>Mnthly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</si>
</sst>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"/>
    <numFmt numFmtId="167" formatCode="_(&quot;$&quot;* #,##0_);_(&quot;$&quot;* \(#,##0\);_(&quot;$&quot;* &quot;-&quot;??_);_(@_)"/>
    <numFmt numFmtId="168" formatCode="_(&quot;$&quot;* #,##0.000_);_(&quot;$&quot;* \(#,##0.00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 applyBorder="1"/>
    <xf numFmtId="0" fontId="3" fillId="0" borderId="0" xfId="0" applyFont="1"/>
    <xf numFmtId="0" fontId="4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/>
    <xf numFmtId="166" fontId="2" fillId="0" borderId="0" xfId="0" applyNumberFormat="1" applyFont="1" applyFill="1" applyBorder="1"/>
    <xf numFmtId="164" fontId="2" fillId="0" borderId="0" xfId="1" applyNumberFormat="1" applyFont="1" applyFill="1" applyBorder="1"/>
    <xf numFmtId="167" fontId="2" fillId="0" borderId="0" xfId="2" applyNumberFormat="1" applyFont="1" applyFill="1" applyBorder="1"/>
    <xf numFmtId="165" fontId="0" fillId="0" borderId="0" xfId="0" applyNumberFormat="1"/>
    <xf numFmtId="166" fontId="0" fillId="0" borderId="0" xfId="0" applyNumberFormat="1"/>
    <xf numFmtId="168" fontId="2" fillId="0" borderId="0" xfId="2" applyNumberFormat="1" applyFont="1" applyFill="1" applyBorder="1"/>
    <xf numFmtId="168" fontId="0" fillId="0" borderId="0" xfId="0" applyNumberFormat="1"/>
    <xf numFmtId="0" fontId="4" fillId="0" borderId="0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B5" sqref="B5"/>
    </sheetView>
  </sheetViews>
  <sheetFormatPr defaultRowHeight="13.2" x14ac:dyDescent="0.25"/>
  <cols>
    <col min="1" max="1" width="9.6640625" customWidth="1"/>
    <col min="2" max="2" width="10.6640625" customWidth="1"/>
    <col min="3" max="8" width="0" hidden="1" customWidth="1"/>
    <col min="9" max="9" width="11.44140625" customWidth="1"/>
    <col min="10" max="10" width="8.5546875" customWidth="1"/>
    <col min="11" max="11" width="10.44140625" customWidth="1"/>
    <col min="12" max="12" width="11.88671875" customWidth="1"/>
  </cols>
  <sheetData>
    <row r="1" spans="1:15" x14ac:dyDescent="0.25">
      <c r="A1" s="2" t="s">
        <v>0</v>
      </c>
    </row>
    <row r="2" spans="1:15" x14ac:dyDescent="0.25">
      <c r="A2" s="2" t="s">
        <v>8</v>
      </c>
    </row>
    <row r="3" spans="1:15" x14ac:dyDescent="0.25">
      <c r="A3" s="2"/>
    </row>
    <row r="4" spans="1:15" x14ac:dyDescent="0.25">
      <c r="A4" s="12" t="s">
        <v>6</v>
      </c>
      <c r="B4" s="12" t="s">
        <v>9</v>
      </c>
      <c r="I4" s="3" t="s">
        <v>2</v>
      </c>
      <c r="J4" s="3" t="s">
        <v>3</v>
      </c>
      <c r="K4" s="3" t="s">
        <v>4</v>
      </c>
      <c r="L4" s="3" t="s">
        <v>5</v>
      </c>
    </row>
    <row r="5" spans="1:15" x14ac:dyDescent="0.25">
      <c r="A5" s="1">
        <v>37073</v>
      </c>
      <c r="B5" s="13">
        <v>12462.96312708726</v>
      </c>
      <c r="I5" s="4">
        <v>5.4619999999999997</v>
      </c>
      <c r="J5" s="5">
        <v>0.99003362681825702</v>
      </c>
      <c r="K5" s="6">
        <f t="shared" ref="K5:K28" si="0">J5*B5</f>
        <v>12338.752585612405</v>
      </c>
      <c r="L5" s="7">
        <f t="shared" ref="L5:L28" si="1">K5*I5</f>
        <v>67394.266622614945</v>
      </c>
    </row>
    <row r="6" spans="1:15" x14ac:dyDescent="0.25">
      <c r="A6" s="1">
        <v>37104</v>
      </c>
      <c r="B6" s="13">
        <v>19862.847483795318</v>
      </c>
      <c r="I6" s="4">
        <v>5.4969999999999999</v>
      </c>
      <c r="J6" s="5">
        <v>0.98613767158482923</v>
      </c>
      <c r="K6" s="6">
        <f t="shared" si="0"/>
        <v>19587.502168714498</v>
      </c>
      <c r="L6" s="7">
        <f t="shared" si="1"/>
        <v>107672.49942142359</v>
      </c>
      <c r="O6" s="11"/>
    </row>
    <row r="7" spans="1:15" x14ac:dyDescent="0.25">
      <c r="A7" s="1">
        <v>37135</v>
      </c>
      <c r="B7" s="13">
        <v>25485.161779107919</v>
      </c>
      <c r="I7" s="4">
        <v>5.4869999999999992</v>
      </c>
      <c r="J7" s="5">
        <v>0.98224077354802508</v>
      </c>
      <c r="K7" s="6">
        <f t="shared" si="0"/>
        <v>25032.565019907524</v>
      </c>
      <c r="L7" s="7">
        <f t="shared" si="1"/>
        <v>137353.68426423258</v>
      </c>
    </row>
    <row r="8" spans="1:15" x14ac:dyDescent="0.25">
      <c r="A8" s="1">
        <v>37165</v>
      </c>
      <c r="B8" s="13">
        <v>34712.547940509059</v>
      </c>
      <c r="I8" s="4">
        <v>5.5</v>
      </c>
      <c r="J8" s="5">
        <v>0.97851655209433319</v>
      </c>
      <c r="K8" s="6">
        <f t="shared" si="0"/>
        <v>33966.802725156173</v>
      </c>
      <c r="L8" s="7">
        <f t="shared" si="1"/>
        <v>186817.41498835894</v>
      </c>
    </row>
    <row r="9" spans="1:15" x14ac:dyDescent="0.25">
      <c r="A9" s="1">
        <v>37196</v>
      </c>
      <c r="B9" s="13">
        <v>78736.367371159286</v>
      </c>
      <c r="I9" s="4">
        <v>5.6319999999999997</v>
      </c>
      <c r="J9" s="5">
        <v>0.97469092608974062</v>
      </c>
      <c r="K9" s="6">
        <f t="shared" si="0"/>
        <v>76743.622829937274</v>
      </c>
      <c r="L9" s="7">
        <f t="shared" si="1"/>
        <v>432220.08377820672</v>
      </c>
    </row>
    <row r="10" spans="1:15" x14ac:dyDescent="0.25">
      <c r="A10" s="1">
        <v>37226</v>
      </c>
      <c r="B10" s="13">
        <v>108264.00308764294</v>
      </c>
      <c r="I10" s="4">
        <v>5.7490000000000006</v>
      </c>
      <c r="J10" s="5">
        <v>0.97103600125411627</v>
      </c>
      <c r="K10" s="6">
        <f t="shared" si="0"/>
        <v>105128.2446379881</v>
      </c>
      <c r="L10" s="7">
        <f t="shared" si="1"/>
        <v>604382.27842379361</v>
      </c>
    </row>
    <row r="11" spans="1:15" x14ac:dyDescent="0.25">
      <c r="A11" s="1">
        <v>37257</v>
      </c>
      <c r="B11" s="13">
        <v>90204.690171757858</v>
      </c>
      <c r="I11" s="4">
        <v>5.7890000000000006</v>
      </c>
      <c r="J11" s="5">
        <v>0.96722020676905418</v>
      </c>
      <c r="K11" s="6">
        <f t="shared" si="0"/>
        <v>87247.799079466102</v>
      </c>
      <c r="L11" s="7">
        <f t="shared" si="1"/>
        <v>505077.50887102931</v>
      </c>
    </row>
    <row r="12" spans="1:15" x14ac:dyDescent="0.25">
      <c r="A12" s="1">
        <v>37288</v>
      </c>
      <c r="B12" s="13">
        <v>73958.89817244251</v>
      </c>
      <c r="I12" s="4">
        <v>5.5990000000000002</v>
      </c>
      <c r="J12" s="5">
        <v>0.96329794235772981</v>
      </c>
      <c r="K12" s="6">
        <f t="shared" si="0"/>
        <v>71244.454428558733</v>
      </c>
      <c r="L12" s="7">
        <f t="shared" si="1"/>
        <v>398897.70034550037</v>
      </c>
    </row>
    <row r="13" spans="1:15" x14ac:dyDescent="0.25">
      <c r="A13" s="1">
        <v>37316</v>
      </c>
      <c r="B13" s="13">
        <v>68226.734041875126</v>
      </c>
      <c r="I13" s="4">
        <v>5.2569999999999997</v>
      </c>
      <c r="J13" s="5">
        <v>0.95975583433994205</v>
      </c>
      <c r="K13" s="6">
        <f t="shared" si="0"/>
        <v>65481.006054649188</v>
      </c>
      <c r="L13" s="7">
        <f t="shared" si="1"/>
        <v>344233.64882929076</v>
      </c>
    </row>
    <row r="14" spans="1:15" x14ac:dyDescent="0.25">
      <c r="A14" s="1">
        <v>37347</v>
      </c>
      <c r="B14" s="13">
        <v>49492.343956606135</v>
      </c>
      <c r="I14" s="4">
        <v>4.6869999999999994</v>
      </c>
      <c r="J14" s="5">
        <v>0.95582524782278022</v>
      </c>
      <c r="K14" s="6">
        <f t="shared" si="0"/>
        <v>47306.031927653341</v>
      </c>
      <c r="L14" s="7">
        <f t="shared" si="1"/>
        <v>221723.37164491118</v>
      </c>
    </row>
    <row r="15" spans="1:15" x14ac:dyDescent="0.25">
      <c r="A15" s="1">
        <v>37377</v>
      </c>
      <c r="B15" s="13">
        <v>37189.162408071279</v>
      </c>
      <c r="I15" s="4">
        <v>4.5369999999999999</v>
      </c>
      <c r="J15" s="5">
        <v>0.95201095892724652</v>
      </c>
      <c r="K15" s="6">
        <f t="shared" si="0"/>
        <v>35404.490165809046</v>
      </c>
      <c r="L15" s="7">
        <f t="shared" si="1"/>
        <v>160630.17188227564</v>
      </c>
    </row>
    <row r="16" spans="1:15" x14ac:dyDescent="0.25">
      <c r="A16" s="1">
        <v>37408</v>
      </c>
      <c r="B16" s="13">
        <v>27722.103878841532</v>
      </c>
      <c r="I16" s="4">
        <v>4.548</v>
      </c>
      <c r="J16" s="5">
        <v>0.9480674109759808</v>
      </c>
      <c r="K16" s="6">
        <f t="shared" si="0"/>
        <v>26282.423251220487</v>
      </c>
      <c r="L16" s="7">
        <f t="shared" si="1"/>
        <v>119532.46094655078</v>
      </c>
    </row>
    <row r="17" spans="1:14" x14ac:dyDescent="0.25">
      <c r="A17" s="1">
        <v>37438</v>
      </c>
      <c r="B17" s="13">
        <v>25245.489411279319</v>
      </c>
      <c r="I17" s="4">
        <v>4.5819999999999999</v>
      </c>
      <c r="J17" s="5">
        <v>0.94421007495463449</v>
      </c>
      <c r="K17" s="6">
        <f t="shared" si="0"/>
        <v>23837.045449290476</v>
      </c>
      <c r="L17" s="7">
        <f t="shared" si="1"/>
        <v>109221.34224864896</v>
      </c>
    </row>
    <row r="18" spans="1:14" x14ac:dyDescent="0.25">
      <c r="A18" s="1">
        <v>37469</v>
      </c>
      <c r="B18" s="13">
        <v>24326.745334603016</v>
      </c>
      <c r="I18" s="8">
        <v>4.5919999999999996</v>
      </c>
      <c r="J18" s="9">
        <v>0.94014889442062954</v>
      </c>
      <c r="K18" s="6">
        <f t="shared" si="0"/>
        <v>22870.762731179235</v>
      </c>
      <c r="L18" s="7">
        <f t="shared" si="1"/>
        <v>105022.54246157504</v>
      </c>
    </row>
    <row r="19" spans="1:14" x14ac:dyDescent="0.25">
      <c r="A19" s="1">
        <v>37500</v>
      </c>
      <c r="B19" s="13">
        <v>25485.161779107919</v>
      </c>
      <c r="I19" s="8">
        <v>4.5709999999999997</v>
      </c>
      <c r="J19" s="9">
        <v>0.93607244897242436</v>
      </c>
      <c r="K19" s="6">
        <f t="shared" si="0"/>
        <v>23855.957799027976</v>
      </c>
      <c r="L19" s="7">
        <f t="shared" si="1"/>
        <v>109045.58309935687</v>
      </c>
    </row>
    <row r="20" spans="1:14" x14ac:dyDescent="0.25">
      <c r="A20" s="1">
        <v>37530</v>
      </c>
      <c r="B20" s="13">
        <v>34712.547940509059</v>
      </c>
      <c r="I20" s="8">
        <v>4.577</v>
      </c>
      <c r="J20" s="9">
        <v>0.93208592349496577</v>
      </c>
      <c r="K20" s="6">
        <f t="shared" si="0"/>
        <v>32355.077303992657</v>
      </c>
      <c r="L20" s="7">
        <f t="shared" si="1"/>
        <v>148089.1888203744</v>
      </c>
    </row>
    <row r="21" spans="1:14" x14ac:dyDescent="0.25">
      <c r="A21" s="1">
        <v>37561</v>
      </c>
      <c r="B21" s="13">
        <v>78736.367371159286</v>
      </c>
      <c r="I21" s="8">
        <v>4.6970000000000001</v>
      </c>
      <c r="J21" s="9">
        <v>0.92790797902275257</v>
      </c>
      <c r="K21" s="6">
        <f t="shared" si="0"/>
        <v>73060.103522965408</v>
      </c>
      <c r="L21" s="7">
        <f t="shared" si="1"/>
        <v>343163.30624736851</v>
      </c>
    </row>
    <row r="22" spans="1:14" x14ac:dyDescent="0.25">
      <c r="A22" s="1">
        <v>37591</v>
      </c>
      <c r="B22" s="13">
        <v>108264.00308764294</v>
      </c>
      <c r="I22" s="8">
        <v>4.8010000000000002</v>
      </c>
      <c r="J22" s="9">
        <v>0.92384449486248321</v>
      </c>
      <c r="K22" s="6">
        <f t="shared" si="0"/>
        <v>100019.10324429382</v>
      </c>
      <c r="L22" s="7">
        <f t="shared" si="1"/>
        <v>480191.7146758546</v>
      </c>
    </row>
    <row r="23" spans="1:14" x14ac:dyDescent="0.25">
      <c r="A23" s="1">
        <v>37622</v>
      </c>
      <c r="B23" s="13">
        <v>90204.690171757858</v>
      </c>
      <c r="I23" s="8">
        <v>4.8319999999999999</v>
      </c>
      <c r="J23" s="9">
        <v>0.91958636451475129</v>
      </c>
      <c r="K23" s="6">
        <f t="shared" si="0"/>
        <v>82951.003097226319</v>
      </c>
      <c r="L23" s="7">
        <f t="shared" si="1"/>
        <v>400819.24696579756</v>
      </c>
    </row>
    <row r="24" spans="1:14" x14ac:dyDescent="0.25">
      <c r="A24" s="1">
        <v>37653</v>
      </c>
      <c r="B24" s="13">
        <v>73958.89817244251</v>
      </c>
      <c r="I24" s="8">
        <v>4.6559999999999997</v>
      </c>
      <c r="J24" s="9">
        <v>0.91525533138073067</v>
      </c>
      <c r="K24" s="6">
        <f t="shared" si="0"/>
        <v>67691.275855372587</v>
      </c>
      <c r="L24" s="7">
        <f t="shared" si="1"/>
        <v>315170.58038261475</v>
      </c>
    </row>
    <row r="25" spans="1:14" x14ac:dyDescent="0.25">
      <c r="A25" s="1">
        <v>37681</v>
      </c>
      <c r="B25" s="13">
        <v>68226.734041875126</v>
      </c>
      <c r="I25" s="8">
        <v>4.4169999999999998</v>
      </c>
      <c r="J25" s="9">
        <v>0.91131979681393294</v>
      </c>
      <c r="K25" s="6">
        <f t="shared" si="0"/>
        <v>62176.373404319878</v>
      </c>
      <c r="L25" s="7">
        <f t="shared" si="1"/>
        <v>274633.04132688086</v>
      </c>
    </row>
    <row r="26" spans="1:14" x14ac:dyDescent="0.25">
      <c r="A26" s="1">
        <v>37712</v>
      </c>
      <c r="B26" s="13">
        <v>49492.343956606135</v>
      </c>
      <c r="I26" s="8">
        <v>4.1069999999999993</v>
      </c>
      <c r="J26" s="9">
        <v>0.90695935950404127</v>
      </c>
      <c r="K26" s="6">
        <f t="shared" si="0"/>
        <v>44887.544575237211</v>
      </c>
      <c r="L26" s="7">
        <f t="shared" si="1"/>
        <v>184353.14557049918</v>
      </c>
    </row>
    <row r="27" spans="1:14" x14ac:dyDescent="0.25">
      <c r="A27" s="1">
        <v>37742</v>
      </c>
      <c r="B27" s="13">
        <v>37189.162408071279</v>
      </c>
      <c r="I27" s="8">
        <v>4.0410000000000004</v>
      </c>
      <c r="J27" s="9">
        <v>0.90275028496224474</v>
      </c>
      <c r="K27" s="6">
        <f t="shared" si="0"/>
        <v>33572.526961393545</v>
      </c>
      <c r="L27" s="7">
        <f t="shared" si="1"/>
        <v>135666.58145099133</v>
      </c>
    </row>
    <row r="28" spans="1:14" x14ac:dyDescent="0.25">
      <c r="A28" s="1">
        <v>37773</v>
      </c>
      <c r="B28" s="13">
        <v>27722.103878841532</v>
      </c>
      <c r="I28" s="8">
        <v>4.0539999999999994</v>
      </c>
      <c r="J28" s="9">
        <v>0.89837975921029189</v>
      </c>
      <c r="K28" s="6">
        <f t="shared" si="0"/>
        <v>24904.977007476355</v>
      </c>
      <c r="L28" s="7">
        <f t="shared" si="1"/>
        <v>100964.77678830913</v>
      </c>
    </row>
    <row r="29" spans="1:14" x14ac:dyDescent="0.25">
      <c r="A29" s="1">
        <v>37803</v>
      </c>
      <c r="B29" s="13">
        <v>12782.526284192059</v>
      </c>
      <c r="I29" s="8">
        <v>4.0789999999999997</v>
      </c>
      <c r="J29">
        <v>0.89413748376438096</v>
      </c>
      <c r="K29" s="6">
        <f>J29*B29</f>
        <v>11429.33588789955</v>
      </c>
      <c r="L29" s="7">
        <f>K29*I29</f>
        <v>46620.261086742263</v>
      </c>
      <c r="M29" s="10"/>
    </row>
    <row r="30" spans="1:14" x14ac:dyDescent="0.25">
      <c r="A30" s="1">
        <v>37834</v>
      </c>
      <c r="B30" s="13">
        <v>4463.8978508076962</v>
      </c>
      <c r="I30" s="8">
        <v>4.1039999999999992</v>
      </c>
      <c r="J30">
        <v>0.88974488467072732</v>
      </c>
      <c r="K30" s="6">
        <f>J30*B30</f>
        <v>3971.7302784488011</v>
      </c>
      <c r="L30" s="7">
        <f>K30*I30</f>
        <v>16299.981062753877</v>
      </c>
    </row>
    <row r="31" spans="1:14" x14ac:dyDescent="0.25">
      <c r="A31" t="s">
        <v>1</v>
      </c>
      <c r="B31" s="14">
        <f>SUM(B5:B30)</f>
        <v>1287128.4951077921</v>
      </c>
      <c r="K31" s="6">
        <f>SUM(K5:K30)</f>
        <v>1213346.511992797</v>
      </c>
      <c r="L31" s="6">
        <f>SUM(L5:L30)</f>
        <v>6055196.3822059548</v>
      </c>
      <c r="M31" s="10">
        <f>L31/K31</f>
        <v>4.9904922644570151</v>
      </c>
      <c r="N31" t="s">
        <v>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rprevatt</dc:creator>
  <cp:lastModifiedBy>Havlíček Jan</cp:lastModifiedBy>
  <dcterms:created xsi:type="dcterms:W3CDTF">2001-04-17T13:51:26Z</dcterms:created>
  <dcterms:modified xsi:type="dcterms:W3CDTF">2023-09-10T11:40:50Z</dcterms:modified>
</cp:coreProperties>
</file>