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72" windowWidth="13212" windowHeight="9300"/>
  </bookViews>
  <sheets>
    <sheet name="10_29_01" sheetId="1" r:id="rId1"/>
  </sheets>
  <calcPr calcId="0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C19" i="1"/>
  <c r="I19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C56" i="1"/>
  <c r="I56" i="1"/>
  <c r="K56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C120" i="1"/>
  <c r="I120" i="1"/>
  <c r="K120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C143" i="1"/>
  <c r="I143" i="1"/>
  <c r="K143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C170" i="1"/>
  <c r="I170" i="1"/>
  <c r="K170" i="1"/>
  <c r="K172" i="1"/>
  <c r="K173" i="1"/>
  <c r="K174" i="1"/>
  <c r="K175" i="1"/>
  <c r="C176" i="1"/>
  <c r="I176" i="1"/>
  <c r="K176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C211" i="1"/>
  <c r="I211" i="1"/>
  <c r="K211" i="1"/>
  <c r="K213" i="1"/>
  <c r="K214" i="1"/>
  <c r="K215" i="1"/>
  <c r="K216" i="1"/>
  <c r="K217" i="1"/>
  <c r="C218" i="1"/>
  <c r="I218" i="1"/>
  <c r="K218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C250" i="1"/>
  <c r="I250" i="1"/>
  <c r="K250" i="1"/>
  <c r="K252" i="1"/>
  <c r="K253" i="1"/>
  <c r="K254" i="1"/>
  <c r="K255" i="1"/>
  <c r="K256" i="1"/>
  <c r="K257" i="1"/>
  <c r="K258" i="1"/>
  <c r="K259" i="1"/>
  <c r="K260" i="1"/>
  <c r="C261" i="1"/>
  <c r="I261" i="1"/>
  <c r="K261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C309" i="1"/>
  <c r="I309" i="1"/>
  <c r="K309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C328" i="1"/>
  <c r="I328" i="1"/>
  <c r="K328" i="1"/>
  <c r="K330" i="1"/>
  <c r="K331" i="1"/>
  <c r="K332" i="1"/>
  <c r="K333" i="1"/>
  <c r="C334" i="1"/>
  <c r="I334" i="1"/>
  <c r="K334" i="1"/>
</calcChain>
</file>

<file path=xl/sharedStrings.xml><?xml version="1.0" encoding="utf-8"?>
<sst xmlns="http://schemas.openxmlformats.org/spreadsheetml/2006/main" count="1455" uniqueCount="95">
  <si>
    <t>***Please be advised that this information is confidential and proprietary.  We ask that this confidential information be treated as such, in accordance with applicable</t>
  </si>
  <si>
    <t xml:space="preserve">    laws and regulations governing disclosure of confidential information by gas marketers such as Enron.</t>
  </si>
  <si>
    <t>Business Unit</t>
  </si>
  <si>
    <t>Counterparty</t>
  </si>
  <si>
    <t>Pipe</t>
  </si>
  <si>
    <t>Zone</t>
  </si>
  <si>
    <t>Trade Date</t>
  </si>
  <si>
    <t>Meter</t>
  </si>
  <si>
    <t>Begin Flow</t>
  </si>
  <si>
    <t>End Flow</t>
  </si>
  <si>
    <t>Volume</t>
  </si>
  <si>
    <t>Price</t>
  </si>
  <si>
    <t>$</t>
  </si>
  <si>
    <t>ENA - IM Denver</t>
  </si>
  <si>
    <t>National Fuel Marketing Company, LLC</t>
  </si>
  <si>
    <t>CIG</t>
  </si>
  <si>
    <t>Mainline</t>
  </si>
  <si>
    <t>UNA-516938</t>
  </si>
  <si>
    <t>El Paso Merchant Energy, L.P.</t>
  </si>
  <si>
    <t>Kerr-McGee Energy Services Corporation</t>
  </si>
  <si>
    <t>Enserco Energy, Inc.</t>
  </si>
  <si>
    <t>Aquila Energy Marketing Corporation</t>
  </si>
  <si>
    <t>e prime, inc.</t>
  </si>
  <si>
    <t>BP Energy Company</t>
  </si>
  <si>
    <t>Sempra Energy Trading Corp.</t>
  </si>
  <si>
    <t>Constellation Power Source, Inc.</t>
  </si>
  <si>
    <t>WACOG</t>
  </si>
  <si>
    <t>ENA - IM WC SJ</t>
  </si>
  <si>
    <t>Giant Industries, Inc.</t>
  </si>
  <si>
    <t>EPNG</t>
  </si>
  <si>
    <t>Blanco</t>
  </si>
  <si>
    <t>BLANCO</t>
  </si>
  <si>
    <t>Duke Energy Trading and Marketing, L.L.C.</t>
  </si>
  <si>
    <t>AVG BLANCO</t>
  </si>
  <si>
    <t>AEP Energy Services, Inc.</t>
  </si>
  <si>
    <t>Williams Energy Marketing &amp; Trading Company</t>
  </si>
  <si>
    <t>Red Willow Production Company</t>
  </si>
  <si>
    <t>PanCanadian Energy Services Inc.</t>
  </si>
  <si>
    <t>Questar Energy Trading Company</t>
  </si>
  <si>
    <t>Conoco Inc.</t>
  </si>
  <si>
    <t>Bondad</t>
  </si>
  <si>
    <t>BONDAD</t>
  </si>
  <si>
    <t>Cook Inlet Energy Supply L.L.C.</t>
  </si>
  <si>
    <t>ENA - IM WC CAL</t>
  </si>
  <si>
    <t>Mirant Americas Energy Marketing, L.P.</t>
  </si>
  <si>
    <t>Keystone Pool</t>
  </si>
  <si>
    <t>KEYSTONE</t>
  </si>
  <si>
    <t>Aquila Dallas Marketing, L.P.</t>
  </si>
  <si>
    <t>Cinergy Marketing &amp; Trading, LLC</t>
  </si>
  <si>
    <t>Dynegy Marketing and Trade</t>
  </si>
  <si>
    <t>ONEOK Energy Marketing and Trading Company, L.P.</t>
  </si>
  <si>
    <t>APS Energy Services Company, Inc.</t>
  </si>
  <si>
    <t>ENA - IM WT CAL</t>
  </si>
  <si>
    <t>NWPL</t>
  </si>
  <si>
    <t>Opal</t>
  </si>
  <si>
    <t>Reliant Energy Services, Inc.</t>
  </si>
  <si>
    <t>Cross Timbers Energy Services, Inc.</t>
  </si>
  <si>
    <t>Coral Energy Resources, L.P.</t>
  </si>
  <si>
    <t>KERN</t>
  </si>
  <si>
    <t>CMS Marketing, Services and Trading Company</t>
  </si>
  <si>
    <t>South of Green Rvr</t>
  </si>
  <si>
    <t>PG&amp;E</t>
  </si>
  <si>
    <t>City Gate</t>
  </si>
  <si>
    <t>CG0202N</t>
  </si>
  <si>
    <t>Western Gas Resources, Inc.</t>
  </si>
  <si>
    <t>Houston Energy Services Company, LLC</t>
  </si>
  <si>
    <t>Calpine Energy Services, L.P.</t>
  </si>
  <si>
    <t>Southern Border El Paso Topock</t>
  </si>
  <si>
    <t>EP0202RSB</t>
  </si>
  <si>
    <t>Southern California Gas Company</t>
  </si>
  <si>
    <t>PGEN</t>
  </si>
  <si>
    <t>Malin</t>
  </si>
  <si>
    <t>MALI</t>
  </si>
  <si>
    <t>Avista Energy, Inc.</t>
  </si>
  <si>
    <t>BP Canada Energy Marketing Corp.</t>
  </si>
  <si>
    <t>Sierra Pacific Power Company</t>
  </si>
  <si>
    <t>UNA-516676</t>
  </si>
  <si>
    <t>Stanfield</t>
  </si>
  <si>
    <t>STAN</t>
  </si>
  <si>
    <t>IGI Resources, Inc.</t>
  </si>
  <si>
    <t>SCAL</t>
  </si>
  <si>
    <t>Blythe Southern Border</t>
  </si>
  <si>
    <t>DSCALEHRSB</t>
  </si>
  <si>
    <t>PG&amp;E Energy Trading-Gas Corporation</t>
  </si>
  <si>
    <t>Allegheny Energy Supply Company, LLC</t>
  </si>
  <si>
    <t>El Paso</t>
  </si>
  <si>
    <t>Burlington Resources Trading Inc.</t>
  </si>
  <si>
    <t>TW</t>
  </si>
  <si>
    <t>Astra Power, LLC</t>
  </si>
  <si>
    <t>San Diego Gas &amp; Electric Company</t>
  </si>
  <si>
    <t>TRBZ</t>
  </si>
  <si>
    <t>Dull Knife</t>
  </si>
  <si>
    <t>Marathon Oil Company</t>
  </si>
  <si>
    <t>Pennaco Energy, Inc.</t>
  </si>
  <si>
    <t>WIC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</si>
</sst>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0" fontId="2" fillId="0" borderId="0" xfId="0" applyFont="1"/>
    <xf numFmtId="0" fontId="0" fillId="0" borderId="1" xfId="0" applyBorder="1"/>
    <xf numFmtId="15" fontId="0" fillId="0" borderId="1" xfId="0" applyNumberFormat="1" applyBorder="1"/>
    <xf numFmtId="3" fontId="2" fillId="0" borderId="0" xfId="0" applyNumberFormat="1" applyFont="1"/>
    <xf numFmtId="3" fontId="0" fillId="0" borderId="0" xfId="0" applyNumberFormat="1"/>
    <xf numFmtId="3" fontId="0" fillId="0" borderId="1" xfId="0" applyNumberFormat="1" applyBorder="1"/>
    <xf numFmtId="164" fontId="2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165" fontId="2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0" fontId="1" fillId="0" borderId="0" xfId="0" applyFont="1" applyFill="1" applyBorder="1" applyAlignment="1">
      <alignment horizontal="right"/>
    </xf>
    <xf numFmtId="166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4"/>
  <sheetViews>
    <sheetView tabSelected="1" workbookViewId="0">
      <selection activeCell="B5" sqref="B5"/>
    </sheetView>
  </sheetViews>
  <sheetFormatPr defaultRowHeight="13.2" x14ac:dyDescent="0.25"/>
  <cols>
    <col min="1" max="1" width="16.5546875" customWidth="1"/>
    <col min="2" max="2" width="47.33203125" customWidth="1"/>
    <col min="3" max="3" width="6.5546875" customWidth="1"/>
    <col min="4" max="4" width="28.6640625" customWidth="1"/>
    <col min="5" max="5" width="11" customWidth="1"/>
    <col min="6" max="6" width="13.6640625" customWidth="1"/>
    <col min="7" max="7" width="10.109375" customWidth="1"/>
    <col min="8" max="8" width="8.6640625" customWidth="1"/>
    <col min="9" max="9" width="7.5546875" style="6" customWidth="1"/>
    <col min="10" max="10" width="7" style="9" customWidth="1"/>
    <col min="11" max="11" width="10.109375" style="12" customWidth="1"/>
  </cols>
  <sheetData>
    <row r="1" spans="1:11" ht="15.6" x14ac:dyDescent="0.3">
      <c r="A1" s="16" t="s">
        <v>0</v>
      </c>
    </row>
    <row r="2" spans="1:11" ht="15.6" x14ac:dyDescent="0.3">
      <c r="A2" s="16" t="s">
        <v>1</v>
      </c>
    </row>
    <row r="3" spans="1:11" s="2" customFormat="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5" t="s">
        <v>10</v>
      </c>
      <c r="J3" s="8" t="s">
        <v>11</v>
      </c>
      <c r="K3" s="11" t="s">
        <v>12</v>
      </c>
    </row>
    <row r="4" spans="1:11" x14ac:dyDescent="0.25">
      <c r="A4" t="s">
        <v>13</v>
      </c>
      <c r="B4" t="s">
        <v>14</v>
      </c>
      <c r="C4" t="s">
        <v>15</v>
      </c>
      <c r="D4" t="s">
        <v>16</v>
      </c>
      <c r="E4" s="1">
        <v>37189</v>
      </c>
      <c r="F4" t="s">
        <v>17</v>
      </c>
      <c r="G4" s="1">
        <v>37196</v>
      </c>
      <c r="H4" s="1">
        <v>37226</v>
      </c>
      <c r="I4" s="6">
        <v>5000</v>
      </c>
      <c r="J4" s="9">
        <v>2.5299999999999998</v>
      </c>
      <c r="K4" s="12">
        <f>I4*J4</f>
        <v>12649.999999999998</v>
      </c>
    </row>
    <row r="5" spans="1:11" x14ac:dyDescent="0.25">
      <c r="A5" t="s">
        <v>13</v>
      </c>
      <c r="B5" t="s">
        <v>18</v>
      </c>
      <c r="C5" t="s">
        <v>15</v>
      </c>
      <c r="D5" t="s">
        <v>16</v>
      </c>
      <c r="E5" s="1">
        <v>37190</v>
      </c>
      <c r="F5" t="s">
        <v>17</v>
      </c>
      <c r="G5" s="1">
        <v>37196</v>
      </c>
      <c r="H5" s="1">
        <v>37226</v>
      </c>
      <c r="I5" s="6">
        <v>5000</v>
      </c>
      <c r="J5" s="9">
        <v>2.4950000000000001</v>
      </c>
      <c r="K5" s="12">
        <f t="shared" ref="K5:K18" si="0">I5*J5</f>
        <v>12475</v>
      </c>
    </row>
    <row r="6" spans="1:11" x14ac:dyDescent="0.25">
      <c r="A6" t="s">
        <v>13</v>
      </c>
      <c r="B6" t="s">
        <v>19</v>
      </c>
      <c r="C6" t="s">
        <v>15</v>
      </c>
      <c r="D6" t="s">
        <v>16</v>
      </c>
      <c r="E6" s="1">
        <v>37189</v>
      </c>
      <c r="F6" t="s">
        <v>17</v>
      </c>
      <c r="G6" s="1">
        <v>37196</v>
      </c>
      <c r="H6" s="1">
        <v>37226</v>
      </c>
      <c r="I6" s="6">
        <v>5000</v>
      </c>
      <c r="J6" s="9">
        <v>2.5099999999999998</v>
      </c>
      <c r="K6" s="12">
        <f t="shared" si="0"/>
        <v>12549.999999999998</v>
      </c>
    </row>
    <row r="7" spans="1:11" x14ac:dyDescent="0.25">
      <c r="A7" t="s">
        <v>13</v>
      </c>
      <c r="B7" t="s">
        <v>19</v>
      </c>
      <c r="C7" t="s">
        <v>15</v>
      </c>
      <c r="D7" t="s">
        <v>16</v>
      </c>
      <c r="E7" s="1">
        <v>37190</v>
      </c>
      <c r="F7" t="s">
        <v>17</v>
      </c>
      <c r="G7" s="1">
        <v>37196</v>
      </c>
      <c r="H7" s="1">
        <v>37226</v>
      </c>
      <c r="I7" s="6">
        <v>5000</v>
      </c>
      <c r="J7" s="9">
        <v>2.5099999999999998</v>
      </c>
      <c r="K7" s="12">
        <f t="shared" si="0"/>
        <v>12549.999999999998</v>
      </c>
    </row>
    <row r="8" spans="1:11" x14ac:dyDescent="0.25">
      <c r="A8" t="s">
        <v>13</v>
      </c>
      <c r="B8" t="s">
        <v>20</v>
      </c>
      <c r="C8" t="s">
        <v>15</v>
      </c>
      <c r="D8" t="s">
        <v>16</v>
      </c>
      <c r="E8" s="1">
        <v>37189</v>
      </c>
      <c r="F8" t="s">
        <v>17</v>
      </c>
      <c r="G8" s="1">
        <v>37196</v>
      </c>
      <c r="H8" s="1">
        <v>37226</v>
      </c>
      <c r="I8" s="6">
        <v>5000</v>
      </c>
      <c r="J8" s="9">
        <v>2.5</v>
      </c>
      <c r="K8" s="12">
        <f t="shared" si="0"/>
        <v>12500</v>
      </c>
    </row>
    <row r="9" spans="1:11" x14ac:dyDescent="0.25">
      <c r="A9" t="s">
        <v>13</v>
      </c>
      <c r="B9" t="s">
        <v>21</v>
      </c>
      <c r="C9" t="s">
        <v>15</v>
      </c>
      <c r="D9" t="s">
        <v>16</v>
      </c>
      <c r="E9" s="1">
        <v>37189</v>
      </c>
      <c r="F9" t="s">
        <v>17</v>
      </c>
      <c r="G9" s="1">
        <v>37196</v>
      </c>
      <c r="H9" s="1">
        <v>37226</v>
      </c>
      <c r="I9" s="6">
        <v>5000</v>
      </c>
      <c r="J9" s="9">
        <v>2.5649999999999999</v>
      </c>
      <c r="K9" s="12">
        <f t="shared" si="0"/>
        <v>12825</v>
      </c>
    </row>
    <row r="10" spans="1:11" x14ac:dyDescent="0.25">
      <c r="A10" t="s">
        <v>13</v>
      </c>
      <c r="B10" t="s">
        <v>22</v>
      </c>
      <c r="C10" t="s">
        <v>15</v>
      </c>
      <c r="D10" t="s">
        <v>16</v>
      </c>
      <c r="E10" s="1">
        <v>37193</v>
      </c>
      <c r="F10" t="s">
        <v>17</v>
      </c>
      <c r="G10" s="1">
        <v>37196</v>
      </c>
      <c r="H10" s="1">
        <v>37226</v>
      </c>
      <c r="I10" s="6">
        <v>5000</v>
      </c>
      <c r="J10" s="9">
        <v>2.59</v>
      </c>
      <c r="K10" s="12">
        <f t="shared" si="0"/>
        <v>12950</v>
      </c>
    </row>
    <row r="11" spans="1:11" x14ac:dyDescent="0.25">
      <c r="A11" t="s">
        <v>13</v>
      </c>
      <c r="B11" t="s">
        <v>21</v>
      </c>
      <c r="C11" t="s">
        <v>15</v>
      </c>
      <c r="D11" t="s">
        <v>16</v>
      </c>
      <c r="E11" s="1">
        <v>37190</v>
      </c>
      <c r="F11" t="s">
        <v>17</v>
      </c>
      <c r="G11" s="1">
        <v>37196</v>
      </c>
      <c r="H11" s="1">
        <v>37226</v>
      </c>
      <c r="I11" s="6">
        <v>5000</v>
      </c>
      <c r="J11" s="9">
        <v>2.48</v>
      </c>
      <c r="K11" s="12">
        <f t="shared" si="0"/>
        <v>12400</v>
      </c>
    </row>
    <row r="12" spans="1:11" x14ac:dyDescent="0.25">
      <c r="A12" t="s">
        <v>13</v>
      </c>
      <c r="B12" t="s">
        <v>23</v>
      </c>
      <c r="C12" t="s">
        <v>15</v>
      </c>
      <c r="D12" t="s">
        <v>16</v>
      </c>
      <c r="E12" s="1">
        <v>37193</v>
      </c>
      <c r="F12" t="s">
        <v>17</v>
      </c>
      <c r="G12" s="1">
        <v>37196</v>
      </c>
      <c r="H12" s="1">
        <v>37226</v>
      </c>
      <c r="I12" s="6">
        <v>5000</v>
      </c>
      <c r="J12" s="9">
        <v>2.5649999999999999</v>
      </c>
      <c r="K12" s="12">
        <f t="shared" si="0"/>
        <v>12825</v>
      </c>
    </row>
    <row r="13" spans="1:11" x14ac:dyDescent="0.25">
      <c r="A13" t="s">
        <v>13</v>
      </c>
      <c r="B13" t="s">
        <v>19</v>
      </c>
      <c r="C13" t="s">
        <v>15</v>
      </c>
      <c r="D13" t="s">
        <v>16</v>
      </c>
      <c r="E13" s="1">
        <v>37193</v>
      </c>
      <c r="F13" t="s">
        <v>17</v>
      </c>
      <c r="G13" s="1">
        <v>37196</v>
      </c>
      <c r="H13" s="1">
        <v>37226</v>
      </c>
      <c r="I13" s="6">
        <v>5000</v>
      </c>
      <c r="J13" s="9">
        <v>2.5550000000000002</v>
      </c>
      <c r="K13" s="12">
        <f t="shared" si="0"/>
        <v>12775</v>
      </c>
    </row>
    <row r="14" spans="1:11" x14ac:dyDescent="0.25">
      <c r="A14" t="s">
        <v>13</v>
      </c>
      <c r="B14" t="s">
        <v>20</v>
      </c>
      <c r="C14" t="s">
        <v>15</v>
      </c>
      <c r="D14" t="s">
        <v>16</v>
      </c>
      <c r="E14" s="1">
        <v>37193</v>
      </c>
      <c r="F14" t="s">
        <v>17</v>
      </c>
      <c r="G14" s="1">
        <v>37196</v>
      </c>
      <c r="H14" s="1">
        <v>37226</v>
      </c>
      <c r="I14" s="6">
        <v>5000</v>
      </c>
      <c r="J14" s="9">
        <v>2.605</v>
      </c>
      <c r="K14" s="12">
        <f t="shared" si="0"/>
        <v>13025</v>
      </c>
    </row>
    <row r="15" spans="1:11" x14ac:dyDescent="0.25">
      <c r="A15" t="s">
        <v>13</v>
      </c>
      <c r="B15" t="s">
        <v>24</v>
      </c>
      <c r="C15" t="s">
        <v>15</v>
      </c>
      <c r="D15" t="s">
        <v>16</v>
      </c>
      <c r="E15" s="1">
        <v>37193</v>
      </c>
      <c r="F15" t="s">
        <v>17</v>
      </c>
      <c r="G15" s="1">
        <v>37196</v>
      </c>
      <c r="H15" s="1">
        <v>37226</v>
      </c>
      <c r="I15" s="6">
        <v>5000</v>
      </c>
      <c r="J15" s="9">
        <v>2.59</v>
      </c>
      <c r="K15" s="12">
        <f t="shared" si="0"/>
        <v>12950</v>
      </c>
    </row>
    <row r="16" spans="1:11" x14ac:dyDescent="0.25">
      <c r="A16" t="s">
        <v>13</v>
      </c>
      <c r="B16" t="s">
        <v>24</v>
      </c>
      <c r="C16" t="s">
        <v>15</v>
      </c>
      <c r="D16" t="s">
        <v>16</v>
      </c>
      <c r="E16" s="1">
        <v>37193</v>
      </c>
      <c r="F16" t="s">
        <v>17</v>
      </c>
      <c r="G16" s="1">
        <v>37196</v>
      </c>
      <c r="H16" s="1">
        <v>37226</v>
      </c>
      <c r="I16" s="6">
        <v>5000</v>
      </c>
      <c r="J16" s="9">
        <v>2.59</v>
      </c>
      <c r="K16" s="12">
        <f t="shared" si="0"/>
        <v>12950</v>
      </c>
    </row>
    <row r="17" spans="1:11" x14ac:dyDescent="0.25">
      <c r="A17" t="s">
        <v>13</v>
      </c>
      <c r="B17" t="s">
        <v>24</v>
      </c>
      <c r="C17" t="s">
        <v>15</v>
      </c>
      <c r="D17" t="s">
        <v>16</v>
      </c>
      <c r="E17" s="1">
        <v>37193</v>
      </c>
      <c r="F17" t="s">
        <v>17</v>
      </c>
      <c r="G17" s="1">
        <v>37196</v>
      </c>
      <c r="H17" s="1">
        <v>37226</v>
      </c>
      <c r="I17" s="6">
        <v>5000</v>
      </c>
      <c r="J17" s="9">
        <v>2.58</v>
      </c>
      <c r="K17" s="12">
        <f t="shared" si="0"/>
        <v>12900</v>
      </c>
    </row>
    <row r="18" spans="1:11" s="3" customFormat="1" ht="13.8" thickBot="1" x14ac:dyDescent="0.3">
      <c r="A18" s="3" t="s">
        <v>13</v>
      </c>
      <c r="B18" s="3" t="s">
        <v>25</v>
      </c>
      <c r="C18" s="3" t="s">
        <v>15</v>
      </c>
      <c r="D18" s="3" t="s">
        <v>16</v>
      </c>
      <c r="E18" s="4">
        <v>37193</v>
      </c>
      <c r="F18" s="3" t="s">
        <v>17</v>
      </c>
      <c r="G18" s="4">
        <v>37196</v>
      </c>
      <c r="H18" s="4">
        <v>37226</v>
      </c>
      <c r="I18" s="7">
        <v>5000</v>
      </c>
      <c r="J18" s="10">
        <v>2.59</v>
      </c>
      <c r="K18" s="13">
        <f t="shared" si="0"/>
        <v>12950</v>
      </c>
    </row>
    <row r="19" spans="1:11" x14ac:dyDescent="0.25">
      <c r="B19" s="14" t="s">
        <v>26</v>
      </c>
      <c r="C19" s="15">
        <f>K19/I19</f>
        <v>2.5503333333333331</v>
      </c>
      <c r="E19" s="1"/>
      <c r="G19" s="1"/>
      <c r="H19" s="1"/>
      <c r="I19" s="6">
        <f>SUM(I4:I18)</f>
        <v>75000</v>
      </c>
      <c r="K19" s="12">
        <f>SUM(K4:K18)</f>
        <v>191275</v>
      </c>
    </row>
    <row r="20" spans="1:11" x14ac:dyDescent="0.25">
      <c r="E20" s="1"/>
      <c r="G20" s="1"/>
      <c r="H20" s="1"/>
    </row>
    <row r="21" spans="1:11" x14ac:dyDescent="0.25">
      <c r="A21" t="s">
        <v>27</v>
      </c>
      <c r="B21" t="s">
        <v>28</v>
      </c>
      <c r="C21" t="s">
        <v>29</v>
      </c>
      <c r="D21" t="s">
        <v>30</v>
      </c>
      <c r="E21" s="1">
        <v>37193</v>
      </c>
      <c r="F21" t="s">
        <v>31</v>
      </c>
      <c r="G21" s="1">
        <v>37196</v>
      </c>
      <c r="H21" s="1">
        <v>37226</v>
      </c>
      <c r="I21" s="6">
        <v>400</v>
      </c>
      <c r="J21" s="9">
        <v>2.7850000000000001</v>
      </c>
      <c r="K21" s="12">
        <f>I21*J21</f>
        <v>1114</v>
      </c>
    </row>
    <row r="22" spans="1:11" x14ac:dyDescent="0.25">
      <c r="A22" t="s">
        <v>27</v>
      </c>
      <c r="B22" t="s">
        <v>32</v>
      </c>
      <c r="C22" t="s">
        <v>29</v>
      </c>
      <c r="D22" t="s">
        <v>30</v>
      </c>
      <c r="E22" s="1">
        <v>37189</v>
      </c>
      <c r="F22" t="s">
        <v>33</v>
      </c>
      <c r="G22" s="1">
        <v>37196</v>
      </c>
      <c r="H22" s="1">
        <v>37226</v>
      </c>
      <c r="I22" s="6">
        <v>5000</v>
      </c>
      <c r="J22" s="9">
        <v>2.62</v>
      </c>
      <c r="K22" s="12">
        <f t="shared" ref="K22:K85" si="1">I22*J22</f>
        <v>13100</v>
      </c>
    </row>
    <row r="23" spans="1:11" x14ac:dyDescent="0.25">
      <c r="A23" t="s">
        <v>27</v>
      </c>
      <c r="B23" t="s">
        <v>32</v>
      </c>
      <c r="C23" t="s">
        <v>29</v>
      </c>
      <c r="D23" t="s">
        <v>30</v>
      </c>
      <c r="E23" s="1">
        <v>37190</v>
      </c>
      <c r="F23" t="s">
        <v>33</v>
      </c>
      <c r="G23" s="1">
        <v>37196</v>
      </c>
      <c r="H23" s="1">
        <v>37226</v>
      </c>
      <c r="I23" s="6">
        <v>10000</v>
      </c>
      <c r="J23" s="9">
        <v>2.68</v>
      </c>
      <c r="K23" s="12">
        <f t="shared" si="1"/>
        <v>26800</v>
      </c>
    </row>
    <row r="24" spans="1:11" x14ac:dyDescent="0.25">
      <c r="A24" t="s">
        <v>27</v>
      </c>
      <c r="B24" t="s">
        <v>34</v>
      </c>
      <c r="C24" t="s">
        <v>29</v>
      </c>
      <c r="D24" t="s">
        <v>30</v>
      </c>
      <c r="E24" s="1">
        <v>37189</v>
      </c>
      <c r="F24" t="s">
        <v>33</v>
      </c>
      <c r="G24" s="1">
        <v>37196</v>
      </c>
      <c r="H24" s="1">
        <v>37226</v>
      </c>
      <c r="I24" s="6">
        <v>10000</v>
      </c>
      <c r="J24" s="9">
        <v>2.645</v>
      </c>
      <c r="K24" s="12">
        <f t="shared" si="1"/>
        <v>26450</v>
      </c>
    </row>
    <row r="25" spans="1:11" x14ac:dyDescent="0.25">
      <c r="A25" t="s">
        <v>27</v>
      </c>
      <c r="B25" t="s">
        <v>35</v>
      </c>
      <c r="C25" t="s">
        <v>29</v>
      </c>
      <c r="D25" t="s">
        <v>30</v>
      </c>
      <c r="E25" s="1">
        <v>37189</v>
      </c>
      <c r="F25" t="s">
        <v>33</v>
      </c>
      <c r="G25" s="1">
        <v>37196</v>
      </c>
      <c r="H25" s="1">
        <v>37226</v>
      </c>
      <c r="I25" s="6">
        <v>10000</v>
      </c>
      <c r="J25" s="9">
        <v>2.66</v>
      </c>
      <c r="K25" s="12">
        <f t="shared" si="1"/>
        <v>26600</v>
      </c>
    </row>
    <row r="26" spans="1:11" x14ac:dyDescent="0.25">
      <c r="A26" t="s">
        <v>27</v>
      </c>
      <c r="B26" t="s">
        <v>22</v>
      </c>
      <c r="C26" t="s">
        <v>29</v>
      </c>
      <c r="D26" t="s">
        <v>30</v>
      </c>
      <c r="E26" s="1">
        <v>37189</v>
      </c>
      <c r="F26" t="s">
        <v>33</v>
      </c>
      <c r="G26" s="1">
        <v>37196</v>
      </c>
      <c r="H26" s="1">
        <v>37226</v>
      </c>
      <c r="I26" s="6">
        <v>10000</v>
      </c>
      <c r="J26" s="9">
        <v>2.6475</v>
      </c>
      <c r="K26" s="12">
        <f t="shared" si="1"/>
        <v>26475</v>
      </c>
    </row>
    <row r="27" spans="1:11" x14ac:dyDescent="0.25">
      <c r="A27" t="s">
        <v>27</v>
      </c>
      <c r="B27" t="s">
        <v>36</v>
      </c>
      <c r="C27" t="s">
        <v>29</v>
      </c>
      <c r="D27" t="s">
        <v>30</v>
      </c>
      <c r="E27" s="1">
        <v>37189</v>
      </c>
      <c r="F27" t="s">
        <v>31</v>
      </c>
      <c r="G27" s="1">
        <v>37196</v>
      </c>
      <c r="H27" s="1">
        <v>37226</v>
      </c>
      <c r="I27" s="6">
        <v>2000</v>
      </c>
      <c r="J27" s="9">
        <v>2.65</v>
      </c>
      <c r="K27" s="12">
        <f t="shared" si="1"/>
        <v>5300</v>
      </c>
    </row>
    <row r="28" spans="1:11" x14ac:dyDescent="0.25">
      <c r="A28" t="s">
        <v>27</v>
      </c>
      <c r="B28" t="s">
        <v>32</v>
      </c>
      <c r="C28" t="s">
        <v>29</v>
      </c>
      <c r="D28" t="s">
        <v>30</v>
      </c>
      <c r="E28" s="1">
        <v>37193</v>
      </c>
      <c r="F28" t="s">
        <v>33</v>
      </c>
      <c r="G28" s="1">
        <v>37196</v>
      </c>
      <c r="H28" s="1">
        <v>37226</v>
      </c>
      <c r="I28" s="6">
        <v>10000</v>
      </c>
      <c r="J28" s="9">
        <v>2.78</v>
      </c>
      <c r="K28" s="12">
        <f t="shared" si="1"/>
        <v>27799.999999999996</v>
      </c>
    </row>
    <row r="29" spans="1:11" x14ac:dyDescent="0.25">
      <c r="A29" t="s">
        <v>27</v>
      </c>
      <c r="B29" t="s">
        <v>22</v>
      </c>
      <c r="C29" t="s">
        <v>29</v>
      </c>
      <c r="D29" t="s">
        <v>30</v>
      </c>
      <c r="E29" s="1">
        <v>37190</v>
      </c>
      <c r="F29" t="s">
        <v>33</v>
      </c>
      <c r="G29" s="1">
        <v>37196</v>
      </c>
      <c r="H29" s="1">
        <v>37226</v>
      </c>
      <c r="I29" s="6">
        <v>5000</v>
      </c>
      <c r="J29" s="9">
        <v>2.7</v>
      </c>
      <c r="K29" s="12">
        <f t="shared" si="1"/>
        <v>13500</v>
      </c>
    </row>
    <row r="30" spans="1:11" x14ac:dyDescent="0.25">
      <c r="A30" t="s">
        <v>27</v>
      </c>
      <c r="B30" t="s">
        <v>37</v>
      </c>
      <c r="C30" t="s">
        <v>29</v>
      </c>
      <c r="D30" t="s">
        <v>30</v>
      </c>
      <c r="E30" s="1">
        <v>37190</v>
      </c>
      <c r="F30" t="s">
        <v>33</v>
      </c>
      <c r="G30" s="1">
        <v>37196</v>
      </c>
      <c r="H30" s="1">
        <v>37226</v>
      </c>
      <c r="I30" s="6">
        <v>10000</v>
      </c>
      <c r="J30" s="9">
        <v>2.6274999999999999</v>
      </c>
      <c r="K30" s="12">
        <f t="shared" si="1"/>
        <v>26275</v>
      </c>
    </row>
    <row r="31" spans="1:11" x14ac:dyDescent="0.25">
      <c r="A31" t="s">
        <v>27</v>
      </c>
      <c r="B31" t="s">
        <v>22</v>
      </c>
      <c r="C31" t="s">
        <v>29</v>
      </c>
      <c r="D31" t="s">
        <v>30</v>
      </c>
      <c r="E31" s="1">
        <v>37190</v>
      </c>
      <c r="F31" t="s">
        <v>33</v>
      </c>
      <c r="G31" s="1">
        <v>37196</v>
      </c>
      <c r="H31" s="1">
        <v>37226</v>
      </c>
      <c r="I31" s="6">
        <v>10000</v>
      </c>
      <c r="J31" s="9">
        <v>2.7</v>
      </c>
      <c r="K31" s="12">
        <f t="shared" si="1"/>
        <v>27000</v>
      </c>
    </row>
    <row r="32" spans="1:11" x14ac:dyDescent="0.25">
      <c r="A32" t="s">
        <v>27</v>
      </c>
      <c r="B32" t="s">
        <v>34</v>
      </c>
      <c r="C32" t="s">
        <v>29</v>
      </c>
      <c r="D32" t="s">
        <v>30</v>
      </c>
      <c r="E32" s="1">
        <v>37190</v>
      </c>
      <c r="F32" t="s">
        <v>33</v>
      </c>
      <c r="G32" s="1">
        <v>37196</v>
      </c>
      <c r="H32" s="1">
        <v>37226</v>
      </c>
      <c r="I32" s="6">
        <v>10000</v>
      </c>
      <c r="J32" s="9">
        <v>2.64</v>
      </c>
      <c r="K32" s="12">
        <f t="shared" si="1"/>
        <v>26400</v>
      </c>
    </row>
    <row r="33" spans="1:11" x14ac:dyDescent="0.25">
      <c r="A33" t="s">
        <v>27</v>
      </c>
      <c r="B33" t="s">
        <v>32</v>
      </c>
      <c r="C33" t="s">
        <v>29</v>
      </c>
      <c r="D33" t="s">
        <v>30</v>
      </c>
      <c r="E33" s="1">
        <v>37190</v>
      </c>
      <c r="F33" t="s">
        <v>33</v>
      </c>
      <c r="G33" s="1">
        <v>37196</v>
      </c>
      <c r="H33" s="1">
        <v>37226</v>
      </c>
      <c r="I33" s="6">
        <v>10000</v>
      </c>
      <c r="J33" s="9">
        <v>2.6749999999999998</v>
      </c>
      <c r="K33" s="12">
        <f t="shared" si="1"/>
        <v>26750</v>
      </c>
    </row>
    <row r="34" spans="1:11" x14ac:dyDescent="0.25">
      <c r="A34" t="s">
        <v>27</v>
      </c>
      <c r="B34" t="s">
        <v>22</v>
      </c>
      <c r="C34" t="s">
        <v>29</v>
      </c>
      <c r="D34" t="s">
        <v>30</v>
      </c>
      <c r="E34" s="1">
        <v>37190</v>
      </c>
      <c r="F34" t="s">
        <v>33</v>
      </c>
      <c r="G34" s="1">
        <v>37196</v>
      </c>
      <c r="H34" s="1">
        <v>37226</v>
      </c>
      <c r="I34" s="6">
        <v>5000</v>
      </c>
      <c r="J34" s="9">
        <v>2.66</v>
      </c>
      <c r="K34" s="12">
        <f t="shared" si="1"/>
        <v>13300</v>
      </c>
    </row>
    <row r="35" spans="1:11" x14ac:dyDescent="0.25">
      <c r="A35" t="s">
        <v>27</v>
      </c>
      <c r="B35" t="s">
        <v>22</v>
      </c>
      <c r="C35" t="s">
        <v>29</v>
      </c>
      <c r="D35" t="s">
        <v>30</v>
      </c>
      <c r="E35" s="1">
        <v>37190</v>
      </c>
      <c r="F35" t="s">
        <v>33</v>
      </c>
      <c r="G35" s="1">
        <v>37196</v>
      </c>
      <c r="H35" s="1">
        <v>37226</v>
      </c>
      <c r="I35" s="6">
        <v>5000</v>
      </c>
      <c r="J35" s="9">
        <v>2.66</v>
      </c>
      <c r="K35" s="12">
        <f t="shared" si="1"/>
        <v>13300</v>
      </c>
    </row>
    <row r="36" spans="1:11" x14ac:dyDescent="0.25">
      <c r="A36" t="s">
        <v>27</v>
      </c>
      <c r="B36" t="s">
        <v>22</v>
      </c>
      <c r="C36" t="s">
        <v>29</v>
      </c>
      <c r="D36" t="s">
        <v>30</v>
      </c>
      <c r="E36" s="1">
        <v>37190</v>
      </c>
      <c r="F36" t="s">
        <v>33</v>
      </c>
      <c r="G36" s="1">
        <v>37196</v>
      </c>
      <c r="H36" s="1">
        <v>37226</v>
      </c>
      <c r="I36" s="6">
        <v>5000</v>
      </c>
      <c r="J36" s="9">
        <v>2.6625000000000001</v>
      </c>
      <c r="K36" s="12">
        <f t="shared" si="1"/>
        <v>13312.5</v>
      </c>
    </row>
    <row r="37" spans="1:11" x14ac:dyDescent="0.25">
      <c r="A37" t="s">
        <v>27</v>
      </c>
      <c r="B37" t="s">
        <v>22</v>
      </c>
      <c r="C37" t="s">
        <v>29</v>
      </c>
      <c r="D37" t="s">
        <v>30</v>
      </c>
      <c r="E37" s="1">
        <v>37190</v>
      </c>
      <c r="F37" t="s">
        <v>33</v>
      </c>
      <c r="G37" s="1">
        <v>37196</v>
      </c>
      <c r="H37" s="1">
        <v>37226</v>
      </c>
      <c r="I37" s="6">
        <v>5000</v>
      </c>
      <c r="J37" s="9">
        <v>2.6625000000000001</v>
      </c>
      <c r="K37" s="12">
        <f t="shared" si="1"/>
        <v>13312.5</v>
      </c>
    </row>
    <row r="38" spans="1:11" x14ac:dyDescent="0.25">
      <c r="A38" t="s">
        <v>27</v>
      </c>
      <c r="B38" t="s">
        <v>22</v>
      </c>
      <c r="C38" t="s">
        <v>29</v>
      </c>
      <c r="D38" t="s">
        <v>30</v>
      </c>
      <c r="E38" s="1">
        <v>37190</v>
      </c>
      <c r="F38" t="s">
        <v>33</v>
      </c>
      <c r="G38" s="1">
        <v>37196</v>
      </c>
      <c r="H38" s="1">
        <v>37226</v>
      </c>
      <c r="I38" s="6">
        <v>10000</v>
      </c>
      <c r="J38" s="9">
        <v>2.67</v>
      </c>
      <c r="K38" s="12">
        <f t="shared" si="1"/>
        <v>26700</v>
      </c>
    </row>
    <row r="39" spans="1:11" x14ac:dyDescent="0.25">
      <c r="A39" t="s">
        <v>27</v>
      </c>
      <c r="B39" t="s">
        <v>35</v>
      </c>
      <c r="C39" t="s">
        <v>29</v>
      </c>
      <c r="D39" t="s">
        <v>30</v>
      </c>
      <c r="E39" s="1">
        <v>37190</v>
      </c>
      <c r="F39" t="s">
        <v>33</v>
      </c>
      <c r="G39" s="1">
        <v>37196</v>
      </c>
      <c r="H39" s="1">
        <v>37226</v>
      </c>
      <c r="I39" s="6">
        <v>10000</v>
      </c>
      <c r="J39" s="9">
        <v>2.6724999999999999</v>
      </c>
      <c r="K39" s="12">
        <f t="shared" si="1"/>
        <v>26725</v>
      </c>
    </row>
    <row r="40" spans="1:11" x14ac:dyDescent="0.25">
      <c r="A40" t="s">
        <v>27</v>
      </c>
      <c r="B40" t="s">
        <v>22</v>
      </c>
      <c r="C40" t="s">
        <v>29</v>
      </c>
      <c r="D40" t="s">
        <v>30</v>
      </c>
      <c r="E40" s="1">
        <v>37190</v>
      </c>
      <c r="F40" t="s">
        <v>33</v>
      </c>
      <c r="G40" s="1">
        <v>37196</v>
      </c>
      <c r="H40" s="1">
        <v>37226</v>
      </c>
      <c r="I40" s="6">
        <v>10000</v>
      </c>
      <c r="J40" s="9">
        <v>2.645</v>
      </c>
      <c r="K40" s="12">
        <f t="shared" si="1"/>
        <v>26450</v>
      </c>
    </row>
    <row r="41" spans="1:11" x14ac:dyDescent="0.25">
      <c r="A41" t="s">
        <v>27</v>
      </c>
      <c r="B41" t="s">
        <v>14</v>
      </c>
      <c r="C41" t="s">
        <v>29</v>
      </c>
      <c r="D41" t="s">
        <v>30</v>
      </c>
      <c r="E41" s="1">
        <v>37190</v>
      </c>
      <c r="F41" t="s">
        <v>31</v>
      </c>
      <c r="G41" s="1">
        <v>37196</v>
      </c>
      <c r="H41" s="1">
        <v>37226</v>
      </c>
      <c r="I41" s="6">
        <v>2500</v>
      </c>
      <c r="J41" s="9">
        <v>2.6675</v>
      </c>
      <c r="K41" s="12">
        <f t="shared" si="1"/>
        <v>6668.75</v>
      </c>
    </row>
    <row r="42" spans="1:11" x14ac:dyDescent="0.25">
      <c r="A42" t="s">
        <v>27</v>
      </c>
      <c r="B42" t="s">
        <v>14</v>
      </c>
      <c r="C42" t="s">
        <v>29</v>
      </c>
      <c r="D42" t="s">
        <v>30</v>
      </c>
      <c r="E42" s="1">
        <v>37190</v>
      </c>
      <c r="F42" t="s">
        <v>31</v>
      </c>
      <c r="G42" s="1">
        <v>37196</v>
      </c>
      <c r="H42" s="1">
        <v>37226</v>
      </c>
      <c r="I42" s="6">
        <v>2500</v>
      </c>
      <c r="J42" s="9">
        <v>2.6875</v>
      </c>
      <c r="K42" s="12">
        <f t="shared" si="1"/>
        <v>6718.75</v>
      </c>
    </row>
    <row r="43" spans="1:11" x14ac:dyDescent="0.25">
      <c r="A43" t="s">
        <v>27</v>
      </c>
      <c r="B43" t="s">
        <v>38</v>
      </c>
      <c r="C43" t="s">
        <v>29</v>
      </c>
      <c r="D43" t="s">
        <v>30</v>
      </c>
      <c r="E43" s="1">
        <v>37193</v>
      </c>
      <c r="F43" t="s">
        <v>31</v>
      </c>
      <c r="G43" s="1">
        <v>37196</v>
      </c>
      <c r="H43" s="1">
        <v>37226</v>
      </c>
      <c r="I43" s="6">
        <v>4500</v>
      </c>
      <c r="J43" s="9">
        <v>2.7925</v>
      </c>
      <c r="K43" s="12">
        <f t="shared" si="1"/>
        <v>12566.25</v>
      </c>
    </row>
    <row r="44" spans="1:11" x14ac:dyDescent="0.25">
      <c r="A44" t="s">
        <v>27</v>
      </c>
      <c r="B44" t="s">
        <v>22</v>
      </c>
      <c r="C44" t="s">
        <v>29</v>
      </c>
      <c r="D44" t="s">
        <v>30</v>
      </c>
      <c r="E44" s="1">
        <v>37193</v>
      </c>
      <c r="F44" t="s">
        <v>33</v>
      </c>
      <c r="G44" s="1">
        <v>37196</v>
      </c>
      <c r="H44" s="1">
        <v>37226</v>
      </c>
      <c r="I44" s="6">
        <v>10000</v>
      </c>
      <c r="J44" s="9">
        <v>2.7650000000000001</v>
      </c>
      <c r="K44" s="12">
        <f t="shared" si="1"/>
        <v>27650</v>
      </c>
    </row>
    <row r="45" spans="1:11" x14ac:dyDescent="0.25">
      <c r="A45" t="s">
        <v>27</v>
      </c>
      <c r="B45" t="s">
        <v>22</v>
      </c>
      <c r="C45" t="s">
        <v>29</v>
      </c>
      <c r="D45" t="s">
        <v>30</v>
      </c>
      <c r="E45" s="1">
        <v>37193</v>
      </c>
      <c r="F45" t="s">
        <v>33</v>
      </c>
      <c r="G45" s="1">
        <v>37196</v>
      </c>
      <c r="H45" s="1">
        <v>37226</v>
      </c>
      <c r="I45" s="6">
        <v>10000</v>
      </c>
      <c r="J45" s="9">
        <v>2.7850000000000001</v>
      </c>
      <c r="K45" s="12">
        <f t="shared" si="1"/>
        <v>27850</v>
      </c>
    </row>
    <row r="46" spans="1:11" x14ac:dyDescent="0.25">
      <c r="A46" t="s">
        <v>27</v>
      </c>
      <c r="B46" t="s">
        <v>32</v>
      </c>
      <c r="C46" t="s">
        <v>29</v>
      </c>
      <c r="D46" t="s">
        <v>30</v>
      </c>
      <c r="E46" s="1">
        <v>37193</v>
      </c>
      <c r="F46" t="s">
        <v>33</v>
      </c>
      <c r="G46" s="1">
        <v>37196</v>
      </c>
      <c r="H46" s="1">
        <v>37226</v>
      </c>
      <c r="I46" s="6">
        <v>10000</v>
      </c>
      <c r="J46" s="9">
        <v>2.8025000000000002</v>
      </c>
      <c r="K46" s="12">
        <f t="shared" si="1"/>
        <v>28025.000000000004</v>
      </c>
    </row>
    <row r="47" spans="1:11" x14ac:dyDescent="0.25">
      <c r="A47" t="s">
        <v>27</v>
      </c>
      <c r="B47" t="s">
        <v>14</v>
      </c>
      <c r="C47" t="s">
        <v>29</v>
      </c>
      <c r="D47" t="s">
        <v>30</v>
      </c>
      <c r="E47" s="1">
        <v>37193</v>
      </c>
      <c r="F47" t="s">
        <v>31</v>
      </c>
      <c r="G47" s="1">
        <v>37196</v>
      </c>
      <c r="H47" s="1">
        <v>37226</v>
      </c>
      <c r="I47" s="6">
        <v>2500</v>
      </c>
      <c r="J47" s="9">
        <v>2.8025000000000002</v>
      </c>
      <c r="K47" s="12">
        <f t="shared" si="1"/>
        <v>7006.2500000000009</v>
      </c>
    </row>
    <row r="48" spans="1:11" x14ac:dyDescent="0.25">
      <c r="A48" t="s">
        <v>27</v>
      </c>
      <c r="B48" t="s">
        <v>14</v>
      </c>
      <c r="C48" t="s">
        <v>29</v>
      </c>
      <c r="D48" t="s">
        <v>30</v>
      </c>
      <c r="E48" s="1">
        <v>37193</v>
      </c>
      <c r="F48" t="s">
        <v>31</v>
      </c>
      <c r="G48" s="1">
        <v>37196</v>
      </c>
      <c r="H48" s="1">
        <v>37226</v>
      </c>
      <c r="I48" s="6">
        <v>2500</v>
      </c>
      <c r="J48" s="9">
        <v>2.8450000000000002</v>
      </c>
      <c r="K48" s="12">
        <f t="shared" si="1"/>
        <v>7112.5000000000009</v>
      </c>
    </row>
    <row r="49" spans="1:11" x14ac:dyDescent="0.25">
      <c r="A49" t="s">
        <v>27</v>
      </c>
      <c r="B49" t="s">
        <v>22</v>
      </c>
      <c r="C49" t="s">
        <v>29</v>
      </c>
      <c r="D49" t="s">
        <v>30</v>
      </c>
      <c r="E49" s="1">
        <v>37193</v>
      </c>
      <c r="F49" t="s">
        <v>33</v>
      </c>
      <c r="G49" s="1">
        <v>37196</v>
      </c>
      <c r="H49" s="1">
        <v>37226</v>
      </c>
      <c r="I49" s="6">
        <v>5000</v>
      </c>
      <c r="J49" s="9">
        <v>2.8</v>
      </c>
      <c r="K49" s="12">
        <f t="shared" si="1"/>
        <v>14000</v>
      </c>
    </row>
    <row r="50" spans="1:11" x14ac:dyDescent="0.25">
      <c r="A50" t="s">
        <v>27</v>
      </c>
      <c r="B50" t="s">
        <v>39</v>
      </c>
      <c r="C50" t="s">
        <v>29</v>
      </c>
      <c r="D50" t="s">
        <v>40</v>
      </c>
      <c r="E50" s="1">
        <v>37190</v>
      </c>
      <c r="F50" t="s">
        <v>41</v>
      </c>
      <c r="G50" s="1">
        <v>37196</v>
      </c>
      <c r="H50" s="1">
        <v>37226</v>
      </c>
      <c r="I50" s="6">
        <v>5000</v>
      </c>
      <c r="J50" s="9">
        <v>2.62</v>
      </c>
      <c r="K50" s="12">
        <f t="shared" si="1"/>
        <v>13100</v>
      </c>
    </row>
    <row r="51" spans="1:11" x14ac:dyDescent="0.25">
      <c r="A51" t="s">
        <v>27</v>
      </c>
      <c r="B51" t="s">
        <v>39</v>
      </c>
      <c r="C51" t="s">
        <v>29</v>
      </c>
      <c r="D51" t="s">
        <v>40</v>
      </c>
      <c r="E51" s="1">
        <v>37190</v>
      </c>
      <c r="F51" t="s">
        <v>41</v>
      </c>
      <c r="G51" s="1">
        <v>37196</v>
      </c>
      <c r="H51" s="1">
        <v>37226</v>
      </c>
      <c r="I51" s="6">
        <v>5000</v>
      </c>
      <c r="J51" s="9">
        <v>2.605</v>
      </c>
      <c r="K51" s="12">
        <f t="shared" si="1"/>
        <v>13025</v>
      </c>
    </row>
    <row r="52" spans="1:11" x14ac:dyDescent="0.25">
      <c r="A52" t="s">
        <v>27</v>
      </c>
      <c r="B52" t="s">
        <v>39</v>
      </c>
      <c r="C52" t="s">
        <v>29</v>
      </c>
      <c r="D52" t="s">
        <v>40</v>
      </c>
      <c r="E52" s="1">
        <v>37190</v>
      </c>
      <c r="F52" t="s">
        <v>41</v>
      </c>
      <c r="G52" s="1">
        <v>37196</v>
      </c>
      <c r="H52" s="1">
        <v>37226</v>
      </c>
      <c r="I52" s="6">
        <v>5000</v>
      </c>
      <c r="J52" s="9">
        <v>2.605</v>
      </c>
      <c r="K52" s="12">
        <f t="shared" si="1"/>
        <v>13025</v>
      </c>
    </row>
    <row r="53" spans="1:11" x14ac:dyDescent="0.25">
      <c r="A53" t="s">
        <v>27</v>
      </c>
      <c r="B53" t="s">
        <v>39</v>
      </c>
      <c r="C53" t="s">
        <v>29</v>
      </c>
      <c r="D53" t="s">
        <v>40</v>
      </c>
      <c r="E53" s="1">
        <v>37190</v>
      </c>
      <c r="F53" t="s">
        <v>41</v>
      </c>
      <c r="G53" s="1">
        <v>37196</v>
      </c>
      <c r="H53" s="1">
        <v>37226</v>
      </c>
      <c r="I53" s="6">
        <v>5000</v>
      </c>
      <c r="J53" s="9">
        <v>2.6</v>
      </c>
      <c r="K53" s="12">
        <f t="shared" si="1"/>
        <v>13000</v>
      </c>
    </row>
    <row r="54" spans="1:11" ht="13.5" customHeight="1" x14ac:dyDescent="0.25">
      <c r="A54" t="s">
        <v>27</v>
      </c>
      <c r="B54" t="s">
        <v>39</v>
      </c>
      <c r="C54" t="s">
        <v>29</v>
      </c>
      <c r="D54" t="s">
        <v>40</v>
      </c>
      <c r="E54" s="1">
        <v>37193</v>
      </c>
      <c r="F54" t="s">
        <v>41</v>
      </c>
      <c r="G54" s="1">
        <v>37196</v>
      </c>
      <c r="H54" s="1">
        <v>37226</v>
      </c>
      <c r="I54" s="6">
        <v>10000</v>
      </c>
      <c r="J54" s="9">
        <v>2.81</v>
      </c>
      <c r="K54" s="12">
        <f t="shared" si="1"/>
        <v>28100</v>
      </c>
    </row>
    <row r="55" spans="1:11" s="3" customFormat="1" ht="13.8" thickBot="1" x14ac:dyDescent="0.3">
      <c r="A55" s="3" t="s">
        <v>27</v>
      </c>
      <c r="B55" s="3" t="s">
        <v>42</v>
      </c>
      <c r="C55" s="3" t="s">
        <v>29</v>
      </c>
      <c r="D55" s="3" t="s">
        <v>40</v>
      </c>
      <c r="E55" s="4">
        <v>37193</v>
      </c>
      <c r="F55" s="3" t="s">
        <v>41</v>
      </c>
      <c r="G55" s="4">
        <v>37196</v>
      </c>
      <c r="H55" s="4">
        <v>37226</v>
      </c>
      <c r="I55" s="7">
        <v>6000</v>
      </c>
      <c r="J55" s="10">
        <v>2.7850000000000001</v>
      </c>
      <c r="K55" s="13">
        <f t="shared" si="1"/>
        <v>16710</v>
      </c>
    </row>
    <row r="56" spans="1:11" x14ac:dyDescent="0.25">
      <c r="B56" s="14" t="s">
        <v>26</v>
      </c>
      <c r="C56" s="15">
        <f>K56/I56</f>
        <v>2.6953404791929381</v>
      </c>
      <c r="E56" s="1"/>
      <c r="G56" s="1"/>
      <c r="H56" s="1"/>
      <c r="I56" s="6">
        <f>SUM(I21:I55)</f>
        <v>237900</v>
      </c>
      <c r="K56" s="12">
        <f>SUM(K21:K55)</f>
        <v>641221.5</v>
      </c>
    </row>
    <row r="57" spans="1:11" x14ac:dyDescent="0.25">
      <c r="E57" s="1"/>
      <c r="G57" s="1"/>
      <c r="H57" s="1"/>
    </row>
    <row r="58" spans="1:11" x14ac:dyDescent="0.25">
      <c r="A58" t="s">
        <v>43</v>
      </c>
      <c r="B58" t="s">
        <v>44</v>
      </c>
      <c r="C58" t="s">
        <v>29</v>
      </c>
      <c r="D58" t="s">
        <v>45</v>
      </c>
      <c r="E58" s="1">
        <v>37189</v>
      </c>
      <c r="F58" t="s">
        <v>46</v>
      </c>
      <c r="G58" s="1">
        <v>37196</v>
      </c>
      <c r="H58" s="1">
        <v>37226</v>
      </c>
      <c r="I58" s="6">
        <v>10000</v>
      </c>
      <c r="J58" s="9">
        <v>2.6949999999999998</v>
      </c>
      <c r="K58" s="12">
        <f t="shared" si="1"/>
        <v>26950</v>
      </c>
    </row>
    <row r="59" spans="1:11" x14ac:dyDescent="0.25">
      <c r="A59" t="s">
        <v>43</v>
      </c>
      <c r="B59" t="s">
        <v>44</v>
      </c>
      <c r="C59" t="s">
        <v>29</v>
      </c>
      <c r="D59" t="s">
        <v>45</v>
      </c>
      <c r="E59" s="1">
        <v>37189</v>
      </c>
      <c r="F59" t="s">
        <v>46</v>
      </c>
      <c r="G59" s="1">
        <v>37196</v>
      </c>
      <c r="H59" s="1">
        <v>37226</v>
      </c>
      <c r="I59" s="6">
        <v>10000</v>
      </c>
      <c r="J59" s="9">
        <v>2.69</v>
      </c>
      <c r="K59" s="12">
        <f t="shared" si="1"/>
        <v>26900</v>
      </c>
    </row>
    <row r="60" spans="1:11" x14ac:dyDescent="0.25">
      <c r="A60" t="s">
        <v>43</v>
      </c>
      <c r="B60" t="s">
        <v>34</v>
      </c>
      <c r="C60" t="s">
        <v>29</v>
      </c>
      <c r="D60" t="s">
        <v>45</v>
      </c>
      <c r="E60" s="1">
        <v>37193</v>
      </c>
      <c r="F60" t="s">
        <v>46</v>
      </c>
      <c r="G60" s="1">
        <v>37196</v>
      </c>
      <c r="H60" s="1">
        <v>37226</v>
      </c>
      <c r="I60" s="6">
        <v>10000</v>
      </c>
      <c r="J60" s="9">
        <v>2.9249999999999998</v>
      </c>
      <c r="K60" s="12">
        <f t="shared" si="1"/>
        <v>29250</v>
      </c>
    </row>
    <row r="61" spans="1:11" x14ac:dyDescent="0.25">
      <c r="A61" t="s">
        <v>43</v>
      </c>
      <c r="B61" t="s">
        <v>44</v>
      </c>
      <c r="C61" t="s">
        <v>29</v>
      </c>
      <c r="D61" t="s">
        <v>45</v>
      </c>
      <c r="E61" s="1">
        <v>37189</v>
      </c>
      <c r="F61" t="s">
        <v>46</v>
      </c>
      <c r="G61" s="1">
        <v>37196</v>
      </c>
      <c r="H61" s="1">
        <v>37226</v>
      </c>
      <c r="I61" s="6">
        <v>10000</v>
      </c>
      <c r="J61" s="9">
        <v>2.7</v>
      </c>
      <c r="K61" s="12">
        <f t="shared" si="1"/>
        <v>27000</v>
      </c>
    </row>
    <row r="62" spans="1:11" x14ac:dyDescent="0.25">
      <c r="A62" t="s">
        <v>43</v>
      </c>
      <c r="B62" t="s">
        <v>42</v>
      </c>
      <c r="C62" t="s">
        <v>29</v>
      </c>
      <c r="D62" t="s">
        <v>45</v>
      </c>
      <c r="E62" s="1">
        <v>37190</v>
      </c>
      <c r="F62" t="s">
        <v>46</v>
      </c>
      <c r="G62" s="1">
        <v>37196</v>
      </c>
      <c r="H62" s="1">
        <v>37226</v>
      </c>
      <c r="I62" s="6">
        <v>5000</v>
      </c>
      <c r="J62" s="9">
        <v>2.7650000000000001</v>
      </c>
      <c r="K62" s="12">
        <f t="shared" si="1"/>
        <v>13825</v>
      </c>
    </row>
    <row r="63" spans="1:11" x14ac:dyDescent="0.25">
      <c r="A63" t="s">
        <v>43</v>
      </c>
      <c r="B63" t="s">
        <v>22</v>
      </c>
      <c r="C63" t="s">
        <v>29</v>
      </c>
      <c r="D63" t="s">
        <v>45</v>
      </c>
      <c r="E63" s="1">
        <v>37189</v>
      </c>
      <c r="F63" t="s">
        <v>46</v>
      </c>
      <c r="G63" s="1">
        <v>37196</v>
      </c>
      <c r="H63" s="1">
        <v>37226</v>
      </c>
      <c r="I63" s="6">
        <v>10000</v>
      </c>
      <c r="J63" s="9">
        <v>2.7</v>
      </c>
      <c r="K63" s="12">
        <f t="shared" si="1"/>
        <v>27000</v>
      </c>
    </row>
    <row r="64" spans="1:11" x14ac:dyDescent="0.25">
      <c r="A64" t="s">
        <v>43</v>
      </c>
      <c r="B64" t="s">
        <v>34</v>
      </c>
      <c r="C64" t="s">
        <v>29</v>
      </c>
      <c r="D64" t="s">
        <v>45</v>
      </c>
      <c r="E64" s="1">
        <v>37189</v>
      </c>
      <c r="F64" t="s">
        <v>46</v>
      </c>
      <c r="G64" s="1">
        <v>37196</v>
      </c>
      <c r="H64" s="1">
        <v>37226</v>
      </c>
      <c r="I64" s="6">
        <v>10000</v>
      </c>
      <c r="J64" s="9">
        <v>2.7</v>
      </c>
      <c r="K64" s="12">
        <f t="shared" si="1"/>
        <v>27000</v>
      </c>
    </row>
    <row r="65" spans="1:11" x14ac:dyDescent="0.25">
      <c r="A65" t="s">
        <v>43</v>
      </c>
      <c r="B65" t="s">
        <v>34</v>
      </c>
      <c r="C65" t="s">
        <v>29</v>
      </c>
      <c r="D65" t="s">
        <v>45</v>
      </c>
      <c r="E65" s="1">
        <v>37189</v>
      </c>
      <c r="F65" t="s">
        <v>46</v>
      </c>
      <c r="G65" s="1">
        <v>37196</v>
      </c>
      <c r="H65" s="1">
        <v>37226</v>
      </c>
      <c r="I65" s="6">
        <v>10000</v>
      </c>
      <c r="J65" s="9">
        <v>2.6949999999999998</v>
      </c>
      <c r="K65" s="12">
        <f t="shared" si="1"/>
        <v>26950</v>
      </c>
    </row>
    <row r="66" spans="1:11" x14ac:dyDescent="0.25">
      <c r="A66" t="s">
        <v>43</v>
      </c>
      <c r="B66" t="s">
        <v>32</v>
      </c>
      <c r="C66" t="s">
        <v>29</v>
      </c>
      <c r="D66" t="s">
        <v>45</v>
      </c>
      <c r="E66" s="1">
        <v>37190</v>
      </c>
      <c r="F66" t="s">
        <v>46</v>
      </c>
      <c r="G66" s="1">
        <v>37196</v>
      </c>
      <c r="H66" s="1">
        <v>37226</v>
      </c>
      <c r="I66" s="6">
        <v>10000</v>
      </c>
      <c r="J66" s="9">
        <v>2.76</v>
      </c>
      <c r="K66" s="12">
        <f t="shared" si="1"/>
        <v>27599.999999999996</v>
      </c>
    </row>
    <row r="67" spans="1:11" x14ac:dyDescent="0.25">
      <c r="A67" t="s">
        <v>43</v>
      </c>
      <c r="B67" t="s">
        <v>44</v>
      </c>
      <c r="C67" t="s">
        <v>29</v>
      </c>
      <c r="D67" t="s">
        <v>45</v>
      </c>
      <c r="E67" s="1">
        <v>37189</v>
      </c>
      <c r="F67" t="s">
        <v>46</v>
      </c>
      <c r="G67" s="1">
        <v>37196</v>
      </c>
      <c r="H67" s="1">
        <v>37226</v>
      </c>
      <c r="I67" s="6">
        <v>10000</v>
      </c>
      <c r="J67" s="9">
        <v>2.69</v>
      </c>
      <c r="K67" s="12">
        <f t="shared" si="1"/>
        <v>26900</v>
      </c>
    </row>
    <row r="68" spans="1:11" x14ac:dyDescent="0.25">
      <c r="A68" t="s">
        <v>43</v>
      </c>
      <c r="B68" t="s">
        <v>22</v>
      </c>
      <c r="C68" t="s">
        <v>29</v>
      </c>
      <c r="D68" t="s">
        <v>45</v>
      </c>
      <c r="E68" s="1">
        <v>37189</v>
      </c>
      <c r="F68" t="s">
        <v>46</v>
      </c>
      <c r="G68" s="1">
        <v>37196</v>
      </c>
      <c r="H68" s="1">
        <v>37226</v>
      </c>
      <c r="I68" s="6">
        <v>10000</v>
      </c>
      <c r="J68" s="9">
        <v>2.69</v>
      </c>
      <c r="K68" s="12">
        <f t="shared" si="1"/>
        <v>26900</v>
      </c>
    </row>
    <row r="69" spans="1:11" x14ac:dyDescent="0.25">
      <c r="A69" t="s">
        <v>43</v>
      </c>
      <c r="B69" t="s">
        <v>44</v>
      </c>
      <c r="C69" t="s">
        <v>29</v>
      </c>
      <c r="D69" t="s">
        <v>45</v>
      </c>
      <c r="E69" s="1">
        <v>37189</v>
      </c>
      <c r="F69" t="s">
        <v>46</v>
      </c>
      <c r="G69" s="1">
        <v>37196</v>
      </c>
      <c r="H69" s="1">
        <v>37226</v>
      </c>
      <c r="I69" s="6">
        <v>10000</v>
      </c>
      <c r="J69" s="9">
        <v>2.7</v>
      </c>
      <c r="K69" s="12">
        <f t="shared" si="1"/>
        <v>27000</v>
      </c>
    </row>
    <row r="70" spans="1:11" x14ac:dyDescent="0.25">
      <c r="A70" t="s">
        <v>43</v>
      </c>
      <c r="B70" t="s">
        <v>47</v>
      </c>
      <c r="C70" t="s">
        <v>29</v>
      </c>
      <c r="D70" t="s">
        <v>45</v>
      </c>
      <c r="E70" s="1">
        <v>37189</v>
      </c>
      <c r="F70" t="s">
        <v>46</v>
      </c>
      <c r="G70" s="1">
        <v>37196</v>
      </c>
      <c r="H70" s="1">
        <v>37226</v>
      </c>
      <c r="I70" s="6">
        <v>10000</v>
      </c>
      <c r="J70" s="9">
        <v>2.7549999999999999</v>
      </c>
      <c r="K70" s="12">
        <f t="shared" si="1"/>
        <v>27550</v>
      </c>
    </row>
    <row r="71" spans="1:11" x14ac:dyDescent="0.25">
      <c r="A71" t="s">
        <v>43</v>
      </c>
      <c r="B71" t="s">
        <v>32</v>
      </c>
      <c r="C71" t="s">
        <v>29</v>
      </c>
      <c r="D71" t="s">
        <v>45</v>
      </c>
      <c r="E71" s="1">
        <v>37190</v>
      </c>
      <c r="F71" t="s">
        <v>46</v>
      </c>
      <c r="G71" s="1">
        <v>37196</v>
      </c>
      <c r="H71" s="1">
        <v>37226</v>
      </c>
      <c r="I71" s="6">
        <v>10000</v>
      </c>
      <c r="J71" s="9">
        <v>2.7650000000000001</v>
      </c>
      <c r="K71" s="12">
        <f t="shared" si="1"/>
        <v>27650</v>
      </c>
    </row>
    <row r="72" spans="1:11" x14ac:dyDescent="0.25">
      <c r="A72" t="s">
        <v>43</v>
      </c>
      <c r="B72" t="s">
        <v>22</v>
      </c>
      <c r="C72" t="s">
        <v>29</v>
      </c>
      <c r="D72" t="s">
        <v>45</v>
      </c>
      <c r="E72" s="1">
        <v>37189</v>
      </c>
      <c r="F72" t="s">
        <v>46</v>
      </c>
      <c r="G72" s="1">
        <v>37196</v>
      </c>
      <c r="H72" s="1">
        <v>37226</v>
      </c>
      <c r="I72" s="6">
        <v>10000</v>
      </c>
      <c r="J72" s="9">
        <v>2.6949999999999998</v>
      </c>
      <c r="K72" s="12">
        <f t="shared" si="1"/>
        <v>26950</v>
      </c>
    </row>
    <row r="73" spans="1:11" x14ac:dyDescent="0.25">
      <c r="A73" t="s">
        <v>43</v>
      </c>
      <c r="B73" t="s">
        <v>44</v>
      </c>
      <c r="C73" t="s">
        <v>29</v>
      </c>
      <c r="D73" t="s">
        <v>45</v>
      </c>
      <c r="E73" s="1">
        <v>37189</v>
      </c>
      <c r="F73" t="s">
        <v>46</v>
      </c>
      <c r="G73" s="1">
        <v>37196</v>
      </c>
      <c r="H73" s="1">
        <v>37226</v>
      </c>
      <c r="I73" s="6">
        <v>10000</v>
      </c>
      <c r="J73" s="9">
        <v>2.7749999999999999</v>
      </c>
      <c r="K73" s="12">
        <f t="shared" si="1"/>
        <v>27750</v>
      </c>
    </row>
    <row r="74" spans="1:11" x14ac:dyDescent="0.25">
      <c r="A74" t="s">
        <v>43</v>
      </c>
      <c r="B74" t="s">
        <v>44</v>
      </c>
      <c r="C74" t="s">
        <v>29</v>
      </c>
      <c r="D74" t="s">
        <v>45</v>
      </c>
      <c r="E74" s="1">
        <v>37189</v>
      </c>
      <c r="F74" t="s">
        <v>46</v>
      </c>
      <c r="G74" s="1">
        <v>37196</v>
      </c>
      <c r="H74" s="1">
        <v>37226</v>
      </c>
      <c r="I74" s="6">
        <v>10000</v>
      </c>
      <c r="J74" s="9">
        <v>2.72</v>
      </c>
      <c r="K74" s="12">
        <f t="shared" si="1"/>
        <v>27200.000000000004</v>
      </c>
    </row>
    <row r="75" spans="1:11" x14ac:dyDescent="0.25">
      <c r="A75" t="s">
        <v>43</v>
      </c>
      <c r="B75" t="s">
        <v>44</v>
      </c>
      <c r="C75" t="s">
        <v>29</v>
      </c>
      <c r="D75" t="s">
        <v>45</v>
      </c>
      <c r="E75" s="1">
        <v>37189</v>
      </c>
      <c r="F75" t="s">
        <v>46</v>
      </c>
      <c r="G75" s="1">
        <v>37196</v>
      </c>
      <c r="H75" s="1">
        <v>37226</v>
      </c>
      <c r="I75" s="6">
        <v>10000</v>
      </c>
      <c r="J75" s="9">
        <v>2.6949999999999998</v>
      </c>
      <c r="K75" s="12">
        <f t="shared" si="1"/>
        <v>26950</v>
      </c>
    </row>
    <row r="76" spans="1:11" x14ac:dyDescent="0.25">
      <c r="A76" t="s">
        <v>43</v>
      </c>
      <c r="B76" t="s">
        <v>44</v>
      </c>
      <c r="C76" t="s">
        <v>29</v>
      </c>
      <c r="D76" t="s">
        <v>45</v>
      </c>
      <c r="E76" s="1">
        <v>37189</v>
      </c>
      <c r="F76" t="s">
        <v>46</v>
      </c>
      <c r="G76" s="1">
        <v>37196</v>
      </c>
      <c r="H76" s="1">
        <v>37226</v>
      </c>
      <c r="I76" s="6">
        <v>10000</v>
      </c>
      <c r="J76" s="9">
        <v>2.69</v>
      </c>
      <c r="K76" s="12">
        <f t="shared" si="1"/>
        <v>26900</v>
      </c>
    </row>
    <row r="77" spans="1:11" x14ac:dyDescent="0.25">
      <c r="A77" t="s">
        <v>43</v>
      </c>
      <c r="B77" t="s">
        <v>44</v>
      </c>
      <c r="C77" t="s">
        <v>29</v>
      </c>
      <c r="D77" t="s">
        <v>45</v>
      </c>
      <c r="E77" s="1">
        <v>37189</v>
      </c>
      <c r="F77" t="s">
        <v>46</v>
      </c>
      <c r="G77" s="1">
        <v>37196</v>
      </c>
      <c r="H77" s="1">
        <v>37226</v>
      </c>
      <c r="I77" s="6">
        <v>10000</v>
      </c>
      <c r="J77" s="9">
        <v>2.645</v>
      </c>
      <c r="K77" s="12">
        <f t="shared" si="1"/>
        <v>26450</v>
      </c>
    </row>
    <row r="78" spans="1:11" x14ac:dyDescent="0.25">
      <c r="A78" t="s">
        <v>43</v>
      </c>
      <c r="B78" t="s">
        <v>44</v>
      </c>
      <c r="C78" t="s">
        <v>29</v>
      </c>
      <c r="D78" t="s">
        <v>45</v>
      </c>
      <c r="E78" s="1">
        <v>37189</v>
      </c>
      <c r="F78" t="s">
        <v>46</v>
      </c>
      <c r="G78" s="1">
        <v>37196</v>
      </c>
      <c r="H78" s="1">
        <v>37226</v>
      </c>
      <c r="I78" s="6">
        <v>10000</v>
      </c>
      <c r="J78" s="9">
        <v>2.645</v>
      </c>
      <c r="K78" s="12">
        <f t="shared" si="1"/>
        <v>26450</v>
      </c>
    </row>
    <row r="79" spans="1:11" x14ac:dyDescent="0.25">
      <c r="A79" t="s">
        <v>43</v>
      </c>
      <c r="B79" t="s">
        <v>22</v>
      </c>
      <c r="C79" t="s">
        <v>29</v>
      </c>
      <c r="D79" t="s">
        <v>45</v>
      </c>
      <c r="E79" s="1">
        <v>37189</v>
      </c>
      <c r="F79" t="s">
        <v>46</v>
      </c>
      <c r="G79" s="1">
        <v>37196</v>
      </c>
      <c r="H79" s="1">
        <v>37226</v>
      </c>
      <c r="I79" s="6">
        <v>10000</v>
      </c>
      <c r="J79" s="9">
        <v>2.69</v>
      </c>
      <c r="K79" s="12">
        <f t="shared" si="1"/>
        <v>26900</v>
      </c>
    </row>
    <row r="80" spans="1:11" x14ac:dyDescent="0.25">
      <c r="A80" t="s">
        <v>43</v>
      </c>
      <c r="B80" t="s">
        <v>44</v>
      </c>
      <c r="C80" t="s">
        <v>29</v>
      </c>
      <c r="D80" t="s">
        <v>45</v>
      </c>
      <c r="E80" s="1">
        <v>37189</v>
      </c>
      <c r="F80" t="s">
        <v>46</v>
      </c>
      <c r="G80" s="1">
        <v>37196</v>
      </c>
      <c r="H80" s="1">
        <v>37226</v>
      </c>
      <c r="I80" s="6">
        <v>10000</v>
      </c>
      <c r="J80" s="9">
        <v>2.6749999999999998</v>
      </c>
      <c r="K80" s="12">
        <f t="shared" si="1"/>
        <v>26750</v>
      </c>
    </row>
    <row r="81" spans="1:11" x14ac:dyDescent="0.25">
      <c r="A81" t="s">
        <v>43</v>
      </c>
      <c r="B81" t="s">
        <v>21</v>
      </c>
      <c r="C81" t="s">
        <v>29</v>
      </c>
      <c r="D81" t="s">
        <v>45</v>
      </c>
      <c r="E81" s="1">
        <v>37189</v>
      </c>
      <c r="F81" t="s">
        <v>46</v>
      </c>
      <c r="G81" s="1">
        <v>37196</v>
      </c>
      <c r="H81" s="1">
        <v>37226</v>
      </c>
      <c r="I81" s="6">
        <v>10000</v>
      </c>
      <c r="J81" s="9">
        <v>2.67</v>
      </c>
      <c r="K81" s="12">
        <f t="shared" si="1"/>
        <v>26700</v>
      </c>
    </row>
    <row r="82" spans="1:11" x14ac:dyDescent="0.25">
      <c r="A82" t="s">
        <v>43</v>
      </c>
      <c r="B82" t="s">
        <v>21</v>
      </c>
      <c r="C82" t="s">
        <v>29</v>
      </c>
      <c r="D82" t="s">
        <v>45</v>
      </c>
      <c r="E82" s="1">
        <v>37189</v>
      </c>
      <c r="F82" t="s">
        <v>46</v>
      </c>
      <c r="G82" s="1">
        <v>37196</v>
      </c>
      <c r="H82" s="1">
        <v>37226</v>
      </c>
      <c r="I82" s="6">
        <v>10000</v>
      </c>
      <c r="J82" s="9">
        <v>2.6949999999999998</v>
      </c>
      <c r="K82" s="12">
        <f t="shared" si="1"/>
        <v>26950</v>
      </c>
    </row>
    <row r="83" spans="1:11" x14ac:dyDescent="0.25">
      <c r="A83" t="s">
        <v>43</v>
      </c>
      <c r="B83" t="s">
        <v>47</v>
      </c>
      <c r="C83" t="s">
        <v>29</v>
      </c>
      <c r="D83" t="s">
        <v>45</v>
      </c>
      <c r="E83" s="1">
        <v>37189</v>
      </c>
      <c r="F83" t="s">
        <v>46</v>
      </c>
      <c r="G83" s="1">
        <v>37196</v>
      </c>
      <c r="H83" s="1">
        <v>37226</v>
      </c>
      <c r="I83" s="6">
        <v>10000</v>
      </c>
      <c r="J83" s="9">
        <v>2.69</v>
      </c>
      <c r="K83" s="12">
        <f t="shared" si="1"/>
        <v>26900</v>
      </c>
    </row>
    <row r="84" spans="1:11" x14ac:dyDescent="0.25">
      <c r="A84" t="s">
        <v>43</v>
      </c>
      <c r="B84" t="s">
        <v>32</v>
      </c>
      <c r="C84" t="s">
        <v>29</v>
      </c>
      <c r="D84" t="s">
        <v>45</v>
      </c>
      <c r="E84" s="1">
        <v>37189</v>
      </c>
      <c r="F84" t="s">
        <v>46</v>
      </c>
      <c r="G84" s="1">
        <v>37196</v>
      </c>
      <c r="H84" s="1">
        <v>37226</v>
      </c>
      <c r="I84" s="6">
        <v>10000</v>
      </c>
      <c r="J84" s="9">
        <v>2.69</v>
      </c>
      <c r="K84" s="12">
        <f t="shared" si="1"/>
        <v>26900</v>
      </c>
    </row>
    <row r="85" spans="1:11" x14ac:dyDescent="0.25">
      <c r="A85" t="s">
        <v>43</v>
      </c>
      <c r="B85" t="s">
        <v>32</v>
      </c>
      <c r="C85" t="s">
        <v>29</v>
      </c>
      <c r="D85" t="s">
        <v>45</v>
      </c>
      <c r="E85" s="1">
        <v>37190</v>
      </c>
      <c r="F85" t="s">
        <v>46</v>
      </c>
      <c r="G85" s="1">
        <v>37196</v>
      </c>
      <c r="H85" s="1">
        <v>37226</v>
      </c>
      <c r="I85" s="6">
        <v>10000</v>
      </c>
      <c r="J85" s="9">
        <v>2.7450000000000001</v>
      </c>
      <c r="K85" s="12">
        <f t="shared" si="1"/>
        <v>27450</v>
      </c>
    </row>
    <row r="86" spans="1:11" x14ac:dyDescent="0.25">
      <c r="A86" t="s">
        <v>43</v>
      </c>
      <c r="B86" t="s">
        <v>22</v>
      </c>
      <c r="C86" t="s">
        <v>29</v>
      </c>
      <c r="D86" t="s">
        <v>45</v>
      </c>
      <c r="E86" s="1">
        <v>37189</v>
      </c>
      <c r="F86" t="s">
        <v>46</v>
      </c>
      <c r="G86" s="1">
        <v>37196</v>
      </c>
      <c r="H86" s="1">
        <v>37226</v>
      </c>
      <c r="I86" s="6">
        <v>10000</v>
      </c>
      <c r="J86" s="9">
        <v>2.6749999999999998</v>
      </c>
      <c r="K86" s="12">
        <f t="shared" ref="K86:K148" si="2">I86*J86</f>
        <v>26750</v>
      </c>
    </row>
    <row r="87" spans="1:11" x14ac:dyDescent="0.25">
      <c r="A87" t="s">
        <v>43</v>
      </c>
      <c r="B87" t="s">
        <v>22</v>
      </c>
      <c r="C87" t="s">
        <v>29</v>
      </c>
      <c r="D87" t="s">
        <v>45</v>
      </c>
      <c r="E87" s="1">
        <v>37190</v>
      </c>
      <c r="F87" t="s">
        <v>46</v>
      </c>
      <c r="G87" s="1">
        <v>37196</v>
      </c>
      <c r="H87" s="1">
        <v>37226</v>
      </c>
      <c r="I87" s="6">
        <v>10000</v>
      </c>
      <c r="J87" s="9">
        <v>2.78</v>
      </c>
      <c r="K87" s="12">
        <f t="shared" si="2"/>
        <v>27799.999999999996</v>
      </c>
    </row>
    <row r="88" spans="1:11" x14ac:dyDescent="0.25">
      <c r="A88" t="s">
        <v>43</v>
      </c>
      <c r="B88" t="s">
        <v>34</v>
      </c>
      <c r="C88" t="s">
        <v>29</v>
      </c>
      <c r="D88" t="s">
        <v>45</v>
      </c>
      <c r="E88" s="1">
        <v>37190</v>
      </c>
      <c r="F88" t="s">
        <v>46</v>
      </c>
      <c r="G88" s="1">
        <v>37196</v>
      </c>
      <c r="H88" s="1">
        <v>37226</v>
      </c>
      <c r="I88" s="6">
        <v>10000</v>
      </c>
      <c r="J88" s="9">
        <v>2.78</v>
      </c>
      <c r="K88" s="12">
        <f t="shared" si="2"/>
        <v>27799.999999999996</v>
      </c>
    </row>
    <row r="89" spans="1:11" x14ac:dyDescent="0.25">
      <c r="A89" t="s">
        <v>43</v>
      </c>
      <c r="B89" t="s">
        <v>21</v>
      </c>
      <c r="C89" t="s">
        <v>29</v>
      </c>
      <c r="D89" t="s">
        <v>45</v>
      </c>
      <c r="E89" s="1">
        <v>37193</v>
      </c>
      <c r="F89" t="s">
        <v>46</v>
      </c>
      <c r="G89" s="1">
        <v>37196</v>
      </c>
      <c r="H89" s="1">
        <v>37226</v>
      </c>
      <c r="I89" s="6">
        <v>5000</v>
      </c>
      <c r="J89" s="9">
        <v>2.87</v>
      </c>
      <c r="K89" s="12">
        <f t="shared" si="2"/>
        <v>14350</v>
      </c>
    </row>
    <row r="90" spans="1:11" x14ac:dyDescent="0.25">
      <c r="A90" t="s">
        <v>43</v>
      </c>
      <c r="B90" t="s">
        <v>48</v>
      </c>
      <c r="C90" t="s">
        <v>29</v>
      </c>
      <c r="D90" t="s">
        <v>45</v>
      </c>
      <c r="E90" s="1">
        <v>37190</v>
      </c>
      <c r="F90" t="s">
        <v>46</v>
      </c>
      <c r="G90" s="1">
        <v>37196</v>
      </c>
      <c r="H90" s="1">
        <v>37226</v>
      </c>
      <c r="I90" s="6">
        <v>5000</v>
      </c>
      <c r="J90" s="9">
        <v>2.73</v>
      </c>
      <c r="K90" s="12">
        <f t="shared" si="2"/>
        <v>13650</v>
      </c>
    </row>
    <row r="91" spans="1:11" x14ac:dyDescent="0.25">
      <c r="A91" t="s">
        <v>43</v>
      </c>
      <c r="B91" t="s">
        <v>32</v>
      </c>
      <c r="C91" t="s">
        <v>29</v>
      </c>
      <c r="D91" t="s">
        <v>45</v>
      </c>
      <c r="E91" s="1">
        <v>37190</v>
      </c>
      <c r="F91" t="s">
        <v>46</v>
      </c>
      <c r="G91" s="1">
        <v>37196</v>
      </c>
      <c r="H91" s="1">
        <v>37226</v>
      </c>
      <c r="I91" s="6">
        <v>10000</v>
      </c>
      <c r="J91" s="9">
        <v>2.76</v>
      </c>
      <c r="K91" s="12">
        <f t="shared" si="2"/>
        <v>27599.999999999996</v>
      </c>
    </row>
    <row r="92" spans="1:11" x14ac:dyDescent="0.25">
      <c r="A92" t="s">
        <v>43</v>
      </c>
      <c r="B92" t="s">
        <v>32</v>
      </c>
      <c r="C92" t="s">
        <v>29</v>
      </c>
      <c r="D92" t="s">
        <v>45</v>
      </c>
      <c r="E92" s="1">
        <v>37190</v>
      </c>
      <c r="F92" t="s">
        <v>46</v>
      </c>
      <c r="G92" s="1">
        <v>37196</v>
      </c>
      <c r="H92" s="1">
        <v>37226</v>
      </c>
      <c r="I92" s="6">
        <v>10000</v>
      </c>
      <c r="J92" s="9">
        <v>2.7549999999999999</v>
      </c>
      <c r="K92" s="12">
        <f t="shared" si="2"/>
        <v>27550</v>
      </c>
    </row>
    <row r="93" spans="1:11" x14ac:dyDescent="0.25">
      <c r="A93" t="s">
        <v>43</v>
      </c>
      <c r="B93" t="s">
        <v>22</v>
      </c>
      <c r="C93" t="s">
        <v>29</v>
      </c>
      <c r="D93" t="s">
        <v>45</v>
      </c>
      <c r="E93" s="1">
        <v>37190</v>
      </c>
      <c r="F93" t="s">
        <v>46</v>
      </c>
      <c r="G93" s="1">
        <v>37196</v>
      </c>
      <c r="H93" s="1">
        <v>37226</v>
      </c>
      <c r="I93" s="6">
        <v>10000</v>
      </c>
      <c r="J93" s="9">
        <v>2.76</v>
      </c>
      <c r="K93" s="12">
        <f t="shared" si="2"/>
        <v>27599.999999999996</v>
      </c>
    </row>
    <row r="94" spans="1:11" x14ac:dyDescent="0.25">
      <c r="A94" t="s">
        <v>43</v>
      </c>
      <c r="B94" t="s">
        <v>18</v>
      </c>
      <c r="C94" t="s">
        <v>29</v>
      </c>
      <c r="D94" t="s">
        <v>45</v>
      </c>
      <c r="E94" s="1">
        <v>37193</v>
      </c>
      <c r="F94" t="s">
        <v>46</v>
      </c>
      <c r="G94" s="1">
        <v>37196</v>
      </c>
      <c r="H94" s="1">
        <v>37226</v>
      </c>
      <c r="I94" s="6">
        <v>5000</v>
      </c>
      <c r="J94" s="9">
        <v>2.875</v>
      </c>
      <c r="K94" s="12">
        <f t="shared" si="2"/>
        <v>14375</v>
      </c>
    </row>
    <row r="95" spans="1:11" x14ac:dyDescent="0.25">
      <c r="A95" t="s">
        <v>43</v>
      </c>
      <c r="B95" t="s">
        <v>22</v>
      </c>
      <c r="C95" t="s">
        <v>29</v>
      </c>
      <c r="D95" t="s">
        <v>45</v>
      </c>
      <c r="E95" s="1">
        <v>37190</v>
      </c>
      <c r="F95" t="s">
        <v>46</v>
      </c>
      <c r="G95" s="1">
        <v>37196</v>
      </c>
      <c r="H95" s="1">
        <v>37226</v>
      </c>
      <c r="I95" s="6">
        <v>10000</v>
      </c>
      <c r="J95" s="9">
        <v>2.7450000000000001</v>
      </c>
      <c r="K95" s="12">
        <f t="shared" si="2"/>
        <v>27450</v>
      </c>
    </row>
    <row r="96" spans="1:11" x14ac:dyDescent="0.25">
      <c r="A96" t="s">
        <v>43</v>
      </c>
      <c r="B96" t="s">
        <v>49</v>
      </c>
      <c r="C96" t="s">
        <v>29</v>
      </c>
      <c r="D96" t="s">
        <v>45</v>
      </c>
      <c r="E96" s="1">
        <v>37190</v>
      </c>
      <c r="F96" t="s">
        <v>46</v>
      </c>
      <c r="G96" s="1">
        <v>37196</v>
      </c>
      <c r="H96" s="1">
        <v>37226</v>
      </c>
      <c r="I96" s="6">
        <v>10000</v>
      </c>
      <c r="J96" s="9">
        <v>2.76</v>
      </c>
      <c r="K96" s="12">
        <f t="shared" si="2"/>
        <v>27599.999999999996</v>
      </c>
    </row>
    <row r="97" spans="1:11" x14ac:dyDescent="0.25">
      <c r="A97" t="s">
        <v>43</v>
      </c>
      <c r="B97" t="s">
        <v>42</v>
      </c>
      <c r="C97" t="s">
        <v>29</v>
      </c>
      <c r="D97" t="s">
        <v>45</v>
      </c>
      <c r="E97" s="1">
        <v>37190</v>
      </c>
      <c r="F97" t="s">
        <v>46</v>
      </c>
      <c r="G97" s="1">
        <v>37196</v>
      </c>
      <c r="H97" s="1">
        <v>37226</v>
      </c>
      <c r="I97" s="6">
        <v>5000</v>
      </c>
      <c r="J97" s="9">
        <v>2.77</v>
      </c>
      <c r="K97" s="12">
        <f t="shared" si="2"/>
        <v>13850</v>
      </c>
    </row>
    <row r="98" spans="1:11" x14ac:dyDescent="0.25">
      <c r="A98" t="s">
        <v>43</v>
      </c>
      <c r="B98" t="s">
        <v>21</v>
      </c>
      <c r="C98" t="s">
        <v>29</v>
      </c>
      <c r="D98" t="s">
        <v>45</v>
      </c>
      <c r="E98" s="1">
        <v>37193</v>
      </c>
      <c r="F98" t="s">
        <v>46</v>
      </c>
      <c r="G98" s="1">
        <v>37196</v>
      </c>
      <c r="H98" s="1">
        <v>37226</v>
      </c>
      <c r="I98" s="6">
        <v>5000</v>
      </c>
      <c r="J98" s="9">
        <v>2.875</v>
      </c>
      <c r="K98" s="12">
        <f t="shared" si="2"/>
        <v>14375</v>
      </c>
    </row>
    <row r="99" spans="1:11" x14ac:dyDescent="0.25">
      <c r="A99" t="s">
        <v>43</v>
      </c>
      <c r="B99" t="s">
        <v>50</v>
      </c>
      <c r="C99" t="s">
        <v>29</v>
      </c>
      <c r="D99" t="s">
        <v>45</v>
      </c>
      <c r="E99" s="1">
        <v>37193</v>
      </c>
      <c r="F99" t="s">
        <v>46</v>
      </c>
      <c r="G99" s="1">
        <v>37196</v>
      </c>
      <c r="H99" s="1">
        <v>37226</v>
      </c>
      <c r="I99" s="6">
        <v>10000</v>
      </c>
      <c r="J99" s="9">
        <v>2.86</v>
      </c>
      <c r="K99" s="12">
        <f t="shared" si="2"/>
        <v>28600</v>
      </c>
    </row>
    <row r="100" spans="1:11" x14ac:dyDescent="0.25">
      <c r="A100" t="s">
        <v>43</v>
      </c>
      <c r="B100" t="s">
        <v>48</v>
      </c>
      <c r="C100" t="s">
        <v>29</v>
      </c>
      <c r="D100" t="s">
        <v>45</v>
      </c>
      <c r="E100" s="1">
        <v>37193</v>
      </c>
      <c r="F100" t="s">
        <v>46</v>
      </c>
      <c r="G100" s="1">
        <v>37196</v>
      </c>
      <c r="H100" s="1">
        <v>37226</v>
      </c>
      <c r="I100" s="6">
        <v>10000</v>
      </c>
      <c r="J100" s="9">
        <v>2.85</v>
      </c>
      <c r="K100" s="12">
        <f t="shared" si="2"/>
        <v>28500</v>
      </c>
    </row>
    <row r="101" spans="1:11" x14ac:dyDescent="0.25">
      <c r="A101" t="s">
        <v>43</v>
      </c>
      <c r="B101" t="s">
        <v>47</v>
      </c>
      <c r="C101" t="s">
        <v>29</v>
      </c>
      <c r="D101" t="s">
        <v>45</v>
      </c>
      <c r="E101" s="1">
        <v>37193</v>
      </c>
      <c r="F101" t="s">
        <v>46</v>
      </c>
      <c r="G101" s="1">
        <v>37196</v>
      </c>
      <c r="H101" s="1">
        <v>37226</v>
      </c>
      <c r="I101" s="6">
        <v>10000</v>
      </c>
      <c r="J101" s="9">
        <v>2.86</v>
      </c>
      <c r="K101" s="12">
        <f t="shared" si="2"/>
        <v>28600</v>
      </c>
    </row>
    <row r="102" spans="1:11" x14ac:dyDescent="0.25">
      <c r="A102" t="s">
        <v>43</v>
      </c>
      <c r="B102" t="s">
        <v>34</v>
      </c>
      <c r="C102" t="s">
        <v>29</v>
      </c>
      <c r="D102" t="s">
        <v>45</v>
      </c>
      <c r="E102" s="1">
        <v>37193</v>
      </c>
      <c r="F102" t="s">
        <v>46</v>
      </c>
      <c r="G102" s="1">
        <v>37196</v>
      </c>
      <c r="H102" s="1">
        <v>37226</v>
      </c>
      <c r="I102" s="6">
        <v>10000</v>
      </c>
      <c r="J102" s="9">
        <v>2.875</v>
      </c>
      <c r="K102" s="12">
        <f t="shared" si="2"/>
        <v>28750</v>
      </c>
    </row>
    <row r="103" spans="1:11" x14ac:dyDescent="0.25">
      <c r="A103" t="s">
        <v>43</v>
      </c>
      <c r="B103" t="s">
        <v>22</v>
      </c>
      <c r="C103" t="s">
        <v>29</v>
      </c>
      <c r="D103" t="s">
        <v>45</v>
      </c>
      <c r="E103" s="1">
        <v>37193</v>
      </c>
      <c r="F103" t="s">
        <v>46</v>
      </c>
      <c r="G103" s="1">
        <v>37196</v>
      </c>
      <c r="H103" s="1">
        <v>37226</v>
      </c>
      <c r="I103" s="6">
        <v>10000</v>
      </c>
      <c r="J103" s="9">
        <v>2.8650000000000002</v>
      </c>
      <c r="K103" s="12">
        <f t="shared" si="2"/>
        <v>28650.000000000004</v>
      </c>
    </row>
    <row r="104" spans="1:11" x14ac:dyDescent="0.25">
      <c r="A104" t="s">
        <v>43</v>
      </c>
      <c r="B104" t="s">
        <v>18</v>
      </c>
      <c r="C104" t="s">
        <v>29</v>
      </c>
      <c r="D104" t="s">
        <v>45</v>
      </c>
      <c r="E104" s="1">
        <v>37193</v>
      </c>
      <c r="F104" t="s">
        <v>46</v>
      </c>
      <c r="G104" s="1">
        <v>37196</v>
      </c>
      <c r="H104" s="1">
        <v>37226</v>
      </c>
      <c r="I104" s="6">
        <v>10000</v>
      </c>
      <c r="J104" s="9">
        <v>2.87</v>
      </c>
      <c r="K104" s="12">
        <f t="shared" si="2"/>
        <v>28700</v>
      </c>
    </row>
    <row r="105" spans="1:11" x14ac:dyDescent="0.25">
      <c r="A105" t="s">
        <v>43</v>
      </c>
      <c r="B105" t="s">
        <v>22</v>
      </c>
      <c r="C105" t="s">
        <v>29</v>
      </c>
      <c r="D105" t="s">
        <v>45</v>
      </c>
      <c r="E105" s="1">
        <v>37193</v>
      </c>
      <c r="F105" t="s">
        <v>46</v>
      </c>
      <c r="G105" s="1">
        <v>37196</v>
      </c>
      <c r="H105" s="1">
        <v>37226</v>
      </c>
      <c r="I105" s="6">
        <v>10000</v>
      </c>
      <c r="J105" s="9">
        <v>2.87</v>
      </c>
      <c r="K105" s="12">
        <f t="shared" si="2"/>
        <v>28700</v>
      </c>
    </row>
    <row r="106" spans="1:11" x14ac:dyDescent="0.25">
      <c r="A106" t="s">
        <v>43</v>
      </c>
      <c r="B106" t="s">
        <v>34</v>
      </c>
      <c r="C106" t="s">
        <v>29</v>
      </c>
      <c r="D106" t="s">
        <v>45</v>
      </c>
      <c r="E106" s="1">
        <v>37193</v>
      </c>
      <c r="F106" t="s">
        <v>46</v>
      </c>
      <c r="G106" s="1">
        <v>37196</v>
      </c>
      <c r="H106" s="1">
        <v>37226</v>
      </c>
      <c r="I106" s="6">
        <v>10000</v>
      </c>
      <c r="J106" s="9">
        <v>2.8849999999999998</v>
      </c>
      <c r="K106" s="12">
        <f t="shared" si="2"/>
        <v>28849.999999999996</v>
      </c>
    </row>
    <row r="107" spans="1:11" x14ac:dyDescent="0.25">
      <c r="A107" t="s">
        <v>43</v>
      </c>
      <c r="B107" t="s">
        <v>18</v>
      </c>
      <c r="C107" t="s">
        <v>29</v>
      </c>
      <c r="D107" t="s">
        <v>45</v>
      </c>
      <c r="E107" s="1">
        <v>37193</v>
      </c>
      <c r="F107" t="s">
        <v>46</v>
      </c>
      <c r="G107" s="1">
        <v>37196</v>
      </c>
      <c r="H107" s="1">
        <v>37226</v>
      </c>
      <c r="I107" s="6">
        <v>10000</v>
      </c>
      <c r="J107" s="9">
        <v>2.9049999999999998</v>
      </c>
      <c r="K107" s="12">
        <f t="shared" si="2"/>
        <v>29049.999999999996</v>
      </c>
    </row>
    <row r="108" spans="1:11" x14ac:dyDescent="0.25">
      <c r="A108" t="s">
        <v>43</v>
      </c>
      <c r="B108" t="s">
        <v>34</v>
      </c>
      <c r="C108" t="s">
        <v>29</v>
      </c>
      <c r="D108" t="s">
        <v>45</v>
      </c>
      <c r="E108" s="1">
        <v>37193</v>
      </c>
      <c r="F108" t="s">
        <v>46</v>
      </c>
      <c r="G108" s="1">
        <v>37196</v>
      </c>
      <c r="H108" s="1">
        <v>37226</v>
      </c>
      <c r="I108" s="6">
        <v>10000</v>
      </c>
      <c r="J108" s="9">
        <v>2.89</v>
      </c>
      <c r="K108" s="12">
        <f t="shared" si="2"/>
        <v>28900</v>
      </c>
    </row>
    <row r="109" spans="1:11" x14ac:dyDescent="0.25">
      <c r="A109" t="s">
        <v>43</v>
      </c>
      <c r="B109" t="s">
        <v>49</v>
      </c>
      <c r="C109" t="s">
        <v>29</v>
      </c>
      <c r="D109" t="s">
        <v>45</v>
      </c>
      <c r="E109" s="1">
        <v>37193</v>
      </c>
      <c r="F109" t="s">
        <v>46</v>
      </c>
      <c r="G109" s="1">
        <v>37196</v>
      </c>
      <c r="H109" s="1">
        <v>37226</v>
      </c>
      <c r="I109" s="6">
        <v>5000</v>
      </c>
      <c r="J109" s="9">
        <v>2.8650000000000002</v>
      </c>
      <c r="K109" s="12">
        <f t="shared" si="2"/>
        <v>14325.000000000002</v>
      </c>
    </row>
    <row r="110" spans="1:11" x14ac:dyDescent="0.25">
      <c r="A110" t="s">
        <v>43</v>
      </c>
      <c r="B110" t="s">
        <v>47</v>
      </c>
      <c r="C110" t="s">
        <v>29</v>
      </c>
      <c r="D110" t="s">
        <v>45</v>
      </c>
      <c r="E110" s="1">
        <v>37193</v>
      </c>
      <c r="F110" t="s">
        <v>46</v>
      </c>
      <c r="G110" s="1">
        <v>37196</v>
      </c>
      <c r="H110" s="1">
        <v>37226</v>
      </c>
      <c r="I110" s="6">
        <v>5000</v>
      </c>
      <c r="J110" s="9">
        <v>2.87</v>
      </c>
      <c r="K110" s="12">
        <f t="shared" si="2"/>
        <v>14350</v>
      </c>
    </row>
    <row r="111" spans="1:11" x14ac:dyDescent="0.25">
      <c r="A111" t="s">
        <v>43</v>
      </c>
      <c r="B111" t="s">
        <v>47</v>
      </c>
      <c r="C111" t="s">
        <v>29</v>
      </c>
      <c r="D111" t="s">
        <v>45</v>
      </c>
      <c r="E111" s="1">
        <v>37193</v>
      </c>
      <c r="F111" t="s">
        <v>46</v>
      </c>
      <c r="G111" s="1">
        <v>37196</v>
      </c>
      <c r="H111" s="1">
        <v>37226</v>
      </c>
      <c r="I111" s="6">
        <v>10000</v>
      </c>
      <c r="J111" s="9">
        <v>2.88</v>
      </c>
      <c r="K111" s="12">
        <f t="shared" si="2"/>
        <v>28800</v>
      </c>
    </row>
    <row r="112" spans="1:11" x14ac:dyDescent="0.25">
      <c r="A112" t="s">
        <v>43</v>
      </c>
      <c r="B112" t="s">
        <v>21</v>
      </c>
      <c r="C112" t="s">
        <v>29</v>
      </c>
      <c r="D112" t="s">
        <v>45</v>
      </c>
      <c r="E112" s="1">
        <v>37193</v>
      </c>
      <c r="F112" t="s">
        <v>46</v>
      </c>
      <c r="G112" s="1">
        <v>37196</v>
      </c>
      <c r="H112" s="1">
        <v>37226</v>
      </c>
      <c r="I112" s="6">
        <v>10000</v>
      </c>
      <c r="J112" s="9">
        <v>2.875</v>
      </c>
      <c r="K112" s="12">
        <f t="shared" si="2"/>
        <v>28750</v>
      </c>
    </row>
    <row r="113" spans="1:11" x14ac:dyDescent="0.25">
      <c r="A113" t="s">
        <v>43</v>
      </c>
      <c r="B113" t="s">
        <v>32</v>
      </c>
      <c r="C113" t="s">
        <v>29</v>
      </c>
      <c r="D113" t="s">
        <v>45</v>
      </c>
      <c r="E113" s="1">
        <v>37193</v>
      </c>
      <c r="F113" t="s">
        <v>46</v>
      </c>
      <c r="G113" s="1">
        <v>37196</v>
      </c>
      <c r="H113" s="1">
        <v>37226</v>
      </c>
      <c r="I113" s="6">
        <v>10000</v>
      </c>
      <c r="J113" s="9">
        <v>2.89</v>
      </c>
      <c r="K113" s="12">
        <f t="shared" si="2"/>
        <v>28900</v>
      </c>
    </row>
    <row r="114" spans="1:11" x14ac:dyDescent="0.25">
      <c r="A114" t="s">
        <v>43</v>
      </c>
      <c r="B114" t="s">
        <v>32</v>
      </c>
      <c r="C114" t="s">
        <v>29</v>
      </c>
      <c r="D114" t="s">
        <v>45</v>
      </c>
      <c r="E114" s="1">
        <v>37193</v>
      </c>
      <c r="F114" t="s">
        <v>46</v>
      </c>
      <c r="G114" s="1">
        <v>37196</v>
      </c>
      <c r="H114" s="1">
        <v>37226</v>
      </c>
      <c r="I114" s="6">
        <v>10000</v>
      </c>
      <c r="J114" s="9">
        <v>2.88</v>
      </c>
      <c r="K114" s="12">
        <f t="shared" si="2"/>
        <v>28800</v>
      </c>
    </row>
    <row r="115" spans="1:11" x14ac:dyDescent="0.25">
      <c r="A115" t="s">
        <v>43</v>
      </c>
      <c r="B115" t="s">
        <v>34</v>
      </c>
      <c r="C115" t="s">
        <v>29</v>
      </c>
      <c r="D115" t="s">
        <v>45</v>
      </c>
      <c r="E115" s="1">
        <v>37193</v>
      </c>
      <c r="F115" t="s">
        <v>46</v>
      </c>
      <c r="G115" s="1">
        <v>37196</v>
      </c>
      <c r="H115" s="1">
        <v>37226</v>
      </c>
      <c r="I115" s="6">
        <v>10000</v>
      </c>
      <c r="J115" s="9">
        <v>2.9049999999999998</v>
      </c>
      <c r="K115" s="12">
        <f t="shared" si="2"/>
        <v>29049.999999999996</v>
      </c>
    </row>
    <row r="116" spans="1:11" x14ac:dyDescent="0.25">
      <c r="A116" t="s">
        <v>43</v>
      </c>
      <c r="B116" t="s">
        <v>47</v>
      </c>
      <c r="C116" t="s">
        <v>29</v>
      </c>
      <c r="D116" t="s">
        <v>45</v>
      </c>
      <c r="E116" s="1">
        <v>37193</v>
      </c>
      <c r="F116" t="s">
        <v>46</v>
      </c>
      <c r="G116" s="1">
        <v>37196</v>
      </c>
      <c r="H116" s="1">
        <v>37226</v>
      </c>
      <c r="I116" s="6">
        <v>10000</v>
      </c>
      <c r="J116" s="9">
        <v>2.875</v>
      </c>
      <c r="K116" s="12">
        <f t="shared" si="2"/>
        <v>28750</v>
      </c>
    </row>
    <row r="117" spans="1:11" x14ac:dyDescent="0.25">
      <c r="A117" t="s">
        <v>43</v>
      </c>
      <c r="B117" t="s">
        <v>22</v>
      </c>
      <c r="C117" t="s">
        <v>29</v>
      </c>
      <c r="D117" t="s">
        <v>45</v>
      </c>
      <c r="E117" s="1">
        <v>37193</v>
      </c>
      <c r="F117" t="s">
        <v>46</v>
      </c>
      <c r="G117" s="1">
        <v>37196</v>
      </c>
      <c r="H117" s="1">
        <v>37226</v>
      </c>
      <c r="I117" s="6">
        <v>5000</v>
      </c>
      <c r="J117" s="9">
        <v>2.9249999999999998</v>
      </c>
      <c r="K117" s="12">
        <f t="shared" si="2"/>
        <v>14625</v>
      </c>
    </row>
    <row r="118" spans="1:11" x14ac:dyDescent="0.25">
      <c r="A118" t="s">
        <v>43</v>
      </c>
      <c r="B118" t="s">
        <v>22</v>
      </c>
      <c r="C118" t="s">
        <v>29</v>
      </c>
      <c r="D118" t="s">
        <v>45</v>
      </c>
      <c r="E118" s="1">
        <v>37193</v>
      </c>
      <c r="F118" t="s">
        <v>46</v>
      </c>
      <c r="G118" s="1">
        <v>37196</v>
      </c>
      <c r="H118" s="1">
        <v>37226</v>
      </c>
      <c r="I118" s="6">
        <v>5000</v>
      </c>
      <c r="J118" s="9">
        <v>2.92</v>
      </c>
      <c r="K118" s="12">
        <f t="shared" si="2"/>
        <v>14600</v>
      </c>
    </row>
    <row r="119" spans="1:11" s="3" customFormat="1" ht="13.8" thickBot="1" x14ac:dyDescent="0.3">
      <c r="A119" s="3" t="s">
        <v>43</v>
      </c>
      <c r="B119" s="3" t="s">
        <v>51</v>
      </c>
      <c r="C119" s="3" t="s">
        <v>29</v>
      </c>
      <c r="D119" s="3" t="s">
        <v>45</v>
      </c>
      <c r="E119" s="4">
        <v>37193</v>
      </c>
      <c r="F119" s="3" t="s">
        <v>46</v>
      </c>
      <c r="G119" s="4">
        <v>37196</v>
      </c>
      <c r="H119" s="4">
        <v>37226</v>
      </c>
      <c r="I119" s="7">
        <v>3000</v>
      </c>
      <c r="J119" s="10">
        <v>2.8650000000000002</v>
      </c>
      <c r="K119" s="13">
        <f t="shared" si="2"/>
        <v>8595</v>
      </c>
    </row>
    <row r="120" spans="1:11" x14ac:dyDescent="0.25">
      <c r="B120" s="14" t="s">
        <v>26</v>
      </c>
      <c r="C120" s="15">
        <f>K120/I120</f>
        <v>2.7766785079928953</v>
      </c>
      <c r="E120" s="1"/>
      <c r="G120" s="1"/>
      <c r="H120" s="1"/>
      <c r="I120" s="6">
        <f>SUM(I58:I119)</f>
        <v>563000</v>
      </c>
      <c r="K120" s="12">
        <f>SUM(K58:K119)</f>
        <v>1563270</v>
      </c>
    </row>
    <row r="121" spans="1:11" x14ac:dyDescent="0.25">
      <c r="E121" s="1"/>
      <c r="G121" s="1"/>
      <c r="H121" s="1"/>
    </row>
    <row r="122" spans="1:11" x14ac:dyDescent="0.25">
      <c r="A122" t="s">
        <v>52</v>
      </c>
      <c r="B122" t="s">
        <v>22</v>
      </c>
      <c r="C122" t="s">
        <v>53</v>
      </c>
      <c r="D122" t="s">
        <v>54</v>
      </c>
      <c r="E122" s="1">
        <v>37189</v>
      </c>
      <c r="F122">
        <v>543</v>
      </c>
      <c r="G122" s="1">
        <v>37196</v>
      </c>
      <c r="H122" s="1">
        <v>37226</v>
      </c>
      <c r="I122" s="6">
        <v>5000</v>
      </c>
      <c r="J122" s="9">
        <v>2.5499999999999998</v>
      </c>
      <c r="K122" s="12">
        <f t="shared" si="2"/>
        <v>12750</v>
      </c>
    </row>
    <row r="123" spans="1:11" x14ac:dyDescent="0.25">
      <c r="A123" t="s">
        <v>52</v>
      </c>
      <c r="B123" t="s">
        <v>55</v>
      </c>
      <c r="C123" t="s">
        <v>53</v>
      </c>
      <c r="D123" t="s">
        <v>54</v>
      </c>
      <c r="E123" s="1">
        <v>37190</v>
      </c>
      <c r="F123">
        <v>543</v>
      </c>
      <c r="G123" s="1">
        <v>37196</v>
      </c>
      <c r="H123" s="1">
        <v>37226</v>
      </c>
      <c r="I123" s="6">
        <v>5000</v>
      </c>
      <c r="J123" s="9">
        <v>2.56</v>
      </c>
      <c r="K123" s="12">
        <f t="shared" si="2"/>
        <v>12800</v>
      </c>
    </row>
    <row r="124" spans="1:11" x14ac:dyDescent="0.25">
      <c r="A124" t="s">
        <v>52</v>
      </c>
      <c r="B124" t="s">
        <v>14</v>
      </c>
      <c r="C124" t="s">
        <v>53</v>
      </c>
      <c r="D124" t="s">
        <v>54</v>
      </c>
      <c r="E124" s="1">
        <v>37190</v>
      </c>
      <c r="F124">
        <v>543</v>
      </c>
      <c r="G124" s="1">
        <v>37196</v>
      </c>
      <c r="H124" s="1">
        <v>37226</v>
      </c>
      <c r="I124" s="6">
        <v>5000</v>
      </c>
      <c r="J124" s="9">
        <v>2.5750000000000002</v>
      </c>
      <c r="K124" s="12">
        <f t="shared" si="2"/>
        <v>12875</v>
      </c>
    </row>
    <row r="125" spans="1:11" x14ac:dyDescent="0.25">
      <c r="A125" t="s">
        <v>52</v>
      </c>
      <c r="B125" t="s">
        <v>21</v>
      </c>
      <c r="C125" t="s">
        <v>53</v>
      </c>
      <c r="D125" t="s">
        <v>54</v>
      </c>
      <c r="E125" s="1">
        <v>37190</v>
      </c>
      <c r="F125">
        <v>543</v>
      </c>
      <c r="G125" s="1">
        <v>37196</v>
      </c>
      <c r="H125" s="1">
        <v>37226</v>
      </c>
      <c r="I125" s="6">
        <v>5000</v>
      </c>
      <c r="J125" s="9">
        <v>2.5499999999999998</v>
      </c>
      <c r="K125" s="12">
        <f t="shared" si="2"/>
        <v>12750</v>
      </c>
    </row>
    <row r="126" spans="1:11" x14ac:dyDescent="0.25">
      <c r="A126" t="s">
        <v>52</v>
      </c>
      <c r="B126" t="s">
        <v>32</v>
      </c>
      <c r="C126" t="s">
        <v>53</v>
      </c>
      <c r="D126" t="s">
        <v>54</v>
      </c>
      <c r="E126" s="1">
        <v>37190</v>
      </c>
      <c r="F126">
        <v>543</v>
      </c>
      <c r="G126" s="1">
        <v>37196</v>
      </c>
      <c r="H126" s="1">
        <v>37226</v>
      </c>
      <c r="I126" s="6">
        <v>5000</v>
      </c>
      <c r="J126" s="9">
        <v>2.59</v>
      </c>
      <c r="K126" s="12">
        <f t="shared" si="2"/>
        <v>12950</v>
      </c>
    </row>
    <row r="127" spans="1:11" x14ac:dyDescent="0.25">
      <c r="A127" t="s">
        <v>52</v>
      </c>
      <c r="B127" t="s">
        <v>55</v>
      </c>
      <c r="C127" t="s">
        <v>53</v>
      </c>
      <c r="D127" t="s">
        <v>54</v>
      </c>
      <c r="E127" s="1">
        <v>37190</v>
      </c>
      <c r="F127">
        <v>543</v>
      </c>
      <c r="G127" s="1">
        <v>37196</v>
      </c>
      <c r="H127" s="1">
        <v>37226</v>
      </c>
      <c r="I127" s="6">
        <v>5000</v>
      </c>
      <c r="J127" s="9">
        <v>2.59</v>
      </c>
      <c r="K127" s="12">
        <f t="shared" si="2"/>
        <v>12950</v>
      </c>
    </row>
    <row r="128" spans="1:11" x14ac:dyDescent="0.25">
      <c r="A128" t="s">
        <v>52</v>
      </c>
      <c r="B128" t="s">
        <v>55</v>
      </c>
      <c r="C128" t="s">
        <v>53</v>
      </c>
      <c r="D128" t="s">
        <v>54</v>
      </c>
      <c r="E128" s="1">
        <v>37190</v>
      </c>
      <c r="F128">
        <v>543</v>
      </c>
      <c r="G128" s="1">
        <v>37196</v>
      </c>
      <c r="H128" s="1">
        <v>37226</v>
      </c>
      <c r="I128" s="6">
        <v>5000</v>
      </c>
      <c r="J128" s="9">
        <v>2.5499999999999998</v>
      </c>
      <c r="K128" s="12">
        <f t="shared" si="2"/>
        <v>12750</v>
      </c>
    </row>
    <row r="129" spans="1:11" x14ac:dyDescent="0.25">
      <c r="A129" t="s">
        <v>52</v>
      </c>
      <c r="B129" t="s">
        <v>25</v>
      </c>
      <c r="C129" t="s">
        <v>53</v>
      </c>
      <c r="D129" t="s">
        <v>54</v>
      </c>
      <c r="E129" s="1">
        <v>37189</v>
      </c>
      <c r="F129">
        <v>543</v>
      </c>
      <c r="G129" s="1">
        <v>37196</v>
      </c>
      <c r="H129" s="1">
        <v>37226</v>
      </c>
      <c r="I129" s="6">
        <v>5000</v>
      </c>
      <c r="J129" s="9">
        <v>2.5299999999999998</v>
      </c>
      <c r="K129" s="12">
        <f t="shared" si="2"/>
        <v>12649.999999999998</v>
      </c>
    </row>
    <row r="130" spans="1:11" x14ac:dyDescent="0.25">
      <c r="A130" t="s">
        <v>52</v>
      </c>
      <c r="B130" t="s">
        <v>55</v>
      </c>
      <c r="C130" t="s">
        <v>53</v>
      </c>
      <c r="D130" t="s">
        <v>54</v>
      </c>
      <c r="E130" s="1">
        <v>37189</v>
      </c>
      <c r="F130">
        <v>543</v>
      </c>
      <c r="G130" s="1">
        <v>37196</v>
      </c>
      <c r="H130" s="1">
        <v>37226</v>
      </c>
      <c r="I130" s="6">
        <v>5000</v>
      </c>
      <c r="J130" s="9">
        <v>2.52</v>
      </c>
      <c r="K130" s="12">
        <f t="shared" si="2"/>
        <v>12600</v>
      </c>
    </row>
    <row r="131" spans="1:11" x14ac:dyDescent="0.25">
      <c r="A131" t="s">
        <v>52</v>
      </c>
      <c r="B131" t="s">
        <v>25</v>
      </c>
      <c r="C131" t="s">
        <v>53</v>
      </c>
      <c r="D131" t="s">
        <v>54</v>
      </c>
      <c r="E131" s="1">
        <v>37189</v>
      </c>
      <c r="F131">
        <v>543</v>
      </c>
      <c r="G131" s="1">
        <v>37196</v>
      </c>
      <c r="H131" s="1">
        <v>37226</v>
      </c>
      <c r="I131" s="6">
        <v>5000</v>
      </c>
      <c r="J131" s="9">
        <v>2.5550000000000002</v>
      </c>
      <c r="K131" s="12">
        <f t="shared" si="2"/>
        <v>12775</v>
      </c>
    </row>
    <row r="132" spans="1:11" x14ac:dyDescent="0.25">
      <c r="A132" t="s">
        <v>52</v>
      </c>
      <c r="B132" t="s">
        <v>14</v>
      </c>
      <c r="C132" t="s">
        <v>53</v>
      </c>
      <c r="D132" t="s">
        <v>54</v>
      </c>
      <c r="E132" s="1">
        <v>37190</v>
      </c>
      <c r="F132">
        <v>543</v>
      </c>
      <c r="G132" s="1">
        <v>37196</v>
      </c>
      <c r="H132" s="1">
        <v>37226</v>
      </c>
      <c r="I132" s="6">
        <v>5000</v>
      </c>
      <c r="J132" s="9">
        <v>2.5550000000000002</v>
      </c>
      <c r="K132" s="12">
        <f t="shared" si="2"/>
        <v>12775</v>
      </c>
    </row>
    <row r="133" spans="1:11" x14ac:dyDescent="0.25">
      <c r="A133" t="s">
        <v>52</v>
      </c>
      <c r="B133" t="s">
        <v>55</v>
      </c>
      <c r="C133" t="s">
        <v>53</v>
      </c>
      <c r="D133" t="s">
        <v>54</v>
      </c>
      <c r="E133" s="1">
        <v>37189</v>
      </c>
      <c r="F133">
        <v>543</v>
      </c>
      <c r="G133" s="1">
        <v>37196</v>
      </c>
      <c r="H133" s="1">
        <v>37226</v>
      </c>
      <c r="I133" s="6">
        <v>5000</v>
      </c>
      <c r="J133" s="9">
        <v>2.5750000000000002</v>
      </c>
      <c r="K133" s="12">
        <f t="shared" si="2"/>
        <v>12875</v>
      </c>
    </row>
    <row r="134" spans="1:11" x14ac:dyDescent="0.25">
      <c r="A134" t="s">
        <v>52</v>
      </c>
      <c r="B134" t="s">
        <v>56</v>
      </c>
      <c r="C134" t="s">
        <v>53</v>
      </c>
      <c r="D134" t="s">
        <v>54</v>
      </c>
      <c r="E134" s="1">
        <v>37190</v>
      </c>
      <c r="F134">
        <v>543</v>
      </c>
      <c r="G134" s="1">
        <v>37196</v>
      </c>
      <c r="H134" s="1">
        <v>37226</v>
      </c>
      <c r="I134" s="6">
        <v>5000</v>
      </c>
      <c r="J134" s="9">
        <v>2.585</v>
      </c>
      <c r="K134" s="12">
        <f t="shared" si="2"/>
        <v>12925</v>
      </c>
    </row>
    <row r="135" spans="1:11" x14ac:dyDescent="0.25">
      <c r="A135" t="s">
        <v>52</v>
      </c>
      <c r="B135" t="s">
        <v>22</v>
      </c>
      <c r="C135" t="s">
        <v>53</v>
      </c>
      <c r="D135" t="s">
        <v>54</v>
      </c>
      <c r="E135" s="1">
        <v>37190</v>
      </c>
      <c r="F135">
        <v>543</v>
      </c>
      <c r="G135" s="1">
        <v>37196</v>
      </c>
      <c r="H135" s="1">
        <v>37226</v>
      </c>
      <c r="I135" s="6">
        <v>5000</v>
      </c>
      <c r="J135" s="9">
        <v>2.605</v>
      </c>
      <c r="K135" s="12">
        <f t="shared" si="2"/>
        <v>13025</v>
      </c>
    </row>
    <row r="136" spans="1:11" x14ac:dyDescent="0.25">
      <c r="A136" t="s">
        <v>52</v>
      </c>
      <c r="B136" t="s">
        <v>57</v>
      </c>
      <c r="C136" t="s">
        <v>53</v>
      </c>
      <c r="D136" t="s">
        <v>54</v>
      </c>
      <c r="E136" s="1">
        <v>37190</v>
      </c>
      <c r="F136">
        <v>543</v>
      </c>
      <c r="G136" s="1">
        <v>37196</v>
      </c>
      <c r="H136" s="1">
        <v>37226</v>
      </c>
      <c r="I136" s="6">
        <v>5000</v>
      </c>
      <c r="J136" s="9">
        <v>2.57</v>
      </c>
      <c r="K136" s="12">
        <f t="shared" si="2"/>
        <v>12850</v>
      </c>
    </row>
    <row r="137" spans="1:11" x14ac:dyDescent="0.25">
      <c r="A137" t="s">
        <v>52</v>
      </c>
      <c r="B137" t="s">
        <v>55</v>
      </c>
      <c r="C137" t="s">
        <v>53</v>
      </c>
      <c r="D137" t="s">
        <v>54</v>
      </c>
      <c r="E137" s="1">
        <v>37190</v>
      </c>
      <c r="F137">
        <v>543</v>
      </c>
      <c r="G137" s="1">
        <v>37196</v>
      </c>
      <c r="H137" s="1">
        <v>37226</v>
      </c>
      <c r="I137" s="6">
        <v>5000</v>
      </c>
      <c r="J137" s="9">
        <v>2.5649999999999999</v>
      </c>
      <c r="K137" s="12">
        <f t="shared" si="2"/>
        <v>12825</v>
      </c>
    </row>
    <row r="138" spans="1:11" x14ac:dyDescent="0.25">
      <c r="A138" t="s">
        <v>52</v>
      </c>
      <c r="B138" t="s">
        <v>55</v>
      </c>
      <c r="C138" t="s">
        <v>53</v>
      </c>
      <c r="D138" t="s">
        <v>54</v>
      </c>
      <c r="E138" s="1">
        <v>37190</v>
      </c>
      <c r="F138">
        <v>543</v>
      </c>
      <c r="G138" s="1">
        <v>37196</v>
      </c>
      <c r="H138" s="1">
        <v>37226</v>
      </c>
      <c r="I138" s="6">
        <v>5000</v>
      </c>
      <c r="J138" s="9">
        <v>2.5449999999999999</v>
      </c>
      <c r="K138" s="12">
        <f t="shared" si="2"/>
        <v>12725</v>
      </c>
    </row>
    <row r="139" spans="1:11" x14ac:dyDescent="0.25">
      <c r="A139" t="s">
        <v>52</v>
      </c>
      <c r="B139" t="s">
        <v>21</v>
      </c>
      <c r="C139" t="s">
        <v>53</v>
      </c>
      <c r="D139" t="s">
        <v>54</v>
      </c>
      <c r="E139" s="1">
        <v>37190</v>
      </c>
      <c r="F139">
        <v>543</v>
      </c>
      <c r="G139" s="1">
        <v>37196</v>
      </c>
      <c r="H139" s="1">
        <v>37226</v>
      </c>
      <c r="I139" s="6">
        <v>5000</v>
      </c>
      <c r="J139" s="9">
        <v>2.5499999999999998</v>
      </c>
      <c r="K139" s="12">
        <f t="shared" si="2"/>
        <v>12750</v>
      </c>
    </row>
    <row r="140" spans="1:11" x14ac:dyDescent="0.25">
      <c r="A140" t="s">
        <v>52</v>
      </c>
      <c r="B140" t="s">
        <v>55</v>
      </c>
      <c r="C140" t="s">
        <v>53</v>
      </c>
      <c r="D140" t="s">
        <v>54</v>
      </c>
      <c r="E140" s="1">
        <v>37190</v>
      </c>
      <c r="F140">
        <v>543</v>
      </c>
      <c r="G140" s="1">
        <v>37196</v>
      </c>
      <c r="H140" s="1">
        <v>37226</v>
      </c>
      <c r="I140" s="6">
        <v>5000</v>
      </c>
      <c r="J140" s="9">
        <v>2.56</v>
      </c>
      <c r="K140" s="12">
        <f t="shared" si="2"/>
        <v>12800</v>
      </c>
    </row>
    <row r="141" spans="1:11" x14ac:dyDescent="0.25">
      <c r="A141" t="s">
        <v>52</v>
      </c>
      <c r="B141" t="s">
        <v>22</v>
      </c>
      <c r="C141" t="s">
        <v>53</v>
      </c>
      <c r="D141" t="s">
        <v>54</v>
      </c>
      <c r="E141" s="1">
        <v>37190</v>
      </c>
      <c r="F141">
        <v>543</v>
      </c>
      <c r="G141" s="1">
        <v>37196</v>
      </c>
      <c r="H141" s="1">
        <v>37226</v>
      </c>
      <c r="I141" s="6">
        <v>5000</v>
      </c>
      <c r="J141" s="9">
        <v>2.585</v>
      </c>
      <c r="K141" s="12">
        <f t="shared" si="2"/>
        <v>12925</v>
      </c>
    </row>
    <row r="142" spans="1:11" s="3" customFormat="1" ht="13.8" thickBot="1" x14ac:dyDescent="0.3">
      <c r="A142" s="3" t="s">
        <v>52</v>
      </c>
      <c r="B142" s="3" t="s">
        <v>55</v>
      </c>
      <c r="C142" s="3" t="s">
        <v>53</v>
      </c>
      <c r="D142" s="3" t="s">
        <v>54</v>
      </c>
      <c r="E142" s="4">
        <v>37190</v>
      </c>
      <c r="F142" s="3">
        <v>543</v>
      </c>
      <c r="G142" s="4">
        <v>37196</v>
      </c>
      <c r="H142" s="4">
        <v>37226</v>
      </c>
      <c r="I142" s="7">
        <v>5000</v>
      </c>
      <c r="J142" s="10">
        <v>2.5499999999999998</v>
      </c>
      <c r="K142" s="13">
        <f t="shared" si="2"/>
        <v>12750</v>
      </c>
    </row>
    <row r="143" spans="1:11" x14ac:dyDescent="0.25">
      <c r="B143" s="14" t="s">
        <v>26</v>
      </c>
      <c r="C143" s="15">
        <f>K143/I143</f>
        <v>2.5626190476190476</v>
      </c>
      <c r="E143" s="1"/>
      <c r="G143" s="1"/>
      <c r="H143" s="1"/>
      <c r="I143" s="6">
        <f>SUM(I122:I142)</f>
        <v>105000</v>
      </c>
      <c r="K143" s="12">
        <f>SUM(K122:K142)</f>
        <v>269075</v>
      </c>
    </row>
    <row r="144" spans="1:11" x14ac:dyDescent="0.25">
      <c r="E144" s="1"/>
      <c r="G144" s="1"/>
      <c r="H144" s="1"/>
    </row>
    <row r="145" spans="1:11" x14ac:dyDescent="0.25">
      <c r="A145" t="s">
        <v>52</v>
      </c>
      <c r="B145" t="s">
        <v>47</v>
      </c>
      <c r="C145" t="s">
        <v>58</v>
      </c>
      <c r="D145" t="s">
        <v>54</v>
      </c>
      <c r="E145" s="1">
        <v>37193</v>
      </c>
      <c r="F145">
        <v>543</v>
      </c>
      <c r="G145" s="1">
        <v>37196</v>
      </c>
      <c r="H145" s="1">
        <v>37226</v>
      </c>
      <c r="I145" s="6">
        <v>5000</v>
      </c>
      <c r="J145" s="9">
        <v>2.7</v>
      </c>
      <c r="K145" s="12">
        <f t="shared" si="2"/>
        <v>13500</v>
      </c>
    </row>
    <row r="146" spans="1:11" x14ac:dyDescent="0.25">
      <c r="A146" t="s">
        <v>52</v>
      </c>
      <c r="B146" t="s">
        <v>55</v>
      </c>
      <c r="C146" t="s">
        <v>58</v>
      </c>
      <c r="D146" t="s">
        <v>54</v>
      </c>
      <c r="E146" s="1">
        <v>37193</v>
      </c>
      <c r="F146">
        <v>543</v>
      </c>
      <c r="G146" s="1">
        <v>37196</v>
      </c>
      <c r="H146" s="1">
        <v>37226</v>
      </c>
      <c r="I146" s="6">
        <v>5000</v>
      </c>
      <c r="J146" s="9">
        <v>2.68</v>
      </c>
      <c r="K146" s="12">
        <f t="shared" si="2"/>
        <v>13400</v>
      </c>
    </row>
    <row r="147" spans="1:11" x14ac:dyDescent="0.25">
      <c r="A147" t="s">
        <v>52</v>
      </c>
      <c r="B147" t="s">
        <v>59</v>
      </c>
      <c r="C147" t="s">
        <v>58</v>
      </c>
      <c r="D147" t="s">
        <v>54</v>
      </c>
      <c r="E147" s="1">
        <v>37193</v>
      </c>
      <c r="F147">
        <v>543</v>
      </c>
      <c r="G147" s="1">
        <v>37196</v>
      </c>
      <c r="H147" s="1">
        <v>37226</v>
      </c>
      <c r="I147" s="6">
        <v>5000</v>
      </c>
      <c r="J147" s="9">
        <v>2.6749999999999998</v>
      </c>
      <c r="K147" s="12">
        <f t="shared" si="2"/>
        <v>13375</v>
      </c>
    </row>
    <row r="148" spans="1:11" x14ac:dyDescent="0.25">
      <c r="A148" t="s">
        <v>52</v>
      </c>
      <c r="B148" t="s">
        <v>47</v>
      </c>
      <c r="C148" t="s">
        <v>58</v>
      </c>
      <c r="D148" t="s">
        <v>54</v>
      </c>
      <c r="E148" s="1">
        <v>37193</v>
      </c>
      <c r="F148">
        <v>543</v>
      </c>
      <c r="G148" s="1">
        <v>37196</v>
      </c>
      <c r="H148" s="1">
        <v>37226</v>
      </c>
      <c r="I148" s="6">
        <v>5000</v>
      </c>
      <c r="J148" s="9">
        <v>2.68</v>
      </c>
      <c r="K148" s="12">
        <f t="shared" si="2"/>
        <v>13400</v>
      </c>
    </row>
    <row r="149" spans="1:11" x14ac:dyDescent="0.25">
      <c r="A149" t="s">
        <v>52</v>
      </c>
      <c r="B149" t="s">
        <v>21</v>
      </c>
      <c r="C149" t="s">
        <v>58</v>
      </c>
      <c r="D149" t="s">
        <v>54</v>
      </c>
      <c r="E149" s="1">
        <v>37193</v>
      </c>
      <c r="F149">
        <v>543</v>
      </c>
      <c r="G149" s="1">
        <v>37196</v>
      </c>
      <c r="H149" s="1">
        <v>37226</v>
      </c>
      <c r="I149" s="6">
        <v>10000</v>
      </c>
      <c r="J149" s="9">
        <v>2.6749999999999998</v>
      </c>
      <c r="K149" s="12">
        <f t="shared" ref="K149:K210" si="3">I149*J149</f>
        <v>26750</v>
      </c>
    </row>
    <row r="150" spans="1:11" x14ac:dyDescent="0.25">
      <c r="A150" t="s">
        <v>52</v>
      </c>
      <c r="B150" t="s">
        <v>55</v>
      </c>
      <c r="C150" t="s">
        <v>58</v>
      </c>
      <c r="D150" t="s">
        <v>54</v>
      </c>
      <c r="E150" s="1">
        <v>37193</v>
      </c>
      <c r="F150">
        <v>543</v>
      </c>
      <c r="G150" s="1">
        <v>37196</v>
      </c>
      <c r="H150" s="1">
        <v>37226</v>
      </c>
      <c r="I150" s="6">
        <v>5000</v>
      </c>
      <c r="J150" s="9">
        <v>2.6749999999999998</v>
      </c>
      <c r="K150" s="12">
        <f t="shared" si="3"/>
        <v>13375</v>
      </c>
    </row>
    <row r="151" spans="1:11" x14ac:dyDescent="0.25">
      <c r="A151" t="s">
        <v>52</v>
      </c>
      <c r="B151" t="s">
        <v>25</v>
      </c>
      <c r="C151" t="s">
        <v>58</v>
      </c>
      <c r="D151" t="s">
        <v>54</v>
      </c>
      <c r="E151" s="1">
        <v>37193</v>
      </c>
      <c r="F151">
        <v>543</v>
      </c>
      <c r="G151" s="1">
        <v>37196</v>
      </c>
      <c r="H151" s="1">
        <v>37226</v>
      </c>
      <c r="I151" s="6">
        <v>5000</v>
      </c>
      <c r="J151" s="9">
        <v>2.69</v>
      </c>
      <c r="K151" s="12">
        <f t="shared" si="3"/>
        <v>13450</v>
      </c>
    </row>
    <row r="152" spans="1:11" x14ac:dyDescent="0.25">
      <c r="A152" t="s">
        <v>52</v>
      </c>
      <c r="B152" t="s">
        <v>21</v>
      </c>
      <c r="C152" t="s">
        <v>58</v>
      </c>
      <c r="D152" t="s">
        <v>54</v>
      </c>
      <c r="E152" s="1">
        <v>37193</v>
      </c>
      <c r="F152">
        <v>543</v>
      </c>
      <c r="G152" s="1">
        <v>37196</v>
      </c>
      <c r="H152" s="1">
        <v>37226</v>
      </c>
      <c r="I152" s="6">
        <v>5000</v>
      </c>
      <c r="J152" s="9">
        <v>2.69</v>
      </c>
      <c r="K152" s="12">
        <f t="shared" si="3"/>
        <v>13450</v>
      </c>
    </row>
    <row r="153" spans="1:11" x14ac:dyDescent="0.25">
      <c r="A153" t="s">
        <v>52</v>
      </c>
      <c r="B153" t="s">
        <v>25</v>
      </c>
      <c r="C153" t="s">
        <v>58</v>
      </c>
      <c r="D153" t="s">
        <v>54</v>
      </c>
      <c r="E153" s="1">
        <v>37193</v>
      </c>
      <c r="F153">
        <v>543</v>
      </c>
      <c r="G153" s="1">
        <v>37196</v>
      </c>
      <c r="H153" s="1">
        <v>37226</v>
      </c>
      <c r="I153" s="6">
        <v>5000</v>
      </c>
      <c r="J153" s="9">
        <v>2.6949999999999998</v>
      </c>
      <c r="K153" s="12">
        <f t="shared" si="3"/>
        <v>13475</v>
      </c>
    </row>
    <row r="154" spans="1:11" x14ac:dyDescent="0.25">
      <c r="A154" t="s">
        <v>52</v>
      </c>
      <c r="B154" t="s">
        <v>18</v>
      </c>
      <c r="C154" t="s">
        <v>58</v>
      </c>
      <c r="D154" t="s">
        <v>54</v>
      </c>
      <c r="E154" s="1">
        <v>37193</v>
      </c>
      <c r="F154">
        <v>543</v>
      </c>
      <c r="G154" s="1">
        <v>37196</v>
      </c>
      <c r="H154" s="1">
        <v>37226</v>
      </c>
      <c r="I154" s="6">
        <v>5000</v>
      </c>
      <c r="J154" s="9">
        <v>2.6549999999999998</v>
      </c>
      <c r="K154" s="12">
        <f t="shared" si="3"/>
        <v>13274.999999999998</v>
      </c>
    </row>
    <row r="155" spans="1:11" x14ac:dyDescent="0.25">
      <c r="A155" t="s">
        <v>52</v>
      </c>
      <c r="B155" t="s">
        <v>18</v>
      </c>
      <c r="C155" t="s">
        <v>58</v>
      </c>
      <c r="D155" t="s">
        <v>54</v>
      </c>
      <c r="E155" s="1">
        <v>37193</v>
      </c>
      <c r="F155">
        <v>543</v>
      </c>
      <c r="G155" s="1">
        <v>37196</v>
      </c>
      <c r="H155" s="1">
        <v>37226</v>
      </c>
      <c r="I155" s="6">
        <v>5000</v>
      </c>
      <c r="J155" s="9">
        <v>2.665</v>
      </c>
      <c r="K155" s="12">
        <f t="shared" si="3"/>
        <v>13325</v>
      </c>
    </row>
    <row r="156" spans="1:11" x14ac:dyDescent="0.25">
      <c r="A156" t="s">
        <v>52</v>
      </c>
      <c r="B156" t="s">
        <v>21</v>
      </c>
      <c r="C156" t="s">
        <v>58</v>
      </c>
      <c r="D156" t="s">
        <v>54</v>
      </c>
      <c r="E156" s="1">
        <v>37193</v>
      </c>
      <c r="F156">
        <v>543</v>
      </c>
      <c r="G156" s="1">
        <v>37196</v>
      </c>
      <c r="H156" s="1">
        <v>37226</v>
      </c>
      <c r="I156" s="6">
        <v>10000</v>
      </c>
      <c r="J156" s="9">
        <v>2.67</v>
      </c>
      <c r="K156" s="12">
        <f t="shared" si="3"/>
        <v>26700</v>
      </c>
    </row>
    <row r="157" spans="1:11" x14ac:dyDescent="0.25">
      <c r="A157" t="s">
        <v>52</v>
      </c>
      <c r="B157" t="s">
        <v>49</v>
      </c>
      <c r="C157" t="s">
        <v>58</v>
      </c>
      <c r="D157" t="s">
        <v>54</v>
      </c>
      <c r="E157" s="1">
        <v>37193</v>
      </c>
      <c r="F157">
        <v>543</v>
      </c>
      <c r="G157" s="1">
        <v>37196</v>
      </c>
      <c r="H157" s="1">
        <v>37226</v>
      </c>
      <c r="I157" s="6">
        <v>10000</v>
      </c>
      <c r="J157" s="9">
        <v>2.665</v>
      </c>
      <c r="K157" s="12">
        <f t="shared" si="3"/>
        <v>26650</v>
      </c>
    </row>
    <row r="158" spans="1:11" x14ac:dyDescent="0.25">
      <c r="A158" t="s">
        <v>52</v>
      </c>
      <c r="B158" t="s">
        <v>21</v>
      </c>
      <c r="C158" t="s">
        <v>58</v>
      </c>
      <c r="D158" t="s">
        <v>54</v>
      </c>
      <c r="E158" s="1">
        <v>37193</v>
      </c>
      <c r="F158">
        <v>543</v>
      </c>
      <c r="G158" s="1">
        <v>37196</v>
      </c>
      <c r="H158" s="1">
        <v>37226</v>
      </c>
      <c r="I158" s="6">
        <v>5000</v>
      </c>
      <c r="J158" s="9">
        <v>2.665</v>
      </c>
      <c r="K158" s="12">
        <f t="shared" si="3"/>
        <v>13325</v>
      </c>
    </row>
    <row r="159" spans="1:11" x14ac:dyDescent="0.25">
      <c r="A159" t="s">
        <v>52</v>
      </c>
      <c r="B159" t="s">
        <v>21</v>
      </c>
      <c r="C159" t="s">
        <v>58</v>
      </c>
      <c r="D159" t="s">
        <v>54</v>
      </c>
      <c r="E159" s="1">
        <v>37193</v>
      </c>
      <c r="F159">
        <v>543</v>
      </c>
      <c r="G159" s="1">
        <v>37196</v>
      </c>
      <c r="H159" s="1">
        <v>37226</v>
      </c>
      <c r="I159" s="6">
        <v>5000</v>
      </c>
      <c r="J159" s="9">
        <v>2.67</v>
      </c>
      <c r="K159" s="12">
        <f t="shared" si="3"/>
        <v>13350</v>
      </c>
    </row>
    <row r="160" spans="1:11" x14ac:dyDescent="0.25">
      <c r="A160" t="s">
        <v>52</v>
      </c>
      <c r="B160" t="s">
        <v>21</v>
      </c>
      <c r="C160" t="s">
        <v>58</v>
      </c>
      <c r="D160" t="s">
        <v>54</v>
      </c>
      <c r="E160" s="1">
        <v>37193</v>
      </c>
      <c r="F160">
        <v>543</v>
      </c>
      <c r="G160" s="1">
        <v>37196</v>
      </c>
      <c r="H160" s="1">
        <v>37226</v>
      </c>
      <c r="I160" s="6">
        <v>5000</v>
      </c>
      <c r="J160" s="9">
        <v>2.67</v>
      </c>
      <c r="K160" s="12">
        <f t="shared" si="3"/>
        <v>13350</v>
      </c>
    </row>
    <row r="161" spans="1:11" x14ac:dyDescent="0.25">
      <c r="A161" t="s">
        <v>52</v>
      </c>
      <c r="B161" t="s">
        <v>32</v>
      </c>
      <c r="C161" t="s">
        <v>58</v>
      </c>
      <c r="D161" t="s">
        <v>54</v>
      </c>
      <c r="E161" s="1">
        <v>37193</v>
      </c>
      <c r="F161">
        <v>543</v>
      </c>
      <c r="G161" s="1">
        <v>37196</v>
      </c>
      <c r="H161" s="1">
        <v>37226</v>
      </c>
      <c r="I161" s="6">
        <v>10000</v>
      </c>
      <c r="J161" s="9">
        <v>2.66</v>
      </c>
      <c r="K161" s="12">
        <f t="shared" si="3"/>
        <v>26600</v>
      </c>
    </row>
    <row r="162" spans="1:11" x14ac:dyDescent="0.25">
      <c r="A162" t="s">
        <v>52</v>
      </c>
      <c r="B162" t="s">
        <v>32</v>
      </c>
      <c r="C162" t="s">
        <v>58</v>
      </c>
      <c r="D162" t="s">
        <v>54</v>
      </c>
      <c r="E162" s="1">
        <v>37193</v>
      </c>
      <c r="F162">
        <v>543</v>
      </c>
      <c r="G162" s="1">
        <v>37196</v>
      </c>
      <c r="H162" s="1">
        <v>37226</v>
      </c>
      <c r="I162" s="6">
        <v>5000</v>
      </c>
      <c r="J162" s="9">
        <v>2.6749999999999998</v>
      </c>
      <c r="K162" s="12">
        <f t="shared" si="3"/>
        <v>13375</v>
      </c>
    </row>
    <row r="163" spans="1:11" x14ac:dyDescent="0.25">
      <c r="A163" t="s">
        <v>52</v>
      </c>
      <c r="B163" t="s">
        <v>14</v>
      </c>
      <c r="C163" t="s">
        <v>58</v>
      </c>
      <c r="D163" t="s">
        <v>54</v>
      </c>
      <c r="E163" s="1">
        <v>37193</v>
      </c>
      <c r="F163">
        <v>543</v>
      </c>
      <c r="G163" s="1">
        <v>37196</v>
      </c>
      <c r="H163" s="1">
        <v>37226</v>
      </c>
      <c r="I163" s="6">
        <v>5000</v>
      </c>
      <c r="J163" s="9">
        <v>2.6549999999999998</v>
      </c>
      <c r="K163" s="12">
        <f t="shared" si="3"/>
        <v>13274.999999999998</v>
      </c>
    </row>
    <row r="164" spans="1:11" x14ac:dyDescent="0.25">
      <c r="A164" t="s">
        <v>52</v>
      </c>
      <c r="B164" t="s">
        <v>25</v>
      </c>
      <c r="C164" t="s">
        <v>58</v>
      </c>
      <c r="D164" t="s">
        <v>54</v>
      </c>
      <c r="E164" s="1">
        <v>37193</v>
      </c>
      <c r="F164">
        <v>543</v>
      </c>
      <c r="G164" s="1">
        <v>37196</v>
      </c>
      <c r="H164" s="1">
        <v>37226</v>
      </c>
      <c r="I164" s="6">
        <v>5000</v>
      </c>
      <c r="J164" s="9">
        <v>2.6150000000000002</v>
      </c>
      <c r="K164" s="12">
        <f t="shared" si="3"/>
        <v>13075.000000000002</v>
      </c>
    </row>
    <row r="165" spans="1:11" x14ac:dyDescent="0.25">
      <c r="A165" t="s">
        <v>52</v>
      </c>
      <c r="B165" t="s">
        <v>49</v>
      </c>
      <c r="C165" t="s">
        <v>58</v>
      </c>
      <c r="D165" t="s">
        <v>54</v>
      </c>
      <c r="E165" s="1">
        <v>37193</v>
      </c>
      <c r="F165">
        <v>543</v>
      </c>
      <c r="G165" s="1">
        <v>37196</v>
      </c>
      <c r="H165" s="1">
        <v>37226</v>
      </c>
      <c r="I165" s="6">
        <v>10000</v>
      </c>
      <c r="J165" s="9">
        <v>2.66</v>
      </c>
      <c r="K165" s="12">
        <f t="shared" si="3"/>
        <v>26600</v>
      </c>
    </row>
    <row r="166" spans="1:11" x14ac:dyDescent="0.25">
      <c r="A166" t="s">
        <v>52</v>
      </c>
      <c r="B166" t="s">
        <v>25</v>
      </c>
      <c r="C166" t="s">
        <v>58</v>
      </c>
      <c r="D166" t="s">
        <v>54</v>
      </c>
      <c r="E166" s="1">
        <v>37193</v>
      </c>
      <c r="F166">
        <v>543</v>
      </c>
      <c r="G166" s="1">
        <v>37196</v>
      </c>
      <c r="H166" s="1">
        <v>37226</v>
      </c>
      <c r="I166" s="6">
        <v>5000</v>
      </c>
      <c r="J166" s="9">
        <v>2.64</v>
      </c>
      <c r="K166" s="12">
        <f t="shared" si="3"/>
        <v>13200</v>
      </c>
    </row>
    <row r="167" spans="1:11" x14ac:dyDescent="0.25">
      <c r="A167" t="s">
        <v>52</v>
      </c>
      <c r="B167" t="s">
        <v>56</v>
      </c>
      <c r="C167" t="s">
        <v>58</v>
      </c>
      <c r="D167" t="s">
        <v>54</v>
      </c>
      <c r="E167" s="1">
        <v>37193</v>
      </c>
      <c r="F167">
        <v>543</v>
      </c>
      <c r="G167" s="1">
        <v>37196</v>
      </c>
      <c r="H167" s="1">
        <v>37226</v>
      </c>
      <c r="I167" s="6">
        <v>10000</v>
      </c>
      <c r="J167" s="9">
        <v>2.66</v>
      </c>
      <c r="K167" s="12">
        <f t="shared" si="3"/>
        <v>26600</v>
      </c>
    </row>
    <row r="168" spans="1:11" x14ac:dyDescent="0.25">
      <c r="A168" t="s">
        <v>52</v>
      </c>
      <c r="B168" t="s">
        <v>25</v>
      </c>
      <c r="C168" t="s">
        <v>58</v>
      </c>
      <c r="D168" t="s">
        <v>54</v>
      </c>
      <c r="E168" s="1">
        <v>37193</v>
      </c>
      <c r="F168">
        <v>543</v>
      </c>
      <c r="G168" s="1">
        <v>37196</v>
      </c>
      <c r="H168" s="1">
        <v>37226</v>
      </c>
      <c r="I168" s="6">
        <v>5000</v>
      </c>
      <c r="J168" s="9">
        <v>2.6549999999999998</v>
      </c>
      <c r="K168" s="12">
        <f t="shared" si="3"/>
        <v>13274.999999999998</v>
      </c>
    </row>
    <row r="169" spans="1:11" s="3" customFormat="1" ht="13.8" thickBot="1" x14ac:dyDescent="0.3">
      <c r="A169" s="3" t="s">
        <v>52</v>
      </c>
      <c r="B169" s="3" t="s">
        <v>14</v>
      </c>
      <c r="C169" s="3" t="s">
        <v>58</v>
      </c>
      <c r="D169" s="3" t="s">
        <v>54</v>
      </c>
      <c r="E169" s="4">
        <v>37193</v>
      </c>
      <c r="F169" s="3">
        <v>543</v>
      </c>
      <c r="G169" s="4">
        <v>37196</v>
      </c>
      <c r="H169" s="4">
        <v>37226</v>
      </c>
      <c r="I169" s="7">
        <v>5000</v>
      </c>
      <c r="J169" s="10">
        <v>2.6349999999999998</v>
      </c>
      <c r="K169" s="13">
        <f t="shared" si="3"/>
        <v>13174.999999999998</v>
      </c>
    </row>
    <row r="170" spans="1:11" x14ac:dyDescent="0.25">
      <c r="B170" s="14" t="s">
        <v>26</v>
      </c>
      <c r="C170" s="15">
        <f>K170/I170</f>
        <v>2.6666129032258064</v>
      </c>
      <c r="E170" s="1"/>
      <c r="G170" s="1"/>
      <c r="H170" s="1"/>
      <c r="I170" s="6">
        <f>SUM(I145:I169)</f>
        <v>155000</v>
      </c>
      <c r="K170" s="12">
        <f>SUM(K145:K169)</f>
        <v>413325</v>
      </c>
    </row>
    <row r="171" spans="1:11" x14ac:dyDescent="0.25">
      <c r="E171" s="1"/>
      <c r="G171" s="1"/>
      <c r="H171" s="1"/>
    </row>
    <row r="172" spans="1:11" x14ac:dyDescent="0.25">
      <c r="A172" t="s">
        <v>52</v>
      </c>
      <c r="B172" t="s">
        <v>20</v>
      </c>
      <c r="C172" t="s">
        <v>53</v>
      </c>
      <c r="D172" t="s">
        <v>60</v>
      </c>
      <c r="E172" s="1">
        <v>37189</v>
      </c>
      <c r="F172">
        <v>65</v>
      </c>
      <c r="G172" s="1">
        <v>37196</v>
      </c>
      <c r="H172" s="1">
        <v>37226</v>
      </c>
      <c r="I172" s="6">
        <v>5000</v>
      </c>
      <c r="J172" s="9">
        <v>2.4950000000000001</v>
      </c>
      <c r="K172" s="12">
        <f t="shared" si="3"/>
        <v>12475</v>
      </c>
    </row>
    <row r="173" spans="1:11" x14ac:dyDescent="0.25">
      <c r="A173" t="s">
        <v>52</v>
      </c>
      <c r="B173" t="s">
        <v>18</v>
      </c>
      <c r="C173" t="s">
        <v>53</v>
      </c>
      <c r="D173" t="s">
        <v>60</v>
      </c>
      <c r="E173" s="1">
        <v>37193</v>
      </c>
      <c r="F173">
        <v>65</v>
      </c>
      <c r="G173" s="1">
        <v>37196</v>
      </c>
      <c r="H173" s="1">
        <v>37226</v>
      </c>
      <c r="I173" s="6">
        <v>5000</v>
      </c>
      <c r="J173" s="9">
        <v>2.5750000000000002</v>
      </c>
      <c r="K173" s="12">
        <f t="shared" si="3"/>
        <v>12875</v>
      </c>
    </row>
    <row r="174" spans="1:11" x14ac:dyDescent="0.25">
      <c r="A174" t="s">
        <v>52</v>
      </c>
      <c r="B174" t="s">
        <v>20</v>
      </c>
      <c r="C174" t="s">
        <v>53</v>
      </c>
      <c r="D174" t="s">
        <v>60</v>
      </c>
      <c r="E174" s="1">
        <v>37193</v>
      </c>
      <c r="F174">
        <v>65</v>
      </c>
      <c r="G174" s="1">
        <v>37196</v>
      </c>
      <c r="H174" s="1">
        <v>37226</v>
      </c>
      <c r="I174" s="6">
        <v>5000</v>
      </c>
      <c r="J174" s="9">
        <v>2.625</v>
      </c>
      <c r="K174" s="12">
        <f t="shared" si="3"/>
        <v>13125</v>
      </c>
    </row>
    <row r="175" spans="1:11" s="3" customFormat="1" ht="13.8" thickBot="1" x14ac:dyDescent="0.3">
      <c r="A175" s="3" t="s">
        <v>52</v>
      </c>
      <c r="B175" s="3" t="s">
        <v>24</v>
      </c>
      <c r="C175" s="3" t="s">
        <v>53</v>
      </c>
      <c r="D175" s="3" t="s">
        <v>60</v>
      </c>
      <c r="E175" s="4">
        <v>37190</v>
      </c>
      <c r="F175" s="3">
        <v>65</v>
      </c>
      <c r="G175" s="4">
        <v>37196</v>
      </c>
      <c r="H175" s="4">
        <v>37226</v>
      </c>
      <c r="I175" s="7">
        <v>5000</v>
      </c>
      <c r="J175" s="10">
        <v>2.5550000000000002</v>
      </c>
      <c r="K175" s="13">
        <f t="shared" si="3"/>
        <v>12775</v>
      </c>
    </row>
    <row r="176" spans="1:11" x14ac:dyDescent="0.25">
      <c r="B176" s="14" t="s">
        <v>26</v>
      </c>
      <c r="C176" s="15">
        <f>K176/I176</f>
        <v>2.5625</v>
      </c>
      <c r="E176" s="1"/>
      <c r="G176" s="1"/>
      <c r="H176" s="1"/>
      <c r="I176" s="6">
        <f>SUM(I172:I175)</f>
        <v>20000</v>
      </c>
      <c r="K176" s="12">
        <f>SUM(K172:K175)</f>
        <v>51250</v>
      </c>
    </row>
    <row r="177" spans="1:11" x14ac:dyDescent="0.25">
      <c r="E177" s="1"/>
      <c r="G177" s="1"/>
      <c r="H177" s="1"/>
    </row>
    <row r="178" spans="1:11" x14ac:dyDescent="0.25">
      <c r="A178" t="s">
        <v>43</v>
      </c>
      <c r="B178" t="s">
        <v>25</v>
      </c>
      <c r="C178" t="s">
        <v>61</v>
      </c>
      <c r="D178" t="s">
        <v>62</v>
      </c>
      <c r="E178" s="1">
        <v>37190</v>
      </c>
      <c r="F178" t="s">
        <v>63</v>
      </c>
      <c r="G178" s="1">
        <v>37196</v>
      </c>
      <c r="H178" s="1">
        <v>37226</v>
      </c>
      <c r="I178" s="6">
        <v>5000</v>
      </c>
      <c r="J178" s="9">
        <v>2.9750000000000001</v>
      </c>
      <c r="K178" s="12">
        <f t="shared" si="3"/>
        <v>14875</v>
      </c>
    </row>
    <row r="179" spans="1:11" x14ac:dyDescent="0.25">
      <c r="A179" t="s">
        <v>43</v>
      </c>
      <c r="B179" t="s">
        <v>21</v>
      </c>
      <c r="C179" t="s">
        <v>61</v>
      </c>
      <c r="D179" t="s">
        <v>62</v>
      </c>
      <c r="E179" s="1">
        <v>37193</v>
      </c>
      <c r="F179" t="s">
        <v>63</v>
      </c>
      <c r="G179" s="1">
        <v>37196</v>
      </c>
      <c r="H179" s="1">
        <v>37226</v>
      </c>
      <c r="I179" s="6">
        <v>10000</v>
      </c>
      <c r="J179" s="9">
        <v>3.07</v>
      </c>
      <c r="K179" s="12">
        <f t="shared" si="3"/>
        <v>30700</v>
      </c>
    </row>
    <row r="180" spans="1:11" x14ac:dyDescent="0.25">
      <c r="A180" t="s">
        <v>43</v>
      </c>
      <c r="B180" t="s">
        <v>21</v>
      </c>
      <c r="C180" t="s">
        <v>61</v>
      </c>
      <c r="D180" t="s">
        <v>62</v>
      </c>
      <c r="E180" s="1">
        <v>37193</v>
      </c>
      <c r="F180" t="s">
        <v>63</v>
      </c>
      <c r="G180" s="1">
        <v>37196</v>
      </c>
      <c r="H180" s="1">
        <v>37226</v>
      </c>
      <c r="I180" s="6">
        <v>10000</v>
      </c>
      <c r="J180" s="9">
        <v>3.08</v>
      </c>
      <c r="K180" s="12">
        <f t="shared" si="3"/>
        <v>30800</v>
      </c>
    </row>
    <row r="181" spans="1:11" x14ac:dyDescent="0.25">
      <c r="A181" t="s">
        <v>43</v>
      </c>
      <c r="B181" t="s">
        <v>25</v>
      </c>
      <c r="C181" t="s">
        <v>61</v>
      </c>
      <c r="D181" t="s">
        <v>62</v>
      </c>
      <c r="E181" s="1">
        <v>37190</v>
      </c>
      <c r="F181" t="s">
        <v>63</v>
      </c>
      <c r="G181" s="1">
        <v>37196</v>
      </c>
      <c r="H181" s="1">
        <v>37226</v>
      </c>
      <c r="I181" s="6">
        <v>5000</v>
      </c>
      <c r="J181" s="9">
        <v>2.9649999999999999</v>
      </c>
      <c r="K181" s="12">
        <f t="shared" si="3"/>
        <v>14825</v>
      </c>
    </row>
    <row r="182" spans="1:11" x14ac:dyDescent="0.25">
      <c r="A182" t="s">
        <v>43</v>
      </c>
      <c r="B182" t="s">
        <v>18</v>
      </c>
      <c r="C182" t="s">
        <v>61</v>
      </c>
      <c r="D182" t="s">
        <v>62</v>
      </c>
      <c r="E182" s="1">
        <v>37189</v>
      </c>
      <c r="F182" t="s">
        <v>63</v>
      </c>
      <c r="G182" s="1">
        <v>37196</v>
      </c>
      <c r="H182" s="1">
        <v>37226</v>
      </c>
      <c r="I182" s="6">
        <v>10000</v>
      </c>
      <c r="J182" s="9">
        <v>3</v>
      </c>
      <c r="K182" s="12">
        <f t="shared" si="3"/>
        <v>30000</v>
      </c>
    </row>
    <row r="183" spans="1:11" x14ac:dyDescent="0.25">
      <c r="A183" t="s">
        <v>43</v>
      </c>
      <c r="B183" t="s">
        <v>18</v>
      </c>
      <c r="C183" t="s">
        <v>61</v>
      </c>
      <c r="D183" t="s">
        <v>62</v>
      </c>
      <c r="E183" s="1">
        <v>37189</v>
      </c>
      <c r="F183" t="s">
        <v>63</v>
      </c>
      <c r="G183" s="1">
        <v>37196</v>
      </c>
      <c r="H183" s="1">
        <v>37226</v>
      </c>
      <c r="I183" s="6">
        <v>5000</v>
      </c>
      <c r="J183" s="9">
        <v>2.99</v>
      </c>
      <c r="K183" s="12">
        <f t="shared" si="3"/>
        <v>14950.000000000002</v>
      </c>
    </row>
    <row r="184" spans="1:11" x14ac:dyDescent="0.25">
      <c r="A184" t="s">
        <v>43</v>
      </c>
      <c r="B184" t="s">
        <v>18</v>
      </c>
      <c r="C184" t="s">
        <v>61</v>
      </c>
      <c r="D184" t="s">
        <v>62</v>
      </c>
      <c r="E184" s="1">
        <v>37189</v>
      </c>
      <c r="F184" t="s">
        <v>63</v>
      </c>
      <c r="G184" s="1">
        <v>37196</v>
      </c>
      <c r="H184" s="1">
        <v>37226</v>
      </c>
      <c r="I184" s="6">
        <v>10000</v>
      </c>
      <c r="J184" s="9">
        <v>3</v>
      </c>
      <c r="K184" s="12">
        <f t="shared" si="3"/>
        <v>30000</v>
      </c>
    </row>
    <row r="185" spans="1:11" x14ac:dyDescent="0.25">
      <c r="A185" t="s">
        <v>43</v>
      </c>
      <c r="B185" t="s">
        <v>21</v>
      </c>
      <c r="C185" t="s">
        <v>61</v>
      </c>
      <c r="D185" t="s">
        <v>62</v>
      </c>
      <c r="E185" s="1">
        <v>37189</v>
      </c>
      <c r="F185" t="s">
        <v>63</v>
      </c>
      <c r="G185" s="1">
        <v>37196</v>
      </c>
      <c r="H185" s="1">
        <v>37226</v>
      </c>
      <c r="I185" s="6">
        <v>5000</v>
      </c>
      <c r="J185" s="9">
        <v>3.0049999999999999</v>
      </c>
      <c r="K185" s="12">
        <f t="shared" si="3"/>
        <v>15025</v>
      </c>
    </row>
    <row r="186" spans="1:11" x14ac:dyDescent="0.25">
      <c r="A186" t="s">
        <v>43</v>
      </c>
      <c r="B186" t="s">
        <v>22</v>
      </c>
      <c r="C186" t="s">
        <v>61</v>
      </c>
      <c r="D186" t="s">
        <v>62</v>
      </c>
      <c r="E186" s="1">
        <v>37189</v>
      </c>
      <c r="F186" t="s">
        <v>63</v>
      </c>
      <c r="G186" s="1">
        <v>37196</v>
      </c>
      <c r="H186" s="1">
        <v>37226</v>
      </c>
      <c r="I186" s="6">
        <v>5000</v>
      </c>
      <c r="J186" s="9">
        <v>2.99</v>
      </c>
      <c r="K186" s="12">
        <f t="shared" si="3"/>
        <v>14950.000000000002</v>
      </c>
    </row>
    <row r="187" spans="1:11" x14ac:dyDescent="0.25">
      <c r="A187" t="s">
        <v>43</v>
      </c>
      <c r="B187" t="s">
        <v>25</v>
      </c>
      <c r="C187" t="s">
        <v>61</v>
      </c>
      <c r="D187" t="s">
        <v>62</v>
      </c>
      <c r="E187" s="1">
        <v>37189</v>
      </c>
      <c r="F187" t="s">
        <v>63</v>
      </c>
      <c r="G187" s="1">
        <v>37196</v>
      </c>
      <c r="H187" s="1">
        <v>37226</v>
      </c>
      <c r="I187" s="6">
        <v>5000</v>
      </c>
      <c r="J187" s="9">
        <v>3.04</v>
      </c>
      <c r="K187" s="12">
        <f t="shared" si="3"/>
        <v>15200</v>
      </c>
    </row>
    <row r="188" spans="1:11" x14ac:dyDescent="0.25">
      <c r="A188" t="s">
        <v>43</v>
      </c>
      <c r="B188" t="s">
        <v>25</v>
      </c>
      <c r="C188" t="s">
        <v>61</v>
      </c>
      <c r="D188" t="s">
        <v>62</v>
      </c>
      <c r="E188" s="1">
        <v>37189</v>
      </c>
      <c r="F188" t="s">
        <v>63</v>
      </c>
      <c r="G188" s="1">
        <v>37196</v>
      </c>
      <c r="H188" s="1">
        <v>37226</v>
      </c>
      <c r="I188" s="6">
        <v>5000</v>
      </c>
      <c r="J188" s="9">
        <v>3.01</v>
      </c>
      <c r="K188" s="12">
        <f t="shared" si="3"/>
        <v>15049.999999999998</v>
      </c>
    </row>
    <row r="189" spans="1:11" x14ac:dyDescent="0.25">
      <c r="A189" t="s">
        <v>43</v>
      </c>
      <c r="B189" t="s">
        <v>22</v>
      </c>
      <c r="C189" t="s">
        <v>61</v>
      </c>
      <c r="D189" t="s">
        <v>62</v>
      </c>
      <c r="E189" s="1">
        <v>37189</v>
      </c>
      <c r="F189" t="s">
        <v>63</v>
      </c>
      <c r="G189" s="1">
        <v>37196</v>
      </c>
      <c r="H189" s="1">
        <v>37226</v>
      </c>
      <c r="I189" s="6">
        <v>5000</v>
      </c>
      <c r="J189" s="9">
        <v>3.0150000000000001</v>
      </c>
      <c r="K189" s="12">
        <f t="shared" si="3"/>
        <v>15075</v>
      </c>
    </row>
    <row r="190" spans="1:11" x14ac:dyDescent="0.25">
      <c r="A190" t="s">
        <v>43</v>
      </c>
      <c r="B190" t="s">
        <v>25</v>
      </c>
      <c r="C190" t="s">
        <v>61</v>
      </c>
      <c r="D190" t="s">
        <v>62</v>
      </c>
      <c r="E190" s="1">
        <v>37189</v>
      </c>
      <c r="F190" t="s">
        <v>63</v>
      </c>
      <c r="G190" s="1">
        <v>37196</v>
      </c>
      <c r="H190" s="1">
        <v>37226</v>
      </c>
      <c r="I190" s="6">
        <v>5000</v>
      </c>
      <c r="J190" s="9">
        <v>3.0049999999999999</v>
      </c>
      <c r="K190" s="12">
        <f t="shared" si="3"/>
        <v>15025</v>
      </c>
    </row>
    <row r="191" spans="1:11" x14ac:dyDescent="0.25">
      <c r="A191" t="s">
        <v>43</v>
      </c>
      <c r="B191" t="s">
        <v>49</v>
      </c>
      <c r="C191" t="s">
        <v>61</v>
      </c>
      <c r="D191" t="s">
        <v>62</v>
      </c>
      <c r="E191" s="1">
        <v>37193</v>
      </c>
      <c r="F191" t="s">
        <v>63</v>
      </c>
      <c r="G191" s="1">
        <v>37196</v>
      </c>
      <c r="H191" s="1">
        <v>37226</v>
      </c>
      <c r="I191" s="6">
        <v>5000</v>
      </c>
      <c r="J191" s="9">
        <v>3.13</v>
      </c>
      <c r="K191" s="12">
        <f t="shared" si="3"/>
        <v>15650</v>
      </c>
    </row>
    <row r="192" spans="1:11" x14ac:dyDescent="0.25">
      <c r="A192" t="s">
        <v>43</v>
      </c>
      <c r="B192" t="s">
        <v>25</v>
      </c>
      <c r="C192" t="s">
        <v>61</v>
      </c>
      <c r="D192" t="s">
        <v>62</v>
      </c>
      <c r="E192" s="1">
        <v>37190</v>
      </c>
      <c r="F192" t="s">
        <v>63</v>
      </c>
      <c r="G192" s="1">
        <v>37196</v>
      </c>
      <c r="H192" s="1">
        <v>37226</v>
      </c>
      <c r="I192" s="6">
        <v>5000</v>
      </c>
      <c r="J192" s="9">
        <v>2.9925000000000002</v>
      </c>
      <c r="K192" s="12">
        <f t="shared" si="3"/>
        <v>14962.5</v>
      </c>
    </row>
    <row r="193" spans="1:11" x14ac:dyDescent="0.25">
      <c r="A193" t="s">
        <v>43</v>
      </c>
      <c r="B193" t="s">
        <v>21</v>
      </c>
      <c r="C193" t="s">
        <v>61</v>
      </c>
      <c r="D193" t="s">
        <v>62</v>
      </c>
      <c r="E193" s="1">
        <v>37190</v>
      </c>
      <c r="F193" t="s">
        <v>63</v>
      </c>
      <c r="G193" s="1">
        <v>37196</v>
      </c>
      <c r="H193" s="1">
        <v>37226</v>
      </c>
      <c r="I193" s="6">
        <v>10000</v>
      </c>
      <c r="J193" s="9">
        <v>2.9849999999999999</v>
      </c>
      <c r="K193" s="12">
        <f t="shared" si="3"/>
        <v>29850</v>
      </c>
    </row>
    <row r="194" spans="1:11" x14ac:dyDescent="0.25">
      <c r="A194" t="s">
        <v>43</v>
      </c>
      <c r="B194" t="s">
        <v>21</v>
      </c>
      <c r="C194" t="s">
        <v>61</v>
      </c>
      <c r="D194" t="s">
        <v>62</v>
      </c>
      <c r="E194" s="1">
        <v>37190</v>
      </c>
      <c r="F194" t="s">
        <v>63</v>
      </c>
      <c r="G194" s="1">
        <v>37196</v>
      </c>
      <c r="H194" s="1">
        <v>37226</v>
      </c>
      <c r="I194" s="6">
        <v>10000</v>
      </c>
      <c r="J194" s="9">
        <v>2.99</v>
      </c>
      <c r="K194" s="12">
        <f t="shared" si="3"/>
        <v>29900.000000000004</v>
      </c>
    </row>
    <row r="195" spans="1:11" x14ac:dyDescent="0.25">
      <c r="A195" t="s">
        <v>43</v>
      </c>
      <c r="B195" t="s">
        <v>18</v>
      </c>
      <c r="C195" t="s">
        <v>61</v>
      </c>
      <c r="D195" t="s">
        <v>62</v>
      </c>
      <c r="E195" s="1">
        <v>37190</v>
      </c>
      <c r="F195" t="s">
        <v>63</v>
      </c>
      <c r="G195" s="1">
        <v>37196</v>
      </c>
      <c r="H195" s="1">
        <v>37226</v>
      </c>
      <c r="I195" s="6">
        <v>10000</v>
      </c>
      <c r="J195" s="9">
        <v>2.9925000000000002</v>
      </c>
      <c r="K195" s="12">
        <f t="shared" si="3"/>
        <v>29925</v>
      </c>
    </row>
    <row r="196" spans="1:11" x14ac:dyDescent="0.25">
      <c r="A196" t="s">
        <v>43</v>
      </c>
      <c r="B196" t="s">
        <v>64</v>
      </c>
      <c r="C196" t="s">
        <v>61</v>
      </c>
      <c r="D196" t="s">
        <v>62</v>
      </c>
      <c r="E196" s="1">
        <v>37190</v>
      </c>
      <c r="F196" t="s">
        <v>63</v>
      </c>
      <c r="G196" s="1">
        <v>37196</v>
      </c>
      <c r="H196" s="1">
        <v>37226</v>
      </c>
      <c r="I196" s="6">
        <v>1000</v>
      </c>
      <c r="J196" s="9">
        <v>2.9550000000000001</v>
      </c>
      <c r="K196" s="12">
        <f t="shared" si="3"/>
        <v>2955</v>
      </c>
    </row>
    <row r="197" spans="1:11" x14ac:dyDescent="0.25">
      <c r="A197" t="s">
        <v>43</v>
      </c>
      <c r="B197" t="s">
        <v>25</v>
      </c>
      <c r="C197" t="s">
        <v>61</v>
      </c>
      <c r="D197" t="s">
        <v>62</v>
      </c>
      <c r="E197" s="1">
        <v>37193</v>
      </c>
      <c r="F197" t="s">
        <v>63</v>
      </c>
      <c r="G197" s="1">
        <v>37196</v>
      </c>
      <c r="H197" s="1">
        <v>37226</v>
      </c>
      <c r="I197" s="6">
        <v>5000</v>
      </c>
      <c r="J197" s="9">
        <v>3.105</v>
      </c>
      <c r="K197" s="12">
        <f t="shared" si="3"/>
        <v>15525</v>
      </c>
    </row>
    <row r="198" spans="1:11" x14ac:dyDescent="0.25">
      <c r="A198" t="s">
        <v>43</v>
      </c>
      <c r="B198" t="s">
        <v>49</v>
      </c>
      <c r="C198" t="s">
        <v>61</v>
      </c>
      <c r="D198" t="s">
        <v>62</v>
      </c>
      <c r="E198" s="1">
        <v>37193</v>
      </c>
      <c r="F198" t="s">
        <v>63</v>
      </c>
      <c r="G198" s="1">
        <v>37196</v>
      </c>
      <c r="H198" s="1">
        <v>37226</v>
      </c>
      <c r="I198" s="6">
        <v>10000</v>
      </c>
      <c r="J198" s="9">
        <v>3.0649999999999999</v>
      </c>
      <c r="K198" s="12">
        <f t="shared" si="3"/>
        <v>30650</v>
      </c>
    </row>
    <row r="199" spans="1:11" x14ac:dyDescent="0.25">
      <c r="A199" t="s">
        <v>43</v>
      </c>
      <c r="B199" t="s">
        <v>25</v>
      </c>
      <c r="C199" t="s">
        <v>61</v>
      </c>
      <c r="D199" t="s">
        <v>62</v>
      </c>
      <c r="E199" s="1">
        <v>37193</v>
      </c>
      <c r="F199" t="s">
        <v>63</v>
      </c>
      <c r="G199" s="1">
        <v>37196</v>
      </c>
      <c r="H199" s="1">
        <v>37226</v>
      </c>
      <c r="I199" s="6">
        <v>5000</v>
      </c>
      <c r="J199" s="9">
        <v>3.0449999999999999</v>
      </c>
      <c r="K199" s="12">
        <f t="shared" si="3"/>
        <v>15225</v>
      </c>
    </row>
    <row r="200" spans="1:11" x14ac:dyDescent="0.25">
      <c r="A200" t="s">
        <v>43</v>
      </c>
      <c r="B200" t="s">
        <v>25</v>
      </c>
      <c r="C200" t="s">
        <v>61</v>
      </c>
      <c r="D200" t="s">
        <v>62</v>
      </c>
      <c r="E200" s="1">
        <v>37193</v>
      </c>
      <c r="F200" t="s">
        <v>63</v>
      </c>
      <c r="G200" s="1">
        <v>37196</v>
      </c>
      <c r="H200" s="1">
        <v>37226</v>
      </c>
      <c r="I200" s="6">
        <v>10000</v>
      </c>
      <c r="J200" s="9">
        <v>3.09</v>
      </c>
      <c r="K200" s="12">
        <f t="shared" si="3"/>
        <v>30900</v>
      </c>
    </row>
    <row r="201" spans="1:11" x14ac:dyDescent="0.25">
      <c r="A201" t="s">
        <v>43</v>
      </c>
      <c r="B201" t="s">
        <v>25</v>
      </c>
      <c r="C201" t="s">
        <v>61</v>
      </c>
      <c r="D201" t="s">
        <v>62</v>
      </c>
      <c r="E201" s="1">
        <v>37193</v>
      </c>
      <c r="F201" t="s">
        <v>63</v>
      </c>
      <c r="G201" s="1">
        <v>37196</v>
      </c>
      <c r="H201" s="1">
        <v>37226</v>
      </c>
      <c r="I201" s="6">
        <v>10000</v>
      </c>
      <c r="J201" s="9">
        <v>3.0750000000000002</v>
      </c>
      <c r="K201" s="12">
        <f t="shared" si="3"/>
        <v>30750</v>
      </c>
    </row>
    <row r="202" spans="1:11" x14ac:dyDescent="0.25">
      <c r="A202" t="s">
        <v>43</v>
      </c>
      <c r="B202" t="s">
        <v>25</v>
      </c>
      <c r="C202" t="s">
        <v>61</v>
      </c>
      <c r="D202" t="s">
        <v>62</v>
      </c>
      <c r="E202" s="1">
        <v>37193</v>
      </c>
      <c r="F202" t="s">
        <v>63</v>
      </c>
      <c r="G202" s="1">
        <v>37196</v>
      </c>
      <c r="H202" s="1">
        <v>37226</v>
      </c>
      <c r="I202" s="6">
        <v>10000</v>
      </c>
      <c r="J202" s="9">
        <v>3.1150000000000002</v>
      </c>
      <c r="K202" s="12">
        <f t="shared" si="3"/>
        <v>31150.000000000004</v>
      </c>
    </row>
    <row r="203" spans="1:11" x14ac:dyDescent="0.25">
      <c r="A203" t="s">
        <v>43</v>
      </c>
      <c r="B203" t="s">
        <v>25</v>
      </c>
      <c r="C203" t="s">
        <v>61</v>
      </c>
      <c r="D203" t="s">
        <v>62</v>
      </c>
      <c r="E203" s="1">
        <v>37193</v>
      </c>
      <c r="F203" t="s">
        <v>63</v>
      </c>
      <c r="G203" s="1">
        <v>37196</v>
      </c>
      <c r="H203" s="1">
        <v>37226</v>
      </c>
      <c r="I203" s="6">
        <v>5000</v>
      </c>
      <c r="J203" s="9">
        <v>3.12</v>
      </c>
      <c r="K203" s="12">
        <f t="shared" si="3"/>
        <v>15600</v>
      </c>
    </row>
    <row r="204" spans="1:11" x14ac:dyDescent="0.25">
      <c r="A204" t="s">
        <v>43</v>
      </c>
      <c r="B204" t="s">
        <v>25</v>
      </c>
      <c r="C204" t="s">
        <v>61</v>
      </c>
      <c r="D204" t="s">
        <v>62</v>
      </c>
      <c r="E204" s="1">
        <v>37193</v>
      </c>
      <c r="F204" t="s">
        <v>63</v>
      </c>
      <c r="G204" s="1">
        <v>37196</v>
      </c>
      <c r="H204" s="1">
        <v>37226</v>
      </c>
      <c r="I204" s="6">
        <v>5000</v>
      </c>
      <c r="J204" s="9">
        <v>3.1074999999999999</v>
      </c>
      <c r="K204" s="12">
        <f t="shared" si="3"/>
        <v>15537.5</v>
      </c>
    </row>
    <row r="205" spans="1:11" x14ac:dyDescent="0.25">
      <c r="A205" t="s">
        <v>43</v>
      </c>
      <c r="B205" t="s">
        <v>32</v>
      </c>
      <c r="C205" t="s">
        <v>61</v>
      </c>
      <c r="D205" t="s">
        <v>62</v>
      </c>
      <c r="E205" s="1">
        <v>37193</v>
      </c>
      <c r="F205" t="s">
        <v>63</v>
      </c>
      <c r="G205" s="1">
        <v>37196</v>
      </c>
      <c r="H205" s="1">
        <v>37226</v>
      </c>
      <c r="I205" s="6">
        <v>10000</v>
      </c>
      <c r="J205" s="9">
        <v>3.1425000000000001</v>
      </c>
      <c r="K205" s="12">
        <f t="shared" si="3"/>
        <v>31425</v>
      </c>
    </row>
    <row r="206" spans="1:11" x14ac:dyDescent="0.25">
      <c r="A206" t="s">
        <v>43</v>
      </c>
      <c r="B206" t="s">
        <v>25</v>
      </c>
      <c r="C206" t="s">
        <v>61</v>
      </c>
      <c r="D206" t="s">
        <v>62</v>
      </c>
      <c r="E206" s="1">
        <v>37193</v>
      </c>
      <c r="F206" t="s">
        <v>63</v>
      </c>
      <c r="G206" s="1">
        <v>37196</v>
      </c>
      <c r="H206" s="1">
        <v>37226</v>
      </c>
      <c r="I206" s="6">
        <v>5000</v>
      </c>
      <c r="J206" s="9">
        <v>3.0825</v>
      </c>
      <c r="K206" s="12">
        <f t="shared" si="3"/>
        <v>15412.5</v>
      </c>
    </row>
    <row r="207" spans="1:11" x14ac:dyDescent="0.25">
      <c r="A207" t="s">
        <v>43</v>
      </c>
      <c r="B207" t="s">
        <v>21</v>
      </c>
      <c r="C207" t="s">
        <v>61</v>
      </c>
      <c r="D207" t="s">
        <v>62</v>
      </c>
      <c r="E207" s="1">
        <v>37193</v>
      </c>
      <c r="F207" t="s">
        <v>63</v>
      </c>
      <c r="G207" s="1">
        <v>37196</v>
      </c>
      <c r="H207" s="1">
        <v>37226</v>
      </c>
      <c r="I207" s="6">
        <v>10000</v>
      </c>
      <c r="J207" s="9">
        <v>3.1425000000000001</v>
      </c>
      <c r="K207" s="12">
        <f t="shared" si="3"/>
        <v>31425</v>
      </c>
    </row>
    <row r="208" spans="1:11" x14ac:dyDescent="0.25">
      <c r="A208" t="s">
        <v>43</v>
      </c>
      <c r="B208" t="s">
        <v>25</v>
      </c>
      <c r="C208" t="s">
        <v>61</v>
      </c>
      <c r="D208" t="s">
        <v>62</v>
      </c>
      <c r="E208" s="1">
        <v>37193</v>
      </c>
      <c r="F208" t="s">
        <v>63</v>
      </c>
      <c r="G208" s="1">
        <v>37196</v>
      </c>
      <c r="H208" s="1">
        <v>37226</v>
      </c>
      <c r="I208" s="6">
        <v>10000</v>
      </c>
      <c r="J208" s="9">
        <v>3.15</v>
      </c>
      <c r="K208" s="12">
        <f t="shared" si="3"/>
        <v>31500</v>
      </c>
    </row>
    <row r="209" spans="1:11" x14ac:dyDescent="0.25">
      <c r="A209" t="s">
        <v>43</v>
      </c>
      <c r="B209" t="s">
        <v>25</v>
      </c>
      <c r="C209" t="s">
        <v>61</v>
      </c>
      <c r="D209" t="s">
        <v>62</v>
      </c>
      <c r="E209" s="1">
        <v>37193</v>
      </c>
      <c r="F209" t="s">
        <v>63</v>
      </c>
      <c r="G209" s="1">
        <v>37196</v>
      </c>
      <c r="H209" s="1">
        <v>37226</v>
      </c>
      <c r="I209" s="6">
        <v>5000</v>
      </c>
      <c r="J209" s="9">
        <v>3.1825000000000001</v>
      </c>
      <c r="K209" s="12">
        <f t="shared" si="3"/>
        <v>15912.5</v>
      </c>
    </row>
    <row r="210" spans="1:11" s="3" customFormat="1" ht="13.8" thickBot="1" x14ac:dyDescent="0.3">
      <c r="A210" s="3" t="s">
        <v>43</v>
      </c>
      <c r="B210" s="3" t="s">
        <v>65</v>
      </c>
      <c r="C210" s="3" t="s">
        <v>61</v>
      </c>
      <c r="D210" s="3" t="s">
        <v>62</v>
      </c>
      <c r="E210" s="4">
        <v>37193</v>
      </c>
      <c r="F210" s="3" t="s">
        <v>63</v>
      </c>
      <c r="G210" s="4">
        <v>37196</v>
      </c>
      <c r="H210" s="4">
        <v>37226</v>
      </c>
      <c r="I210" s="7">
        <v>400</v>
      </c>
      <c r="J210" s="10">
        <v>3.25</v>
      </c>
      <c r="K210" s="13">
        <f t="shared" si="3"/>
        <v>1300</v>
      </c>
    </row>
    <row r="211" spans="1:11" x14ac:dyDescent="0.25">
      <c r="B211" s="14" t="s">
        <v>26</v>
      </c>
      <c r="C211" s="15">
        <f>K211/I211</f>
        <v>3.0566696113074205</v>
      </c>
      <c r="E211" s="1"/>
      <c r="G211" s="1"/>
      <c r="H211" s="1"/>
      <c r="I211" s="6">
        <f>SUM(I178:I210)</f>
        <v>226400</v>
      </c>
      <c r="K211" s="12">
        <f>SUM(K178:K210)</f>
        <v>692030</v>
      </c>
    </row>
    <row r="212" spans="1:11" x14ac:dyDescent="0.25">
      <c r="E212" s="1"/>
      <c r="G212" s="1"/>
      <c r="H212" s="1"/>
    </row>
    <row r="213" spans="1:11" x14ac:dyDescent="0.25">
      <c r="A213" t="s">
        <v>43</v>
      </c>
      <c r="B213" t="s">
        <v>66</v>
      </c>
      <c r="C213" t="s">
        <v>61</v>
      </c>
      <c r="D213" t="s">
        <v>67</v>
      </c>
      <c r="E213" s="1">
        <v>37190</v>
      </c>
      <c r="F213" t="s">
        <v>68</v>
      </c>
      <c r="G213" s="1">
        <v>37196</v>
      </c>
      <c r="H213" s="1">
        <v>37226</v>
      </c>
      <c r="I213" s="6">
        <v>5000</v>
      </c>
      <c r="J213" s="9">
        <v>2.89</v>
      </c>
      <c r="K213" s="12">
        <f t="shared" ref="K213:K276" si="4">I213*J213</f>
        <v>14450</v>
      </c>
    </row>
    <row r="214" spans="1:11" x14ac:dyDescent="0.25">
      <c r="A214" t="s">
        <v>43</v>
      </c>
      <c r="B214" t="s">
        <v>32</v>
      </c>
      <c r="C214" t="s">
        <v>61</v>
      </c>
      <c r="D214" t="s">
        <v>67</v>
      </c>
      <c r="E214" s="1">
        <v>37189</v>
      </c>
      <c r="F214" t="s">
        <v>68</v>
      </c>
      <c r="G214" s="1">
        <v>37196</v>
      </c>
      <c r="H214" s="1">
        <v>37226</v>
      </c>
      <c r="I214" s="6">
        <v>10000</v>
      </c>
      <c r="J214" s="9">
        <v>2.89</v>
      </c>
      <c r="K214" s="12">
        <f t="shared" si="4"/>
        <v>28900</v>
      </c>
    </row>
    <row r="215" spans="1:11" x14ac:dyDescent="0.25">
      <c r="A215" t="s">
        <v>43</v>
      </c>
      <c r="B215" t="s">
        <v>32</v>
      </c>
      <c r="C215" t="s">
        <v>61</v>
      </c>
      <c r="D215" t="s">
        <v>67</v>
      </c>
      <c r="E215" s="1">
        <v>37189</v>
      </c>
      <c r="F215" t="s">
        <v>68</v>
      </c>
      <c r="G215" s="1">
        <v>37196</v>
      </c>
      <c r="H215" s="1">
        <v>37226</v>
      </c>
      <c r="I215" s="6">
        <v>10000</v>
      </c>
      <c r="J215" s="9">
        <v>2.89</v>
      </c>
      <c r="K215" s="12">
        <f t="shared" si="4"/>
        <v>28900</v>
      </c>
    </row>
    <row r="216" spans="1:11" x14ac:dyDescent="0.25">
      <c r="A216" t="s">
        <v>43</v>
      </c>
      <c r="B216" t="s">
        <v>69</v>
      </c>
      <c r="C216" t="s">
        <v>61</v>
      </c>
      <c r="D216" t="s">
        <v>67</v>
      </c>
      <c r="E216" s="1">
        <v>37190</v>
      </c>
      <c r="F216" t="s">
        <v>68</v>
      </c>
      <c r="G216" s="1">
        <v>37196</v>
      </c>
      <c r="H216" s="1">
        <v>37226</v>
      </c>
      <c r="I216" s="6">
        <v>10000</v>
      </c>
      <c r="J216" s="9">
        <v>2.8875000000000002</v>
      </c>
      <c r="K216" s="12">
        <f t="shared" si="4"/>
        <v>28875</v>
      </c>
    </row>
    <row r="217" spans="1:11" s="3" customFormat="1" ht="13.8" thickBot="1" x14ac:dyDescent="0.3">
      <c r="A217" s="3" t="s">
        <v>43</v>
      </c>
      <c r="B217" s="3" t="s">
        <v>69</v>
      </c>
      <c r="C217" s="3" t="s">
        <v>61</v>
      </c>
      <c r="D217" s="3" t="s">
        <v>67</v>
      </c>
      <c r="E217" s="4">
        <v>37190</v>
      </c>
      <c r="F217" s="3" t="s">
        <v>68</v>
      </c>
      <c r="G217" s="4">
        <v>37196</v>
      </c>
      <c r="H217" s="4">
        <v>37226</v>
      </c>
      <c r="I217" s="7">
        <v>10000</v>
      </c>
      <c r="J217" s="10">
        <v>2.8774999999999999</v>
      </c>
      <c r="K217" s="13">
        <f t="shared" si="4"/>
        <v>28775</v>
      </c>
    </row>
    <row r="218" spans="1:11" x14ac:dyDescent="0.25">
      <c r="B218" s="14" t="s">
        <v>26</v>
      </c>
      <c r="C218" s="15">
        <f>K218/I218</f>
        <v>2.8866666666666667</v>
      </c>
      <c r="E218" s="1"/>
      <c r="G218" s="1"/>
      <c r="H218" s="1"/>
      <c r="I218" s="6">
        <f>SUM(I213:I217)</f>
        <v>45000</v>
      </c>
      <c r="K218" s="12">
        <f>SUM(K213:K217)</f>
        <v>129900</v>
      </c>
    </row>
    <row r="219" spans="1:11" x14ac:dyDescent="0.25">
      <c r="E219" s="1"/>
      <c r="G219" s="1"/>
      <c r="H219" s="1"/>
    </row>
    <row r="220" spans="1:11" x14ac:dyDescent="0.25">
      <c r="A220" t="s">
        <v>43</v>
      </c>
      <c r="B220" t="s">
        <v>25</v>
      </c>
      <c r="C220" t="s">
        <v>70</v>
      </c>
      <c r="D220" t="s">
        <v>71</v>
      </c>
      <c r="E220" s="1">
        <v>37190</v>
      </c>
      <c r="F220" t="s">
        <v>72</v>
      </c>
      <c r="G220" s="1">
        <v>37196</v>
      </c>
      <c r="H220" s="1">
        <v>37226</v>
      </c>
      <c r="I220" s="6">
        <v>5000</v>
      </c>
      <c r="J220" s="9">
        <v>2.86</v>
      </c>
      <c r="K220" s="12">
        <f t="shared" si="4"/>
        <v>14300</v>
      </c>
    </row>
    <row r="221" spans="1:11" x14ac:dyDescent="0.25">
      <c r="A221" t="s">
        <v>43</v>
      </c>
      <c r="B221" t="s">
        <v>18</v>
      </c>
      <c r="C221" t="s">
        <v>70</v>
      </c>
      <c r="D221" t="s">
        <v>71</v>
      </c>
      <c r="E221" s="1">
        <v>37190</v>
      </c>
      <c r="F221" t="s">
        <v>72</v>
      </c>
      <c r="G221" s="1">
        <v>37196</v>
      </c>
      <c r="H221" s="1">
        <v>37226</v>
      </c>
      <c r="I221" s="6">
        <v>10000</v>
      </c>
      <c r="J221" s="9">
        <v>2.8975</v>
      </c>
      <c r="K221" s="12">
        <f t="shared" si="4"/>
        <v>28975</v>
      </c>
    </row>
    <row r="222" spans="1:11" x14ac:dyDescent="0.25">
      <c r="A222" t="s">
        <v>43</v>
      </c>
      <c r="B222" t="s">
        <v>37</v>
      </c>
      <c r="C222" t="s">
        <v>70</v>
      </c>
      <c r="D222" t="s">
        <v>71</v>
      </c>
      <c r="E222" s="1">
        <v>37189</v>
      </c>
      <c r="F222" t="s">
        <v>72</v>
      </c>
      <c r="G222" s="1">
        <v>37196</v>
      </c>
      <c r="H222" s="1">
        <v>37226</v>
      </c>
      <c r="I222" s="6">
        <v>10000</v>
      </c>
      <c r="J222" s="9">
        <v>2.84</v>
      </c>
      <c r="K222" s="12">
        <f t="shared" si="4"/>
        <v>28400</v>
      </c>
    </row>
    <row r="223" spans="1:11" x14ac:dyDescent="0.25">
      <c r="A223" t="s">
        <v>43</v>
      </c>
      <c r="B223" t="s">
        <v>25</v>
      </c>
      <c r="C223" t="s">
        <v>70</v>
      </c>
      <c r="D223" t="s">
        <v>71</v>
      </c>
      <c r="E223" s="1">
        <v>37190</v>
      </c>
      <c r="F223" t="s">
        <v>72</v>
      </c>
      <c r="G223" s="1">
        <v>37196</v>
      </c>
      <c r="H223" s="1">
        <v>37226</v>
      </c>
      <c r="I223" s="6">
        <v>10000</v>
      </c>
      <c r="J223" s="9">
        <v>2.8450000000000002</v>
      </c>
      <c r="K223" s="12">
        <f t="shared" si="4"/>
        <v>28450.000000000004</v>
      </c>
    </row>
    <row r="224" spans="1:11" x14ac:dyDescent="0.25">
      <c r="A224" t="s">
        <v>43</v>
      </c>
      <c r="B224" t="s">
        <v>73</v>
      </c>
      <c r="C224" t="s">
        <v>70</v>
      </c>
      <c r="D224" t="s">
        <v>71</v>
      </c>
      <c r="E224" s="1">
        <v>37189</v>
      </c>
      <c r="F224" t="s">
        <v>72</v>
      </c>
      <c r="G224" s="1">
        <v>37196</v>
      </c>
      <c r="H224" s="1">
        <v>37226</v>
      </c>
      <c r="I224" s="6">
        <v>10000</v>
      </c>
      <c r="J224" s="9">
        <v>2.86</v>
      </c>
      <c r="K224" s="12">
        <f t="shared" si="4"/>
        <v>28600</v>
      </c>
    </row>
    <row r="225" spans="1:11" x14ac:dyDescent="0.25">
      <c r="A225" t="s">
        <v>43</v>
      </c>
      <c r="B225" t="s">
        <v>73</v>
      </c>
      <c r="C225" t="s">
        <v>70</v>
      </c>
      <c r="D225" t="s">
        <v>71</v>
      </c>
      <c r="E225" s="1">
        <v>37189</v>
      </c>
      <c r="F225" t="s">
        <v>72</v>
      </c>
      <c r="G225" s="1">
        <v>37196</v>
      </c>
      <c r="H225" s="1">
        <v>37226</v>
      </c>
      <c r="I225" s="6">
        <v>10000</v>
      </c>
      <c r="J225" s="9">
        <v>2.855</v>
      </c>
      <c r="K225" s="12">
        <f t="shared" si="4"/>
        <v>28550</v>
      </c>
    </row>
    <row r="226" spans="1:11" x14ac:dyDescent="0.25">
      <c r="A226" t="s">
        <v>43</v>
      </c>
      <c r="B226" t="s">
        <v>73</v>
      </c>
      <c r="C226" t="s">
        <v>70</v>
      </c>
      <c r="D226" t="s">
        <v>71</v>
      </c>
      <c r="E226" s="1">
        <v>37189</v>
      </c>
      <c r="F226" t="s">
        <v>72</v>
      </c>
      <c r="G226" s="1">
        <v>37196</v>
      </c>
      <c r="H226" s="1">
        <v>37226</v>
      </c>
      <c r="I226" s="6">
        <v>10000</v>
      </c>
      <c r="J226" s="9">
        <v>2.8650000000000002</v>
      </c>
      <c r="K226" s="12">
        <f t="shared" si="4"/>
        <v>28650.000000000004</v>
      </c>
    </row>
    <row r="227" spans="1:11" x14ac:dyDescent="0.25">
      <c r="A227" t="s">
        <v>43</v>
      </c>
      <c r="B227" t="s">
        <v>22</v>
      </c>
      <c r="C227" t="s">
        <v>70</v>
      </c>
      <c r="D227" t="s">
        <v>71</v>
      </c>
      <c r="E227" s="1">
        <v>37189</v>
      </c>
      <c r="F227" t="s">
        <v>72</v>
      </c>
      <c r="G227" s="1">
        <v>37196</v>
      </c>
      <c r="H227" s="1">
        <v>37226</v>
      </c>
      <c r="I227" s="6">
        <v>5000</v>
      </c>
      <c r="J227" s="9">
        <v>2.8650000000000002</v>
      </c>
      <c r="K227" s="12">
        <f t="shared" si="4"/>
        <v>14325.000000000002</v>
      </c>
    </row>
    <row r="228" spans="1:11" x14ac:dyDescent="0.25">
      <c r="A228" t="s">
        <v>43</v>
      </c>
      <c r="B228" t="s">
        <v>73</v>
      </c>
      <c r="C228" t="s">
        <v>70</v>
      </c>
      <c r="D228" t="s">
        <v>71</v>
      </c>
      <c r="E228" s="1">
        <v>37189</v>
      </c>
      <c r="F228" t="s">
        <v>72</v>
      </c>
      <c r="G228" s="1">
        <v>37196</v>
      </c>
      <c r="H228" s="1">
        <v>37226</v>
      </c>
      <c r="I228" s="6">
        <v>5000</v>
      </c>
      <c r="J228" s="9">
        <v>2.8650000000000002</v>
      </c>
      <c r="K228" s="12">
        <f t="shared" si="4"/>
        <v>14325.000000000002</v>
      </c>
    </row>
    <row r="229" spans="1:11" x14ac:dyDescent="0.25">
      <c r="A229" t="s">
        <v>43</v>
      </c>
      <c r="B229" t="s">
        <v>49</v>
      </c>
      <c r="C229" t="s">
        <v>70</v>
      </c>
      <c r="D229" t="s">
        <v>71</v>
      </c>
      <c r="E229" s="1">
        <v>37189</v>
      </c>
      <c r="F229" t="s">
        <v>72</v>
      </c>
      <c r="G229" s="1">
        <v>37196</v>
      </c>
      <c r="H229" s="1">
        <v>37226</v>
      </c>
      <c r="I229" s="6">
        <v>10000</v>
      </c>
      <c r="J229" s="9">
        <v>2.875</v>
      </c>
      <c r="K229" s="12">
        <f t="shared" si="4"/>
        <v>28750</v>
      </c>
    </row>
    <row r="230" spans="1:11" x14ac:dyDescent="0.25">
      <c r="A230" t="s">
        <v>43</v>
      </c>
      <c r="B230" t="s">
        <v>49</v>
      </c>
      <c r="C230" t="s">
        <v>70</v>
      </c>
      <c r="D230" t="s">
        <v>71</v>
      </c>
      <c r="E230" s="1">
        <v>37189</v>
      </c>
      <c r="F230" t="s">
        <v>72</v>
      </c>
      <c r="G230" s="1">
        <v>37196</v>
      </c>
      <c r="H230" s="1">
        <v>37226</v>
      </c>
      <c r="I230" s="6">
        <v>10000</v>
      </c>
      <c r="J230" s="9">
        <v>2.875</v>
      </c>
      <c r="K230" s="12">
        <f t="shared" si="4"/>
        <v>28750</v>
      </c>
    </row>
    <row r="231" spans="1:11" x14ac:dyDescent="0.25">
      <c r="A231" t="s">
        <v>43</v>
      </c>
      <c r="B231" t="s">
        <v>73</v>
      </c>
      <c r="C231" t="s">
        <v>70</v>
      </c>
      <c r="D231" t="s">
        <v>71</v>
      </c>
      <c r="E231" s="1">
        <v>37189</v>
      </c>
      <c r="F231" t="s">
        <v>72</v>
      </c>
      <c r="G231" s="1">
        <v>37196</v>
      </c>
      <c r="H231" s="1">
        <v>37226</v>
      </c>
      <c r="I231" s="6">
        <v>5000</v>
      </c>
      <c r="J231" s="9">
        <v>2.895</v>
      </c>
      <c r="K231" s="12">
        <f t="shared" si="4"/>
        <v>14475</v>
      </c>
    </row>
    <row r="232" spans="1:11" x14ac:dyDescent="0.25">
      <c r="A232" t="s">
        <v>43</v>
      </c>
      <c r="B232" t="s">
        <v>25</v>
      </c>
      <c r="C232" t="s">
        <v>70</v>
      </c>
      <c r="D232" t="s">
        <v>71</v>
      </c>
      <c r="E232" s="1">
        <v>37189</v>
      </c>
      <c r="F232" t="s">
        <v>72</v>
      </c>
      <c r="G232" s="1">
        <v>37196</v>
      </c>
      <c r="H232" s="1">
        <v>37226</v>
      </c>
      <c r="I232" s="6">
        <v>5000</v>
      </c>
      <c r="J232" s="9">
        <v>2.88</v>
      </c>
      <c r="K232" s="12">
        <f t="shared" si="4"/>
        <v>14400</v>
      </c>
    </row>
    <row r="233" spans="1:11" x14ac:dyDescent="0.25">
      <c r="A233" t="s">
        <v>43</v>
      </c>
      <c r="B233" t="s">
        <v>22</v>
      </c>
      <c r="C233" t="s">
        <v>70</v>
      </c>
      <c r="D233" t="s">
        <v>71</v>
      </c>
      <c r="E233" s="1">
        <v>37189</v>
      </c>
      <c r="F233" t="s">
        <v>72</v>
      </c>
      <c r="G233" s="1">
        <v>37196</v>
      </c>
      <c r="H233" s="1">
        <v>37226</v>
      </c>
      <c r="I233" s="6">
        <v>5000</v>
      </c>
      <c r="J233" s="9">
        <v>2.9</v>
      </c>
      <c r="K233" s="12">
        <f t="shared" si="4"/>
        <v>14500</v>
      </c>
    </row>
    <row r="234" spans="1:11" x14ac:dyDescent="0.25">
      <c r="A234" t="s">
        <v>43</v>
      </c>
      <c r="B234" t="s">
        <v>73</v>
      </c>
      <c r="C234" t="s">
        <v>70</v>
      </c>
      <c r="D234" t="s">
        <v>71</v>
      </c>
      <c r="E234" s="1">
        <v>37190</v>
      </c>
      <c r="F234" t="s">
        <v>72</v>
      </c>
      <c r="G234" s="1">
        <v>37196</v>
      </c>
      <c r="H234" s="1">
        <v>37226</v>
      </c>
      <c r="I234" s="6">
        <v>10000</v>
      </c>
      <c r="J234" s="9">
        <v>2.855</v>
      </c>
      <c r="K234" s="12">
        <f t="shared" si="4"/>
        <v>28550</v>
      </c>
    </row>
    <row r="235" spans="1:11" x14ac:dyDescent="0.25">
      <c r="A235" t="s">
        <v>43</v>
      </c>
      <c r="B235" t="s">
        <v>25</v>
      </c>
      <c r="C235" t="s">
        <v>70</v>
      </c>
      <c r="D235" t="s">
        <v>71</v>
      </c>
      <c r="E235" s="1">
        <v>37190</v>
      </c>
      <c r="F235" t="s">
        <v>72</v>
      </c>
      <c r="G235" s="1">
        <v>37196</v>
      </c>
      <c r="H235" s="1">
        <v>37226</v>
      </c>
      <c r="I235" s="6">
        <v>5000</v>
      </c>
      <c r="J235" s="9">
        <v>2.86</v>
      </c>
      <c r="K235" s="12">
        <f t="shared" si="4"/>
        <v>14300</v>
      </c>
    </row>
    <row r="236" spans="1:11" x14ac:dyDescent="0.25">
      <c r="A236" t="s">
        <v>43</v>
      </c>
      <c r="B236" t="s">
        <v>57</v>
      </c>
      <c r="C236" t="s">
        <v>70</v>
      </c>
      <c r="D236" t="s">
        <v>71</v>
      </c>
      <c r="E236" s="1">
        <v>37190</v>
      </c>
      <c r="F236" t="s">
        <v>72</v>
      </c>
      <c r="G236" s="1">
        <v>37196</v>
      </c>
      <c r="H236" s="1">
        <v>37226</v>
      </c>
      <c r="I236" s="6">
        <v>5000</v>
      </c>
      <c r="J236" s="9">
        <v>2.8574999999999999</v>
      </c>
      <c r="K236" s="12">
        <f t="shared" si="4"/>
        <v>14287.5</v>
      </c>
    </row>
    <row r="237" spans="1:11" x14ac:dyDescent="0.25">
      <c r="A237" t="s">
        <v>43</v>
      </c>
      <c r="B237" t="s">
        <v>25</v>
      </c>
      <c r="C237" t="s">
        <v>70</v>
      </c>
      <c r="D237" t="s">
        <v>71</v>
      </c>
      <c r="E237" s="1">
        <v>37190</v>
      </c>
      <c r="F237" t="s">
        <v>72</v>
      </c>
      <c r="G237" s="1">
        <v>37196</v>
      </c>
      <c r="H237" s="1">
        <v>37226</v>
      </c>
      <c r="I237" s="6">
        <v>5000</v>
      </c>
      <c r="J237" s="9">
        <v>2.85</v>
      </c>
      <c r="K237" s="12">
        <f t="shared" si="4"/>
        <v>14250</v>
      </c>
    </row>
    <row r="238" spans="1:11" x14ac:dyDescent="0.25">
      <c r="A238" t="s">
        <v>43</v>
      </c>
      <c r="B238" t="s">
        <v>74</v>
      </c>
      <c r="C238" t="s">
        <v>70</v>
      </c>
      <c r="D238" t="s">
        <v>71</v>
      </c>
      <c r="E238" s="1">
        <v>37193</v>
      </c>
      <c r="F238" t="s">
        <v>72</v>
      </c>
      <c r="G238" s="1">
        <v>37196</v>
      </c>
      <c r="H238" s="1">
        <v>37226</v>
      </c>
      <c r="I238" s="6">
        <v>5000</v>
      </c>
      <c r="J238" s="9">
        <v>2.9824999999999999</v>
      </c>
      <c r="K238" s="12">
        <f t="shared" si="4"/>
        <v>14912.5</v>
      </c>
    </row>
    <row r="239" spans="1:11" x14ac:dyDescent="0.25">
      <c r="A239" t="s">
        <v>43</v>
      </c>
      <c r="B239" t="s">
        <v>57</v>
      </c>
      <c r="C239" t="s">
        <v>70</v>
      </c>
      <c r="D239" t="s">
        <v>71</v>
      </c>
      <c r="E239" s="1">
        <v>37190</v>
      </c>
      <c r="F239" t="s">
        <v>72</v>
      </c>
      <c r="G239" s="1">
        <v>37196</v>
      </c>
      <c r="H239" s="1">
        <v>37226</v>
      </c>
      <c r="I239" s="6">
        <v>5000</v>
      </c>
      <c r="J239" s="9">
        <v>2.86</v>
      </c>
      <c r="K239" s="12">
        <f t="shared" si="4"/>
        <v>14300</v>
      </c>
    </row>
    <row r="240" spans="1:11" x14ac:dyDescent="0.25">
      <c r="A240" t="s">
        <v>43</v>
      </c>
      <c r="B240" t="s">
        <v>25</v>
      </c>
      <c r="C240" t="s">
        <v>70</v>
      </c>
      <c r="D240" t="s">
        <v>71</v>
      </c>
      <c r="E240" s="1">
        <v>37193</v>
      </c>
      <c r="F240" t="s">
        <v>72</v>
      </c>
      <c r="G240" s="1">
        <v>37196</v>
      </c>
      <c r="H240" s="1">
        <v>37226</v>
      </c>
      <c r="I240" s="6">
        <v>10000</v>
      </c>
      <c r="J240" s="9">
        <v>2.9750000000000001</v>
      </c>
      <c r="K240" s="12">
        <f t="shared" si="4"/>
        <v>29750</v>
      </c>
    </row>
    <row r="241" spans="1:11" x14ac:dyDescent="0.25">
      <c r="A241" t="s">
        <v>43</v>
      </c>
      <c r="B241" t="s">
        <v>66</v>
      </c>
      <c r="C241" t="s">
        <v>70</v>
      </c>
      <c r="D241" t="s">
        <v>71</v>
      </c>
      <c r="E241" s="1">
        <v>37193</v>
      </c>
      <c r="F241" t="s">
        <v>72</v>
      </c>
      <c r="G241" s="1">
        <v>37196</v>
      </c>
      <c r="H241" s="1">
        <v>37226</v>
      </c>
      <c r="I241" s="6">
        <v>10000</v>
      </c>
      <c r="J241" s="9">
        <v>2.95</v>
      </c>
      <c r="K241" s="12">
        <f t="shared" si="4"/>
        <v>29500</v>
      </c>
    </row>
    <row r="242" spans="1:11" x14ac:dyDescent="0.25">
      <c r="A242" t="s">
        <v>43</v>
      </c>
      <c r="B242" t="s">
        <v>66</v>
      </c>
      <c r="C242" t="s">
        <v>70</v>
      </c>
      <c r="D242" t="s">
        <v>71</v>
      </c>
      <c r="E242" s="1">
        <v>37193</v>
      </c>
      <c r="F242" t="s">
        <v>72</v>
      </c>
      <c r="G242" s="1">
        <v>37196</v>
      </c>
      <c r="H242" s="1">
        <v>37226</v>
      </c>
      <c r="I242" s="6">
        <v>10000</v>
      </c>
      <c r="J242" s="9">
        <v>2.9849999999999999</v>
      </c>
      <c r="K242" s="12">
        <f t="shared" si="4"/>
        <v>29850</v>
      </c>
    </row>
    <row r="243" spans="1:11" x14ac:dyDescent="0.25">
      <c r="A243" t="s">
        <v>43</v>
      </c>
      <c r="B243" t="s">
        <v>74</v>
      </c>
      <c r="C243" t="s">
        <v>70</v>
      </c>
      <c r="D243" t="s">
        <v>71</v>
      </c>
      <c r="E243" s="1">
        <v>37193</v>
      </c>
      <c r="F243" t="s">
        <v>72</v>
      </c>
      <c r="G243" s="1">
        <v>37196</v>
      </c>
      <c r="H243" s="1">
        <v>37226</v>
      </c>
      <c r="I243" s="6">
        <v>5000</v>
      </c>
      <c r="J243" s="9">
        <v>2.9649999999999999</v>
      </c>
      <c r="K243" s="12">
        <f t="shared" si="4"/>
        <v>14825</v>
      </c>
    </row>
    <row r="244" spans="1:11" x14ac:dyDescent="0.25">
      <c r="A244" t="s">
        <v>43</v>
      </c>
      <c r="B244" t="s">
        <v>25</v>
      </c>
      <c r="C244" t="s">
        <v>70</v>
      </c>
      <c r="D244" t="s">
        <v>71</v>
      </c>
      <c r="E244" s="1">
        <v>37193</v>
      </c>
      <c r="F244" t="s">
        <v>72</v>
      </c>
      <c r="G244" s="1">
        <v>37196</v>
      </c>
      <c r="H244" s="1">
        <v>37226</v>
      </c>
      <c r="I244" s="6">
        <v>5000</v>
      </c>
      <c r="J244" s="9">
        <v>2.9975000000000001</v>
      </c>
      <c r="K244" s="12">
        <f t="shared" si="4"/>
        <v>14987.5</v>
      </c>
    </row>
    <row r="245" spans="1:11" x14ac:dyDescent="0.25">
      <c r="A245" t="s">
        <v>43</v>
      </c>
      <c r="B245" t="s">
        <v>22</v>
      </c>
      <c r="C245" t="s">
        <v>70</v>
      </c>
      <c r="D245" t="s">
        <v>71</v>
      </c>
      <c r="E245" s="1">
        <v>37193</v>
      </c>
      <c r="F245" t="s">
        <v>72</v>
      </c>
      <c r="G245" s="1">
        <v>37196</v>
      </c>
      <c r="H245" s="1">
        <v>37226</v>
      </c>
      <c r="I245" s="6">
        <v>5000</v>
      </c>
      <c r="J245" s="9">
        <v>3.03</v>
      </c>
      <c r="K245" s="12">
        <f t="shared" si="4"/>
        <v>15149.999999999998</v>
      </c>
    </row>
    <row r="246" spans="1:11" x14ac:dyDescent="0.25">
      <c r="A246" t="s">
        <v>43</v>
      </c>
      <c r="B246" t="s">
        <v>75</v>
      </c>
      <c r="C246" t="s">
        <v>70</v>
      </c>
      <c r="D246" t="s">
        <v>71</v>
      </c>
      <c r="E246" s="1">
        <v>37193</v>
      </c>
      <c r="F246" t="s">
        <v>76</v>
      </c>
      <c r="G246" s="1">
        <v>37196</v>
      </c>
      <c r="H246" s="1">
        <v>37226</v>
      </c>
      <c r="I246" s="6">
        <v>5000</v>
      </c>
      <c r="J246" s="9">
        <v>2.9474999999999998</v>
      </c>
      <c r="K246" s="12">
        <f t="shared" si="4"/>
        <v>14737.499999999998</v>
      </c>
    </row>
    <row r="247" spans="1:11" x14ac:dyDescent="0.25">
      <c r="A247" t="s">
        <v>43</v>
      </c>
      <c r="B247" t="s">
        <v>25</v>
      </c>
      <c r="C247" t="s">
        <v>70</v>
      </c>
      <c r="D247" t="s">
        <v>71</v>
      </c>
      <c r="E247" s="1">
        <v>37193</v>
      </c>
      <c r="F247" t="s">
        <v>72</v>
      </c>
      <c r="G247" s="1">
        <v>37196</v>
      </c>
      <c r="H247" s="1">
        <v>37226</v>
      </c>
      <c r="I247" s="6">
        <v>5000</v>
      </c>
      <c r="J247" s="9">
        <v>3.0525000000000002</v>
      </c>
      <c r="K247" s="12">
        <f t="shared" si="4"/>
        <v>15262.500000000002</v>
      </c>
    </row>
    <row r="248" spans="1:11" x14ac:dyDescent="0.25">
      <c r="A248" t="s">
        <v>43</v>
      </c>
      <c r="B248" t="s">
        <v>22</v>
      </c>
      <c r="C248" t="s">
        <v>70</v>
      </c>
      <c r="D248" t="s">
        <v>71</v>
      </c>
      <c r="E248" s="1">
        <v>37193</v>
      </c>
      <c r="F248" t="s">
        <v>72</v>
      </c>
      <c r="G248" s="1">
        <v>37196</v>
      </c>
      <c r="H248" s="1">
        <v>37226</v>
      </c>
      <c r="I248" s="6">
        <v>5000</v>
      </c>
      <c r="J248" s="9">
        <v>3.02</v>
      </c>
      <c r="K248" s="12">
        <f t="shared" si="4"/>
        <v>15100</v>
      </c>
    </row>
    <row r="249" spans="1:11" s="3" customFormat="1" ht="13.8" thickBot="1" x14ac:dyDescent="0.3">
      <c r="A249" s="3" t="s">
        <v>52</v>
      </c>
      <c r="B249" s="3" t="s">
        <v>75</v>
      </c>
      <c r="C249" s="3" t="s">
        <v>70</v>
      </c>
      <c r="D249" s="3" t="s">
        <v>71</v>
      </c>
      <c r="E249" s="4">
        <v>37193</v>
      </c>
      <c r="F249" s="3" t="s">
        <v>72</v>
      </c>
      <c r="G249" s="4">
        <v>37196</v>
      </c>
      <c r="H249" s="4">
        <v>37226</v>
      </c>
      <c r="I249" s="7">
        <v>5000</v>
      </c>
      <c r="J249" s="10">
        <v>2.9874999999999998</v>
      </c>
      <c r="K249" s="13">
        <f t="shared" si="4"/>
        <v>14937.5</v>
      </c>
    </row>
    <row r="250" spans="1:11" x14ac:dyDescent="0.25">
      <c r="B250" s="14" t="s">
        <v>26</v>
      </c>
      <c r="C250" s="15">
        <f>K250/I250</f>
        <v>2.9054761904761905</v>
      </c>
      <c r="E250" s="1"/>
      <c r="G250" s="1"/>
      <c r="H250" s="1"/>
      <c r="I250" s="6">
        <f>SUM(I220:I249)</f>
        <v>210000</v>
      </c>
      <c r="K250" s="12">
        <f>SUM(K220:K249)</f>
        <v>610150</v>
      </c>
    </row>
    <row r="251" spans="1:11" x14ac:dyDescent="0.25">
      <c r="E251" s="1"/>
      <c r="G251" s="1"/>
      <c r="H251" s="1"/>
    </row>
    <row r="252" spans="1:11" x14ac:dyDescent="0.25">
      <c r="A252" t="s">
        <v>43</v>
      </c>
      <c r="B252" t="s">
        <v>73</v>
      </c>
      <c r="C252" t="s">
        <v>70</v>
      </c>
      <c r="D252" t="s">
        <v>77</v>
      </c>
      <c r="E252" s="1">
        <v>37193</v>
      </c>
      <c r="F252" t="s">
        <v>78</v>
      </c>
      <c r="G252" s="1">
        <v>37196</v>
      </c>
      <c r="H252" s="1">
        <v>37226</v>
      </c>
      <c r="I252" s="6">
        <v>5000</v>
      </c>
      <c r="J252" s="9">
        <v>2.89</v>
      </c>
      <c r="K252" s="12">
        <f t="shared" si="4"/>
        <v>14450</v>
      </c>
    </row>
    <row r="253" spans="1:11" x14ac:dyDescent="0.25">
      <c r="A253" t="s">
        <v>43</v>
      </c>
      <c r="B253" t="s">
        <v>73</v>
      </c>
      <c r="C253" t="s">
        <v>70</v>
      </c>
      <c r="D253" t="s">
        <v>77</v>
      </c>
      <c r="E253" s="1">
        <v>37193</v>
      </c>
      <c r="F253" t="s">
        <v>78</v>
      </c>
      <c r="G253" s="1">
        <v>37196</v>
      </c>
      <c r="H253" s="1">
        <v>37226</v>
      </c>
      <c r="I253" s="6">
        <v>5000</v>
      </c>
      <c r="J253" s="9">
        <v>2.88</v>
      </c>
      <c r="K253" s="12">
        <f t="shared" si="4"/>
        <v>14400</v>
      </c>
    </row>
    <row r="254" spans="1:11" x14ac:dyDescent="0.25">
      <c r="A254" t="s">
        <v>43</v>
      </c>
      <c r="B254" t="s">
        <v>73</v>
      </c>
      <c r="C254" t="s">
        <v>70</v>
      </c>
      <c r="D254" t="s">
        <v>77</v>
      </c>
      <c r="E254" s="1">
        <v>37193</v>
      </c>
      <c r="F254" t="s">
        <v>78</v>
      </c>
      <c r="G254" s="1">
        <v>37196</v>
      </c>
      <c r="H254" s="1">
        <v>37226</v>
      </c>
      <c r="I254" s="6">
        <v>5000</v>
      </c>
      <c r="J254" s="9">
        <v>2.87</v>
      </c>
      <c r="K254" s="12">
        <f t="shared" si="4"/>
        <v>14350</v>
      </c>
    </row>
    <row r="255" spans="1:11" x14ac:dyDescent="0.25">
      <c r="A255" t="s">
        <v>43</v>
      </c>
      <c r="B255" t="s">
        <v>79</v>
      </c>
      <c r="C255" t="s">
        <v>70</v>
      </c>
      <c r="D255" t="s">
        <v>77</v>
      </c>
      <c r="E255" s="1">
        <v>37190</v>
      </c>
      <c r="F255" t="s">
        <v>78</v>
      </c>
      <c r="G255" s="1">
        <v>37196</v>
      </c>
      <c r="H255" s="1">
        <v>37226</v>
      </c>
      <c r="I255" s="6">
        <v>5000</v>
      </c>
      <c r="J255" s="9">
        <v>2.78</v>
      </c>
      <c r="K255" s="12">
        <f t="shared" si="4"/>
        <v>13899.999999999998</v>
      </c>
    </row>
    <row r="256" spans="1:11" x14ac:dyDescent="0.25">
      <c r="A256" t="s">
        <v>43</v>
      </c>
      <c r="B256" t="s">
        <v>73</v>
      </c>
      <c r="C256" t="s">
        <v>70</v>
      </c>
      <c r="D256" t="s">
        <v>77</v>
      </c>
      <c r="E256" s="1">
        <v>37193</v>
      </c>
      <c r="F256" t="s">
        <v>78</v>
      </c>
      <c r="G256" s="1">
        <v>37196</v>
      </c>
      <c r="H256" s="1">
        <v>37226</v>
      </c>
      <c r="I256" s="6">
        <v>5000</v>
      </c>
      <c r="J256" s="9">
        <v>2.93</v>
      </c>
      <c r="K256" s="12">
        <f t="shared" si="4"/>
        <v>14650</v>
      </c>
    </row>
    <row r="257" spans="1:11" x14ac:dyDescent="0.25">
      <c r="A257" t="s">
        <v>43</v>
      </c>
      <c r="B257" t="s">
        <v>73</v>
      </c>
      <c r="C257" t="s">
        <v>70</v>
      </c>
      <c r="D257" t="s">
        <v>77</v>
      </c>
      <c r="E257" s="1">
        <v>37193</v>
      </c>
      <c r="F257" t="s">
        <v>78</v>
      </c>
      <c r="G257" s="1">
        <v>37196</v>
      </c>
      <c r="H257" s="1">
        <v>37226</v>
      </c>
      <c r="I257" s="6">
        <v>5000</v>
      </c>
      <c r="J257" s="9">
        <v>2.97</v>
      </c>
      <c r="K257" s="12">
        <f t="shared" si="4"/>
        <v>14850.000000000002</v>
      </c>
    </row>
    <row r="258" spans="1:11" x14ac:dyDescent="0.25">
      <c r="A258" t="s">
        <v>43</v>
      </c>
      <c r="B258" t="s">
        <v>73</v>
      </c>
      <c r="C258" t="s">
        <v>70</v>
      </c>
      <c r="D258" t="s">
        <v>77</v>
      </c>
      <c r="E258" s="1">
        <v>37193</v>
      </c>
      <c r="F258" t="s">
        <v>78</v>
      </c>
      <c r="G258" s="1">
        <v>37196</v>
      </c>
      <c r="H258" s="1">
        <v>37226</v>
      </c>
      <c r="I258" s="6">
        <v>5000</v>
      </c>
      <c r="J258" s="9">
        <v>2.97</v>
      </c>
      <c r="K258" s="12">
        <f t="shared" si="4"/>
        <v>14850.000000000002</v>
      </c>
    </row>
    <row r="259" spans="1:11" x14ac:dyDescent="0.25">
      <c r="A259" t="s">
        <v>43</v>
      </c>
      <c r="B259" t="s">
        <v>73</v>
      </c>
      <c r="C259" t="s">
        <v>70</v>
      </c>
      <c r="D259" t="s">
        <v>77</v>
      </c>
      <c r="E259" s="1">
        <v>37193</v>
      </c>
      <c r="F259" t="s">
        <v>78</v>
      </c>
      <c r="G259" s="1">
        <v>37196</v>
      </c>
      <c r="H259" s="1">
        <v>37226</v>
      </c>
      <c r="I259" s="6">
        <v>5000</v>
      </c>
      <c r="J259" s="9">
        <v>2.96</v>
      </c>
      <c r="K259" s="12">
        <f t="shared" si="4"/>
        <v>14800</v>
      </c>
    </row>
    <row r="260" spans="1:11" s="3" customFormat="1" ht="13.8" thickBot="1" x14ac:dyDescent="0.3">
      <c r="A260" s="3" t="s">
        <v>43</v>
      </c>
      <c r="B260" s="3" t="s">
        <v>25</v>
      </c>
      <c r="C260" s="3" t="s">
        <v>70</v>
      </c>
      <c r="D260" s="3" t="s">
        <v>77</v>
      </c>
      <c r="E260" s="4">
        <v>37193</v>
      </c>
      <c r="F260" s="3" t="s">
        <v>78</v>
      </c>
      <c r="G260" s="4">
        <v>37196</v>
      </c>
      <c r="H260" s="4">
        <v>37226</v>
      </c>
      <c r="I260" s="7">
        <v>5000</v>
      </c>
      <c r="J260" s="10">
        <v>2.94</v>
      </c>
      <c r="K260" s="13">
        <f t="shared" si="4"/>
        <v>14700</v>
      </c>
    </row>
    <row r="261" spans="1:11" x14ac:dyDescent="0.25">
      <c r="B261" s="14" t="s">
        <v>26</v>
      </c>
      <c r="C261" s="15">
        <f>K261/I261</f>
        <v>2.91</v>
      </c>
      <c r="E261" s="1"/>
      <c r="G261" s="1"/>
      <c r="H261" s="1"/>
      <c r="I261" s="6">
        <f>SUM(I252:I260)</f>
        <v>45000</v>
      </c>
      <c r="K261" s="12">
        <f>SUM(K252:K260)</f>
        <v>130950</v>
      </c>
    </row>
    <row r="262" spans="1:11" x14ac:dyDescent="0.25">
      <c r="E262" s="1"/>
      <c r="G262" s="1"/>
      <c r="H262" s="1"/>
    </row>
    <row r="263" spans="1:11" x14ac:dyDescent="0.25">
      <c r="A263" t="s">
        <v>43</v>
      </c>
      <c r="B263" t="s">
        <v>32</v>
      </c>
      <c r="C263" t="s">
        <v>80</v>
      </c>
      <c r="D263" t="s">
        <v>81</v>
      </c>
      <c r="E263" s="1">
        <v>37190</v>
      </c>
      <c r="F263" t="s">
        <v>82</v>
      </c>
      <c r="G263" s="1">
        <v>37196</v>
      </c>
      <c r="H263" s="1">
        <v>37226</v>
      </c>
      <c r="I263" s="6">
        <v>10000</v>
      </c>
      <c r="J263" s="9">
        <v>2.88</v>
      </c>
      <c r="K263" s="12">
        <f t="shared" si="4"/>
        <v>28800</v>
      </c>
    </row>
    <row r="264" spans="1:11" x14ac:dyDescent="0.25">
      <c r="A264" t="s">
        <v>43</v>
      </c>
      <c r="B264" t="s">
        <v>34</v>
      </c>
      <c r="C264" t="s">
        <v>80</v>
      </c>
      <c r="D264" t="s">
        <v>81</v>
      </c>
      <c r="E264" s="1">
        <v>37190</v>
      </c>
      <c r="F264" t="s">
        <v>82</v>
      </c>
      <c r="G264" s="1">
        <v>37196</v>
      </c>
      <c r="H264" s="1">
        <v>37226</v>
      </c>
      <c r="I264" s="6">
        <v>10000</v>
      </c>
      <c r="J264" s="9">
        <v>2.89</v>
      </c>
      <c r="K264" s="12">
        <f t="shared" si="4"/>
        <v>28900</v>
      </c>
    </row>
    <row r="265" spans="1:11" x14ac:dyDescent="0.25">
      <c r="A265" t="s">
        <v>43</v>
      </c>
      <c r="B265" t="s">
        <v>18</v>
      </c>
      <c r="C265" t="s">
        <v>80</v>
      </c>
      <c r="D265" t="s">
        <v>81</v>
      </c>
      <c r="E265" s="1">
        <v>37189</v>
      </c>
      <c r="F265" t="s">
        <v>82</v>
      </c>
      <c r="G265" s="1">
        <v>37196</v>
      </c>
      <c r="H265" s="1">
        <v>37226</v>
      </c>
      <c r="I265" s="6">
        <v>10000</v>
      </c>
      <c r="J265" s="9">
        <v>2.835</v>
      </c>
      <c r="K265" s="12">
        <f t="shared" si="4"/>
        <v>28350</v>
      </c>
    </row>
    <row r="266" spans="1:11" x14ac:dyDescent="0.25">
      <c r="A266" t="s">
        <v>43</v>
      </c>
      <c r="B266" t="s">
        <v>32</v>
      </c>
      <c r="C266" t="s">
        <v>80</v>
      </c>
      <c r="D266" t="s">
        <v>81</v>
      </c>
      <c r="E266" s="1">
        <v>37189</v>
      </c>
      <c r="F266" t="s">
        <v>82</v>
      </c>
      <c r="G266" s="1">
        <v>37196</v>
      </c>
      <c r="H266" s="1">
        <v>37226</v>
      </c>
      <c r="I266" s="6">
        <v>10000</v>
      </c>
      <c r="J266" s="9">
        <v>2.875</v>
      </c>
      <c r="K266" s="12">
        <f t="shared" si="4"/>
        <v>28750</v>
      </c>
    </row>
    <row r="267" spans="1:11" x14ac:dyDescent="0.25">
      <c r="A267" t="s">
        <v>43</v>
      </c>
      <c r="B267" t="s">
        <v>83</v>
      </c>
      <c r="C267" t="s">
        <v>80</v>
      </c>
      <c r="D267" t="s">
        <v>81</v>
      </c>
      <c r="E267" s="1">
        <v>37189</v>
      </c>
      <c r="F267" t="s">
        <v>82</v>
      </c>
      <c r="G267" s="1">
        <v>37196</v>
      </c>
      <c r="H267" s="1">
        <v>37226</v>
      </c>
      <c r="I267" s="6">
        <v>10000</v>
      </c>
      <c r="J267" s="9">
        <v>2.81</v>
      </c>
      <c r="K267" s="12">
        <f t="shared" si="4"/>
        <v>28100</v>
      </c>
    </row>
    <row r="268" spans="1:11" x14ac:dyDescent="0.25">
      <c r="A268" t="s">
        <v>43</v>
      </c>
      <c r="B268" t="s">
        <v>49</v>
      </c>
      <c r="C268" t="s">
        <v>80</v>
      </c>
      <c r="D268" t="s">
        <v>81</v>
      </c>
      <c r="E268" s="1">
        <v>37189</v>
      </c>
      <c r="F268" t="s">
        <v>82</v>
      </c>
      <c r="G268" s="1">
        <v>37196</v>
      </c>
      <c r="H268" s="1">
        <v>37226</v>
      </c>
      <c r="I268" s="6">
        <v>10000</v>
      </c>
      <c r="J268" s="9">
        <v>2.8250000000000002</v>
      </c>
      <c r="K268" s="12">
        <f t="shared" si="4"/>
        <v>28250</v>
      </c>
    </row>
    <row r="269" spans="1:11" x14ac:dyDescent="0.25">
      <c r="A269" t="s">
        <v>43</v>
      </c>
      <c r="B269" t="s">
        <v>18</v>
      </c>
      <c r="C269" t="s">
        <v>80</v>
      </c>
      <c r="D269" t="s">
        <v>81</v>
      </c>
      <c r="E269" s="1">
        <v>37189</v>
      </c>
      <c r="F269" t="s">
        <v>82</v>
      </c>
      <c r="G269" s="1">
        <v>37196</v>
      </c>
      <c r="H269" s="1">
        <v>37226</v>
      </c>
      <c r="I269" s="6">
        <v>5000</v>
      </c>
      <c r="J269" s="9">
        <v>2.85</v>
      </c>
      <c r="K269" s="12">
        <f t="shared" si="4"/>
        <v>14250</v>
      </c>
    </row>
    <row r="270" spans="1:11" x14ac:dyDescent="0.25">
      <c r="A270" t="s">
        <v>43</v>
      </c>
      <c r="B270" t="s">
        <v>18</v>
      </c>
      <c r="C270" t="s">
        <v>80</v>
      </c>
      <c r="D270" t="s">
        <v>81</v>
      </c>
      <c r="E270" s="1">
        <v>37190</v>
      </c>
      <c r="F270" t="s">
        <v>82</v>
      </c>
      <c r="G270" s="1">
        <v>37196</v>
      </c>
      <c r="H270" s="1">
        <v>37226</v>
      </c>
      <c r="I270" s="6">
        <v>10000</v>
      </c>
      <c r="J270" s="9">
        <v>2.86</v>
      </c>
      <c r="K270" s="12">
        <f t="shared" si="4"/>
        <v>28600</v>
      </c>
    </row>
    <row r="271" spans="1:11" x14ac:dyDescent="0.25">
      <c r="A271" t="s">
        <v>43</v>
      </c>
      <c r="B271" t="s">
        <v>18</v>
      </c>
      <c r="C271" t="s">
        <v>80</v>
      </c>
      <c r="D271" t="s">
        <v>81</v>
      </c>
      <c r="E271" s="1">
        <v>37190</v>
      </c>
      <c r="F271" t="s">
        <v>82</v>
      </c>
      <c r="G271" s="1">
        <v>37196</v>
      </c>
      <c r="H271" s="1">
        <v>37226</v>
      </c>
      <c r="I271" s="6">
        <v>10000</v>
      </c>
      <c r="J271" s="9">
        <v>2.895</v>
      </c>
      <c r="K271" s="12">
        <f t="shared" si="4"/>
        <v>28950</v>
      </c>
    </row>
    <row r="272" spans="1:11" x14ac:dyDescent="0.25">
      <c r="A272" t="s">
        <v>43</v>
      </c>
      <c r="B272" t="s">
        <v>21</v>
      </c>
      <c r="C272" t="s">
        <v>80</v>
      </c>
      <c r="D272" t="s">
        <v>81</v>
      </c>
      <c r="E272" s="1">
        <v>37193</v>
      </c>
      <c r="F272" t="s">
        <v>82</v>
      </c>
      <c r="G272" s="1">
        <v>37196</v>
      </c>
      <c r="H272" s="1">
        <v>37226</v>
      </c>
      <c r="I272" s="6">
        <v>10000</v>
      </c>
      <c r="J272" s="9">
        <v>3.03</v>
      </c>
      <c r="K272" s="12">
        <f t="shared" si="4"/>
        <v>30299.999999999996</v>
      </c>
    </row>
    <row r="273" spans="1:11" x14ac:dyDescent="0.25">
      <c r="A273" t="s">
        <v>43</v>
      </c>
      <c r="B273" t="s">
        <v>21</v>
      </c>
      <c r="C273" t="s">
        <v>80</v>
      </c>
      <c r="D273" t="s">
        <v>81</v>
      </c>
      <c r="E273" s="1">
        <v>37193</v>
      </c>
      <c r="F273" t="s">
        <v>82</v>
      </c>
      <c r="G273" s="1">
        <v>37196</v>
      </c>
      <c r="H273" s="1">
        <v>37226</v>
      </c>
      <c r="I273" s="6">
        <v>10000</v>
      </c>
      <c r="J273" s="9">
        <v>2.9550000000000001</v>
      </c>
      <c r="K273" s="12">
        <f t="shared" si="4"/>
        <v>29550</v>
      </c>
    </row>
    <row r="274" spans="1:11" x14ac:dyDescent="0.25">
      <c r="A274" t="s">
        <v>43</v>
      </c>
      <c r="B274" t="s">
        <v>69</v>
      </c>
      <c r="C274" t="s">
        <v>80</v>
      </c>
      <c r="D274" t="s">
        <v>81</v>
      </c>
      <c r="E274" s="1">
        <v>37193</v>
      </c>
      <c r="F274" t="s">
        <v>82</v>
      </c>
      <c r="G274" s="1">
        <v>37196</v>
      </c>
      <c r="H274" s="1">
        <v>37226</v>
      </c>
      <c r="I274" s="6">
        <v>10000</v>
      </c>
      <c r="J274" s="9">
        <v>3.01</v>
      </c>
      <c r="K274" s="12">
        <f t="shared" si="4"/>
        <v>30099.999999999996</v>
      </c>
    </row>
    <row r="275" spans="1:11" x14ac:dyDescent="0.25">
      <c r="A275" t="s">
        <v>43</v>
      </c>
      <c r="B275" t="s">
        <v>18</v>
      </c>
      <c r="C275" t="s">
        <v>80</v>
      </c>
      <c r="D275" t="s">
        <v>81</v>
      </c>
      <c r="E275" s="1">
        <v>37193</v>
      </c>
      <c r="F275" t="s">
        <v>82</v>
      </c>
      <c r="G275" s="1">
        <v>37196</v>
      </c>
      <c r="H275" s="1">
        <v>37226</v>
      </c>
      <c r="I275" s="6">
        <v>10000</v>
      </c>
      <c r="J275" s="9">
        <v>3</v>
      </c>
      <c r="K275" s="12">
        <f t="shared" si="4"/>
        <v>30000</v>
      </c>
    </row>
    <row r="276" spans="1:11" x14ac:dyDescent="0.25">
      <c r="A276" t="s">
        <v>43</v>
      </c>
      <c r="B276" t="s">
        <v>34</v>
      </c>
      <c r="C276" t="s">
        <v>80</v>
      </c>
      <c r="D276" t="s">
        <v>81</v>
      </c>
      <c r="E276" s="1">
        <v>37193</v>
      </c>
      <c r="F276" t="s">
        <v>82</v>
      </c>
      <c r="G276" s="1">
        <v>37196</v>
      </c>
      <c r="H276" s="1">
        <v>37226</v>
      </c>
      <c r="I276" s="6">
        <v>10000</v>
      </c>
      <c r="J276" s="9">
        <v>3.04</v>
      </c>
      <c r="K276" s="12">
        <f t="shared" si="4"/>
        <v>30400</v>
      </c>
    </row>
    <row r="277" spans="1:11" x14ac:dyDescent="0.25">
      <c r="A277" t="s">
        <v>43</v>
      </c>
      <c r="B277" t="s">
        <v>18</v>
      </c>
      <c r="C277" t="s">
        <v>80</v>
      </c>
      <c r="D277" t="s">
        <v>81</v>
      </c>
      <c r="E277" s="1">
        <v>37193</v>
      </c>
      <c r="F277" t="s">
        <v>82</v>
      </c>
      <c r="G277" s="1">
        <v>37196</v>
      </c>
      <c r="H277" s="1">
        <v>37226</v>
      </c>
      <c r="I277" s="6">
        <v>10000</v>
      </c>
      <c r="J277" s="9">
        <v>3.0350000000000001</v>
      </c>
      <c r="K277" s="12">
        <f t="shared" ref="K277:K333" si="5">I277*J277</f>
        <v>30350</v>
      </c>
    </row>
    <row r="278" spans="1:11" x14ac:dyDescent="0.25">
      <c r="A278" t="s">
        <v>43</v>
      </c>
      <c r="B278" t="s">
        <v>21</v>
      </c>
      <c r="C278" t="s">
        <v>80</v>
      </c>
      <c r="D278" t="s">
        <v>81</v>
      </c>
      <c r="E278" s="1">
        <v>37193</v>
      </c>
      <c r="F278" t="s">
        <v>82</v>
      </c>
      <c r="G278" s="1">
        <v>37196</v>
      </c>
      <c r="H278" s="1">
        <v>37226</v>
      </c>
      <c r="I278" s="6">
        <v>5000</v>
      </c>
      <c r="J278" s="9">
        <v>3.02</v>
      </c>
      <c r="K278" s="12">
        <f t="shared" si="5"/>
        <v>15100</v>
      </c>
    </row>
    <row r="279" spans="1:11" x14ac:dyDescent="0.25">
      <c r="A279" t="s">
        <v>43</v>
      </c>
      <c r="B279" t="s">
        <v>84</v>
      </c>
      <c r="C279" t="s">
        <v>80</v>
      </c>
      <c r="D279" t="s">
        <v>85</v>
      </c>
      <c r="E279" s="1">
        <v>37189</v>
      </c>
      <c r="F279">
        <v>3200322</v>
      </c>
      <c r="G279" s="1">
        <v>37196</v>
      </c>
      <c r="H279" s="1">
        <v>37226</v>
      </c>
      <c r="I279" s="6">
        <v>5000</v>
      </c>
      <c r="J279" s="9">
        <v>2.84</v>
      </c>
      <c r="K279" s="12">
        <f t="shared" si="5"/>
        <v>14200</v>
      </c>
    </row>
    <row r="280" spans="1:11" x14ac:dyDescent="0.25">
      <c r="A280" t="s">
        <v>43</v>
      </c>
      <c r="B280" t="s">
        <v>21</v>
      </c>
      <c r="C280" t="s">
        <v>80</v>
      </c>
      <c r="D280" t="s">
        <v>85</v>
      </c>
      <c r="E280" s="1">
        <v>37193</v>
      </c>
      <c r="F280">
        <v>3200322</v>
      </c>
      <c r="G280" s="1">
        <v>37196</v>
      </c>
      <c r="H280" s="1">
        <v>37226</v>
      </c>
      <c r="I280" s="6">
        <v>5000</v>
      </c>
      <c r="J280" s="9">
        <v>3.03</v>
      </c>
      <c r="K280" s="12">
        <f t="shared" si="5"/>
        <v>15149.999999999998</v>
      </c>
    </row>
    <row r="281" spans="1:11" x14ac:dyDescent="0.25">
      <c r="A281" t="s">
        <v>43</v>
      </c>
      <c r="B281" t="s">
        <v>65</v>
      </c>
      <c r="C281" t="s">
        <v>80</v>
      </c>
      <c r="D281" t="s">
        <v>85</v>
      </c>
      <c r="E281" s="1">
        <v>37193</v>
      </c>
      <c r="F281">
        <v>3200322</v>
      </c>
      <c r="G281" s="1">
        <v>37196</v>
      </c>
      <c r="H281" s="1">
        <v>37226</v>
      </c>
      <c r="I281" s="6">
        <v>1200</v>
      </c>
      <c r="J281" s="9">
        <v>3.03</v>
      </c>
      <c r="K281" s="12">
        <f t="shared" si="5"/>
        <v>3635.9999999999995</v>
      </c>
    </row>
    <row r="282" spans="1:11" x14ac:dyDescent="0.25">
      <c r="A282" t="s">
        <v>43</v>
      </c>
      <c r="B282" t="s">
        <v>44</v>
      </c>
      <c r="C282" t="s">
        <v>80</v>
      </c>
      <c r="D282" t="s">
        <v>85</v>
      </c>
      <c r="E282" s="1">
        <v>37193</v>
      </c>
      <c r="F282">
        <v>3200322</v>
      </c>
      <c r="G282" s="1">
        <v>37196</v>
      </c>
      <c r="H282" s="1">
        <v>37226</v>
      </c>
      <c r="I282" s="6">
        <v>5000</v>
      </c>
      <c r="J282" s="9">
        <v>3.03</v>
      </c>
      <c r="K282" s="12">
        <f t="shared" si="5"/>
        <v>15149.999999999998</v>
      </c>
    </row>
    <row r="283" spans="1:11" x14ac:dyDescent="0.25">
      <c r="A283" t="s">
        <v>43</v>
      </c>
      <c r="B283" t="s">
        <v>49</v>
      </c>
      <c r="C283" t="s">
        <v>80</v>
      </c>
      <c r="D283" t="s">
        <v>85</v>
      </c>
      <c r="E283" s="1">
        <v>37190</v>
      </c>
      <c r="F283">
        <v>3200322</v>
      </c>
      <c r="G283" s="1">
        <v>37196</v>
      </c>
      <c r="H283" s="1">
        <v>37226</v>
      </c>
      <c r="I283" s="6">
        <v>10000</v>
      </c>
      <c r="J283" s="9">
        <v>2.8849999999999998</v>
      </c>
      <c r="K283" s="12">
        <f t="shared" si="5"/>
        <v>28849.999999999996</v>
      </c>
    </row>
    <row r="284" spans="1:11" x14ac:dyDescent="0.25">
      <c r="A284" t="s">
        <v>43</v>
      </c>
      <c r="B284" t="s">
        <v>21</v>
      </c>
      <c r="C284" t="s">
        <v>80</v>
      </c>
      <c r="D284" t="s">
        <v>85</v>
      </c>
      <c r="E284" s="1">
        <v>37189</v>
      </c>
      <c r="F284">
        <v>3200322</v>
      </c>
      <c r="G284" s="1">
        <v>37196</v>
      </c>
      <c r="H284" s="1">
        <v>37226</v>
      </c>
      <c r="I284" s="6">
        <v>10000</v>
      </c>
      <c r="J284" s="9">
        <v>2.855</v>
      </c>
      <c r="K284" s="12">
        <f t="shared" si="5"/>
        <v>28550</v>
      </c>
    </row>
    <row r="285" spans="1:11" x14ac:dyDescent="0.25">
      <c r="A285" t="s">
        <v>43</v>
      </c>
      <c r="B285" t="s">
        <v>32</v>
      </c>
      <c r="C285" t="s">
        <v>80</v>
      </c>
      <c r="D285" t="s">
        <v>85</v>
      </c>
      <c r="E285" s="1">
        <v>37189</v>
      </c>
      <c r="F285">
        <v>3200322</v>
      </c>
      <c r="G285" s="1">
        <v>37196</v>
      </c>
      <c r="H285" s="1">
        <v>37226</v>
      </c>
      <c r="I285" s="6">
        <v>10000</v>
      </c>
      <c r="J285" s="9">
        <v>2.89</v>
      </c>
      <c r="K285" s="12">
        <f t="shared" si="5"/>
        <v>28900</v>
      </c>
    </row>
    <row r="286" spans="1:11" x14ac:dyDescent="0.25">
      <c r="A286" t="s">
        <v>43</v>
      </c>
      <c r="B286" t="s">
        <v>21</v>
      </c>
      <c r="C286" t="s">
        <v>80</v>
      </c>
      <c r="D286" t="s">
        <v>85</v>
      </c>
      <c r="E286" s="1">
        <v>37189</v>
      </c>
      <c r="F286">
        <v>3200322</v>
      </c>
      <c r="G286" s="1">
        <v>37196</v>
      </c>
      <c r="H286" s="1">
        <v>37226</v>
      </c>
      <c r="I286" s="6">
        <v>10000</v>
      </c>
      <c r="J286" s="9">
        <v>2.8450000000000002</v>
      </c>
      <c r="K286" s="12">
        <f t="shared" si="5"/>
        <v>28450.000000000004</v>
      </c>
    </row>
    <row r="287" spans="1:11" x14ac:dyDescent="0.25">
      <c r="A287" t="s">
        <v>43</v>
      </c>
      <c r="B287" t="s">
        <v>21</v>
      </c>
      <c r="C287" t="s">
        <v>80</v>
      </c>
      <c r="D287" t="s">
        <v>85</v>
      </c>
      <c r="E287" s="1">
        <v>37189</v>
      </c>
      <c r="F287">
        <v>3200322</v>
      </c>
      <c r="G287" s="1">
        <v>37196</v>
      </c>
      <c r="H287" s="1">
        <v>37226</v>
      </c>
      <c r="I287" s="6">
        <v>10000</v>
      </c>
      <c r="J287" s="9">
        <v>2.84</v>
      </c>
      <c r="K287" s="12">
        <f t="shared" si="5"/>
        <v>28400</v>
      </c>
    </row>
    <row r="288" spans="1:11" x14ac:dyDescent="0.25">
      <c r="A288" t="s">
        <v>43</v>
      </c>
      <c r="B288" t="s">
        <v>32</v>
      </c>
      <c r="C288" t="s">
        <v>80</v>
      </c>
      <c r="D288" t="s">
        <v>85</v>
      </c>
      <c r="E288" s="1">
        <v>37189</v>
      </c>
      <c r="F288">
        <v>3200322</v>
      </c>
      <c r="G288" s="1">
        <v>37196</v>
      </c>
      <c r="H288" s="1">
        <v>37226</v>
      </c>
      <c r="I288" s="6">
        <v>10000</v>
      </c>
      <c r="J288" s="9">
        <v>2.8250000000000002</v>
      </c>
      <c r="K288" s="12">
        <f t="shared" si="5"/>
        <v>28250</v>
      </c>
    </row>
    <row r="289" spans="1:11" x14ac:dyDescent="0.25">
      <c r="A289" t="s">
        <v>43</v>
      </c>
      <c r="B289" t="s">
        <v>49</v>
      </c>
      <c r="C289" t="s">
        <v>80</v>
      </c>
      <c r="D289" t="s">
        <v>85</v>
      </c>
      <c r="E289" s="1">
        <v>37189</v>
      </c>
      <c r="F289">
        <v>3200322</v>
      </c>
      <c r="G289" s="1">
        <v>37196</v>
      </c>
      <c r="H289" s="1">
        <v>37226</v>
      </c>
      <c r="I289" s="6">
        <v>10000</v>
      </c>
      <c r="J289" s="9">
        <v>2.835</v>
      </c>
      <c r="K289" s="12">
        <f t="shared" si="5"/>
        <v>28350</v>
      </c>
    </row>
    <row r="290" spans="1:11" x14ac:dyDescent="0.25">
      <c r="A290" t="s">
        <v>43</v>
      </c>
      <c r="B290" t="s">
        <v>49</v>
      </c>
      <c r="C290" t="s">
        <v>80</v>
      </c>
      <c r="D290" t="s">
        <v>85</v>
      </c>
      <c r="E290" s="1">
        <v>37190</v>
      </c>
      <c r="F290">
        <v>3200322</v>
      </c>
      <c r="G290" s="1">
        <v>37196</v>
      </c>
      <c r="H290" s="1">
        <v>37226</v>
      </c>
      <c r="I290" s="6">
        <v>10000</v>
      </c>
      <c r="J290" s="9">
        <v>2.875</v>
      </c>
      <c r="K290" s="12">
        <f t="shared" si="5"/>
        <v>28750</v>
      </c>
    </row>
    <row r="291" spans="1:11" x14ac:dyDescent="0.25">
      <c r="A291" t="s">
        <v>43</v>
      </c>
      <c r="B291" t="s">
        <v>49</v>
      </c>
      <c r="C291" t="s">
        <v>80</v>
      </c>
      <c r="D291" t="s">
        <v>85</v>
      </c>
      <c r="E291" s="1">
        <v>37190</v>
      </c>
      <c r="F291">
        <v>3200322</v>
      </c>
      <c r="G291" s="1">
        <v>37196</v>
      </c>
      <c r="H291" s="1">
        <v>37226</v>
      </c>
      <c r="I291" s="6">
        <v>10000</v>
      </c>
      <c r="J291" s="9">
        <v>2.875</v>
      </c>
      <c r="K291" s="12">
        <f t="shared" si="5"/>
        <v>28750</v>
      </c>
    </row>
    <row r="292" spans="1:11" x14ac:dyDescent="0.25">
      <c r="A292" t="s">
        <v>43</v>
      </c>
      <c r="B292" t="s">
        <v>32</v>
      </c>
      <c r="C292" t="s">
        <v>80</v>
      </c>
      <c r="D292" t="s">
        <v>85</v>
      </c>
      <c r="E292" s="1">
        <v>37193</v>
      </c>
      <c r="F292">
        <v>3200322</v>
      </c>
      <c r="G292" s="1">
        <v>37196</v>
      </c>
      <c r="H292" s="1">
        <v>37226</v>
      </c>
      <c r="I292" s="6">
        <v>10000</v>
      </c>
      <c r="J292" s="9">
        <v>3.03</v>
      </c>
      <c r="K292" s="12">
        <f t="shared" si="5"/>
        <v>30299.999999999996</v>
      </c>
    </row>
    <row r="293" spans="1:11" x14ac:dyDescent="0.25">
      <c r="A293" t="s">
        <v>43</v>
      </c>
      <c r="B293" t="s">
        <v>49</v>
      </c>
      <c r="C293" t="s">
        <v>80</v>
      </c>
      <c r="D293" t="s">
        <v>85</v>
      </c>
      <c r="E293" s="1">
        <v>37193</v>
      </c>
      <c r="F293">
        <v>3200322</v>
      </c>
      <c r="G293" s="1">
        <v>37196</v>
      </c>
      <c r="H293" s="1">
        <v>37226</v>
      </c>
      <c r="I293" s="6">
        <v>10000</v>
      </c>
      <c r="J293" s="9">
        <v>2.9750000000000001</v>
      </c>
      <c r="K293" s="12">
        <f t="shared" si="5"/>
        <v>29750</v>
      </c>
    </row>
    <row r="294" spans="1:11" x14ac:dyDescent="0.25">
      <c r="A294" t="s">
        <v>43</v>
      </c>
      <c r="B294" t="s">
        <v>44</v>
      </c>
      <c r="C294" t="s">
        <v>80</v>
      </c>
      <c r="D294" t="s">
        <v>85</v>
      </c>
      <c r="E294" s="1">
        <v>37193</v>
      </c>
      <c r="F294">
        <v>3200322</v>
      </c>
      <c r="G294" s="1">
        <v>37196</v>
      </c>
      <c r="H294" s="1">
        <v>37226</v>
      </c>
      <c r="I294" s="6">
        <v>5000</v>
      </c>
      <c r="J294" s="9">
        <v>3.03</v>
      </c>
      <c r="K294" s="12">
        <f t="shared" si="5"/>
        <v>15149.999999999998</v>
      </c>
    </row>
    <row r="295" spans="1:11" x14ac:dyDescent="0.25">
      <c r="A295" t="s">
        <v>43</v>
      </c>
      <c r="B295" t="s">
        <v>49</v>
      </c>
      <c r="C295" t="s">
        <v>80</v>
      </c>
      <c r="D295" t="s">
        <v>85</v>
      </c>
      <c r="E295" s="1">
        <v>37193</v>
      </c>
      <c r="F295">
        <v>3200322</v>
      </c>
      <c r="G295" s="1">
        <v>37196</v>
      </c>
      <c r="H295" s="1">
        <v>37226</v>
      </c>
      <c r="I295" s="6">
        <v>10000</v>
      </c>
      <c r="J295" s="9">
        <v>2.98</v>
      </c>
      <c r="K295" s="12">
        <f t="shared" si="5"/>
        <v>29800</v>
      </c>
    </row>
    <row r="296" spans="1:11" x14ac:dyDescent="0.25">
      <c r="A296" t="s">
        <v>43</v>
      </c>
      <c r="B296" t="s">
        <v>21</v>
      </c>
      <c r="C296" t="s">
        <v>80</v>
      </c>
      <c r="D296" t="s">
        <v>85</v>
      </c>
      <c r="E296" s="1">
        <v>37193</v>
      </c>
      <c r="F296">
        <v>3200322</v>
      </c>
      <c r="G296" s="1">
        <v>37196</v>
      </c>
      <c r="H296" s="1">
        <v>37226</v>
      </c>
      <c r="I296" s="6">
        <v>5000</v>
      </c>
      <c r="J296" s="9">
        <v>3.02</v>
      </c>
      <c r="K296" s="12">
        <f t="shared" si="5"/>
        <v>15100</v>
      </c>
    </row>
    <row r="297" spans="1:11" x14ac:dyDescent="0.25">
      <c r="A297" t="s">
        <v>43</v>
      </c>
      <c r="B297" t="s">
        <v>42</v>
      </c>
      <c r="C297" t="s">
        <v>80</v>
      </c>
      <c r="D297" t="s">
        <v>85</v>
      </c>
      <c r="E297" s="1">
        <v>37193</v>
      </c>
      <c r="F297">
        <v>3200322</v>
      </c>
      <c r="G297" s="1">
        <v>37196</v>
      </c>
      <c r="H297" s="1">
        <v>37226</v>
      </c>
      <c r="I297" s="6">
        <v>5000</v>
      </c>
      <c r="J297" s="9">
        <v>3.06</v>
      </c>
      <c r="K297" s="12">
        <f t="shared" si="5"/>
        <v>15300</v>
      </c>
    </row>
    <row r="298" spans="1:11" x14ac:dyDescent="0.25">
      <c r="A298" t="s">
        <v>43</v>
      </c>
      <c r="B298" t="s">
        <v>32</v>
      </c>
      <c r="C298" t="s">
        <v>80</v>
      </c>
      <c r="D298" t="s">
        <v>85</v>
      </c>
      <c r="E298" s="1">
        <v>37193</v>
      </c>
      <c r="F298">
        <v>3200322</v>
      </c>
      <c r="G298" s="1">
        <v>37196</v>
      </c>
      <c r="H298" s="1">
        <v>37226</v>
      </c>
      <c r="I298" s="6">
        <v>10000</v>
      </c>
      <c r="J298" s="9">
        <v>3.0750000000000002</v>
      </c>
      <c r="K298" s="12">
        <f t="shared" si="5"/>
        <v>30750</v>
      </c>
    </row>
    <row r="299" spans="1:11" x14ac:dyDescent="0.25">
      <c r="A299" t="s">
        <v>43</v>
      </c>
      <c r="B299" t="s">
        <v>69</v>
      </c>
      <c r="C299" t="s">
        <v>80</v>
      </c>
      <c r="D299" t="s">
        <v>85</v>
      </c>
      <c r="E299" s="1">
        <v>37193</v>
      </c>
      <c r="F299">
        <v>3200322</v>
      </c>
      <c r="G299" s="1">
        <v>37196</v>
      </c>
      <c r="H299" s="1">
        <v>37226</v>
      </c>
      <c r="I299" s="6">
        <v>10000</v>
      </c>
      <c r="J299" s="9">
        <v>3.0049999999999999</v>
      </c>
      <c r="K299" s="12">
        <f t="shared" si="5"/>
        <v>30050</v>
      </c>
    </row>
    <row r="300" spans="1:11" x14ac:dyDescent="0.25">
      <c r="A300" t="s">
        <v>43</v>
      </c>
      <c r="B300" t="s">
        <v>86</v>
      </c>
      <c r="C300" t="s">
        <v>80</v>
      </c>
      <c r="D300" t="s">
        <v>85</v>
      </c>
      <c r="E300" s="1">
        <v>37193</v>
      </c>
      <c r="F300">
        <v>3200322</v>
      </c>
      <c r="G300" s="1">
        <v>37196</v>
      </c>
      <c r="H300" s="1">
        <v>37226</v>
      </c>
      <c r="I300" s="6">
        <v>6269</v>
      </c>
      <c r="J300" s="9">
        <v>3.0449999999999999</v>
      </c>
      <c r="K300" s="12">
        <f t="shared" si="5"/>
        <v>19089.105</v>
      </c>
    </row>
    <row r="301" spans="1:11" x14ac:dyDescent="0.25">
      <c r="A301" t="s">
        <v>43</v>
      </c>
      <c r="B301" t="s">
        <v>39</v>
      </c>
      <c r="C301" t="s">
        <v>80</v>
      </c>
      <c r="D301" t="s">
        <v>87</v>
      </c>
      <c r="E301" s="1">
        <v>37190</v>
      </c>
      <c r="F301">
        <v>10487</v>
      </c>
      <c r="G301" s="1">
        <v>37196</v>
      </c>
      <c r="H301" s="1">
        <v>37226</v>
      </c>
      <c r="I301" s="6">
        <v>5000</v>
      </c>
      <c r="J301" s="9">
        <v>2.875</v>
      </c>
      <c r="K301" s="12">
        <f t="shared" si="5"/>
        <v>14375</v>
      </c>
    </row>
    <row r="302" spans="1:11" x14ac:dyDescent="0.25">
      <c r="A302" t="s">
        <v>43</v>
      </c>
      <c r="B302" t="s">
        <v>35</v>
      </c>
      <c r="C302" t="s">
        <v>80</v>
      </c>
      <c r="D302" t="s">
        <v>87</v>
      </c>
      <c r="E302" s="1">
        <v>37193</v>
      </c>
      <c r="F302">
        <v>10487</v>
      </c>
      <c r="G302" s="1">
        <v>37196</v>
      </c>
      <c r="H302" s="1">
        <v>37226</v>
      </c>
      <c r="I302" s="6">
        <v>10000</v>
      </c>
      <c r="J302" s="9">
        <v>3.085</v>
      </c>
      <c r="K302" s="12">
        <f t="shared" si="5"/>
        <v>30850</v>
      </c>
    </row>
    <row r="303" spans="1:11" x14ac:dyDescent="0.25">
      <c r="A303" t="s">
        <v>43</v>
      </c>
      <c r="B303" t="s">
        <v>69</v>
      </c>
      <c r="C303" t="s">
        <v>80</v>
      </c>
      <c r="D303" t="s">
        <v>87</v>
      </c>
      <c r="E303" s="1">
        <v>37189</v>
      </c>
      <c r="F303">
        <v>10487</v>
      </c>
      <c r="G303" s="1">
        <v>37196</v>
      </c>
      <c r="H303" s="1">
        <v>37226</v>
      </c>
      <c r="I303" s="6">
        <v>10000</v>
      </c>
      <c r="J303" s="9">
        <v>2.8450000000000002</v>
      </c>
      <c r="K303" s="12">
        <f t="shared" si="5"/>
        <v>28450.000000000004</v>
      </c>
    </row>
    <row r="304" spans="1:11" x14ac:dyDescent="0.25">
      <c r="A304" t="s">
        <v>43</v>
      </c>
      <c r="B304" t="s">
        <v>39</v>
      </c>
      <c r="C304" t="s">
        <v>80</v>
      </c>
      <c r="D304" t="s">
        <v>87</v>
      </c>
      <c r="E304" s="1">
        <v>37190</v>
      </c>
      <c r="F304">
        <v>10487</v>
      </c>
      <c r="G304" s="1">
        <v>37196</v>
      </c>
      <c r="H304" s="1">
        <v>37226</v>
      </c>
      <c r="I304" s="6">
        <v>5000</v>
      </c>
      <c r="J304" s="9">
        <v>2.8650000000000002</v>
      </c>
      <c r="K304" s="12">
        <f t="shared" si="5"/>
        <v>14325.000000000002</v>
      </c>
    </row>
    <row r="305" spans="1:11" x14ac:dyDescent="0.25">
      <c r="A305" t="s">
        <v>43</v>
      </c>
      <c r="B305" t="s">
        <v>39</v>
      </c>
      <c r="C305" t="s">
        <v>80</v>
      </c>
      <c r="D305" t="s">
        <v>87</v>
      </c>
      <c r="E305" s="1">
        <v>37190</v>
      </c>
      <c r="F305">
        <v>10487</v>
      </c>
      <c r="G305" s="1">
        <v>37196</v>
      </c>
      <c r="H305" s="1">
        <v>37226</v>
      </c>
      <c r="I305" s="6">
        <v>5000</v>
      </c>
      <c r="J305" s="9">
        <v>2.87</v>
      </c>
      <c r="K305" s="12">
        <f t="shared" si="5"/>
        <v>14350</v>
      </c>
    </row>
    <row r="306" spans="1:11" x14ac:dyDescent="0.25">
      <c r="A306" t="s">
        <v>43</v>
      </c>
      <c r="B306" t="s">
        <v>88</v>
      </c>
      <c r="C306" t="s">
        <v>80</v>
      </c>
      <c r="D306" t="s">
        <v>87</v>
      </c>
      <c r="E306" s="1">
        <v>37193</v>
      </c>
      <c r="F306">
        <v>10487</v>
      </c>
      <c r="G306" s="1">
        <v>37196</v>
      </c>
      <c r="H306" s="1">
        <v>37226</v>
      </c>
      <c r="I306" s="6">
        <v>1000</v>
      </c>
      <c r="J306" s="9">
        <v>2.9525000000000001</v>
      </c>
      <c r="K306" s="12">
        <f t="shared" si="5"/>
        <v>2952.5</v>
      </c>
    </row>
    <row r="307" spans="1:11" x14ac:dyDescent="0.25">
      <c r="A307" t="s">
        <v>43</v>
      </c>
      <c r="B307" t="s">
        <v>89</v>
      </c>
      <c r="C307" t="s">
        <v>80</v>
      </c>
      <c r="D307" t="s">
        <v>87</v>
      </c>
      <c r="E307" s="1">
        <v>37193</v>
      </c>
      <c r="F307">
        <v>10487</v>
      </c>
      <c r="G307" s="1">
        <v>37196</v>
      </c>
      <c r="H307" s="1">
        <v>37226</v>
      </c>
      <c r="I307" s="6">
        <v>5000</v>
      </c>
      <c r="J307" s="9">
        <v>3.085</v>
      </c>
      <c r="K307" s="12">
        <f t="shared" si="5"/>
        <v>15425</v>
      </c>
    </row>
    <row r="308" spans="1:11" s="3" customFormat="1" ht="13.8" thickBot="1" x14ac:dyDescent="0.3">
      <c r="A308" s="3" t="s">
        <v>13</v>
      </c>
      <c r="B308" s="3" t="s">
        <v>89</v>
      </c>
      <c r="C308" s="3" t="s">
        <v>80</v>
      </c>
      <c r="D308" s="3" t="s">
        <v>87</v>
      </c>
      <c r="E308" s="4">
        <v>37193</v>
      </c>
      <c r="F308" s="3">
        <v>10487</v>
      </c>
      <c r="G308" s="4">
        <v>37196</v>
      </c>
      <c r="H308" s="4">
        <v>37226</v>
      </c>
      <c r="I308" s="7">
        <v>5000</v>
      </c>
      <c r="J308" s="10">
        <v>3.085</v>
      </c>
      <c r="K308" s="13">
        <f t="shared" si="5"/>
        <v>15425</v>
      </c>
    </row>
    <row r="309" spans="1:11" x14ac:dyDescent="0.25">
      <c r="B309" s="14" t="s">
        <v>26</v>
      </c>
      <c r="C309" s="15">
        <f>K309/I309</f>
        <v>2.9335168514655834</v>
      </c>
      <c r="E309" s="1"/>
      <c r="G309" s="1"/>
      <c r="H309" s="1"/>
      <c r="I309" s="6">
        <f>SUM(I263:I308)</f>
        <v>373469</v>
      </c>
      <c r="K309" s="12">
        <f>SUM(K263:K308)</f>
        <v>1095577.605</v>
      </c>
    </row>
    <row r="310" spans="1:11" x14ac:dyDescent="0.25">
      <c r="E310" s="1"/>
      <c r="G310" s="1"/>
      <c r="H310" s="1"/>
    </row>
    <row r="311" spans="1:11" x14ac:dyDescent="0.25">
      <c r="A311" t="s">
        <v>13</v>
      </c>
      <c r="B311" t="s">
        <v>20</v>
      </c>
      <c r="C311" t="s">
        <v>90</v>
      </c>
      <c r="D311" t="s">
        <v>91</v>
      </c>
      <c r="E311" s="1">
        <v>37189</v>
      </c>
      <c r="F311">
        <v>5001</v>
      </c>
      <c r="G311" s="1">
        <v>37196</v>
      </c>
      <c r="H311" s="1">
        <v>37226</v>
      </c>
      <c r="I311" s="6">
        <v>5000</v>
      </c>
      <c r="J311" s="9">
        <v>2.6150000000000002</v>
      </c>
      <c r="K311" s="12">
        <f t="shared" si="5"/>
        <v>13075.000000000002</v>
      </c>
    </row>
    <row r="312" spans="1:11" x14ac:dyDescent="0.25">
      <c r="A312" t="s">
        <v>13</v>
      </c>
      <c r="B312" t="s">
        <v>50</v>
      </c>
      <c r="C312" t="s">
        <v>90</v>
      </c>
      <c r="D312" t="s">
        <v>91</v>
      </c>
      <c r="E312" s="1">
        <v>37193</v>
      </c>
      <c r="F312">
        <v>5001</v>
      </c>
      <c r="G312" s="1">
        <v>37196</v>
      </c>
      <c r="H312" s="1">
        <v>37226</v>
      </c>
      <c r="I312" s="6">
        <v>5000</v>
      </c>
      <c r="J312" s="9">
        <v>2.6850000000000001</v>
      </c>
      <c r="K312" s="12">
        <f t="shared" si="5"/>
        <v>13425</v>
      </c>
    </row>
    <row r="313" spans="1:11" x14ac:dyDescent="0.25">
      <c r="A313" t="s">
        <v>13</v>
      </c>
      <c r="B313" t="s">
        <v>19</v>
      </c>
      <c r="C313" t="s">
        <v>90</v>
      </c>
      <c r="D313" t="s">
        <v>91</v>
      </c>
      <c r="E313" s="1">
        <v>37189</v>
      </c>
      <c r="F313">
        <v>5001</v>
      </c>
      <c r="G313" s="1">
        <v>37196</v>
      </c>
      <c r="H313" s="1">
        <v>37226</v>
      </c>
      <c r="I313" s="6">
        <v>5000</v>
      </c>
      <c r="J313" s="9">
        <v>2.63</v>
      </c>
      <c r="K313" s="12">
        <f t="shared" si="5"/>
        <v>13150</v>
      </c>
    </row>
    <row r="314" spans="1:11" x14ac:dyDescent="0.25">
      <c r="A314" t="s">
        <v>13</v>
      </c>
      <c r="B314" t="s">
        <v>50</v>
      </c>
      <c r="C314" t="s">
        <v>90</v>
      </c>
      <c r="D314" t="s">
        <v>91</v>
      </c>
      <c r="E314" s="1">
        <v>37189</v>
      </c>
      <c r="F314">
        <v>5001</v>
      </c>
      <c r="G314" s="1">
        <v>37196</v>
      </c>
      <c r="H314" s="1">
        <v>37226</v>
      </c>
      <c r="I314" s="6">
        <v>5000</v>
      </c>
      <c r="J314" s="9">
        <v>2.63</v>
      </c>
      <c r="K314" s="12">
        <f t="shared" si="5"/>
        <v>13150</v>
      </c>
    </row>
    <row r="315" spans="1:11" x14ac:dyDescent="0.25">
      <c r="A315" t="s">
        <v>13</v>
      </c>
      <c r="B315" t="s">
        <v>55</v>
      </c>
      <c r="C315" t="s">
        <v>90</v>
      </c>
      <c r="D315" t="s">
        <v>91</v>
      </c>
      <c r="E315" s="1">
        <v>37189</v>
      </c>
      <c r="F315">
        <v>5001</v>
      </c>
      <c r="G315" s="1">
        <v>37196</v>
      </c>
      <c r="H315" s="1">
        <v>37226</v>
      </c>
      <c r="I315" s="6">
        <v>5000</v>
      </c>
      <c r="J315" s="9">
        <v>2.6150000000000002</v>
      </c>
      <c r="K315" s="12">
        <f t="shared" si="5"/>
        <v>13075.000000000002</v>
      </c>
    </row>
    <row r="316" spans="1:11" x14ac:dyDescent="0.25">
      <c r="A316" t="s">
        <v>13</v>
      </c>
      <c r="B316" t="s">
        <v>92</v>
      </c>
      <c r="C316" t="s">
        <v>90</v>
      </c>
      <c r="D316" t="s">
        <v>91</v>
      </c>
      <c r="E316" s="1">
        <v>37189</v>
      </c>
      <c r="F316">
        <v>5001</v>
      </c>
      <c r="G316" s="1">
        <v>37196</v>
      </c>
      <c r="H316" s="1">
        <v>37226</v>
      </c>
      <c r="I316" s="6">
        <v>2860</v>
      </c>
      <c r="J316" s="9">
        <v>2.6749999999999998</v>
      </c>
      <c r="K316" s="12">
        <f t="shared" si="5"/>
        <v>7650.4999999999991</v>
      </c>
    </row>
    <row r="317" spans="1:11" x14ac:dyDescent="0.25">
      <c r="A317" t="s">
        <v>13</v>
      </c>
      <c r="B317" t="s">
        <v>50</v>
      </c>
      <c r="C317" t="s">
        <v>90</v>
      </c>
      <c r="D317" t="s">
        <v>91</v>
      </c>
      <c r="E317" s="1">
        <v>37190</v>
      </c>
      <c r="F317">
        <v>5001</v>
      </c>
      <c r="G317" s="1">
        <v>37196</v>
      </c>
      <c r="H317" s="1">
        <v>37226</v>
      </c>
      <c r="I317" s="6">
        <v>5000</v>
      </c>
      <c r="J317" s="9">
        <v>2.65</v>
      </c>
      <c r="K317" s="12">
        <f t="shared" si="5"/>
        <v>13250</v>
      </c>
    </row>
    <row r="318" spans="1:11" x14ac:dyDescent="0.25">
      <c r="A318" t="s">
        <v>13</v>
      </c>
      <c r="B318" t="s">
        <v>93</v>
      </c>
      <c r="C318" t="s">
        <v>90</v>
      </c>
      <c r="D318" t="s">
        <v>91</v>
      </c>
      <c r="E318" s="1">
        <v>37190</v>
      </c>
      <c r="F318">
        <v>5001</v>
      </c>
      <c r="G318" s="1">
        <v>37196</v>
      </c>
      <c r="H318" s="1">
        <v>37226</v>
      </c>
      <c r="I318" s="6">
        <v>5000</v>
      </c>
      <c r="J318" s="9">
        <v>2.61</v>
      </c>
      <c r="K318" s="12">
        <f t="shared" si="5"/>
        <v>13050</v>
      </c>
    </row>
    <row r="319" spans="1:11" x14ac:dyDescent="0.25">
      <c r="A319" t="s">
        <v>13</v>
      </c>
      <c r="B319" t="s">
        <v>21</v>
      </c>
      <c r="C319" t="s">
        <v>90</v>
      </c>
      <c r="D319" t="s">
        <v>91</v>
      </c>
      <c r="E319" s="1">
        <v>37190</v>
      </c>
      <c r="F319">
        <v>5001</v>
      </c>
      <c r="G319" s="1">
        <v>37196</v>
      </c>
      <c r="H319" s="1">
        <v>37226</v>
      </c>
      <c r="I319" s="6">
        <v>5000</v>
      </c>
      <c r="J319" s="9">
        <v>2.6</v>
      </c>
      <c r="K319" s="12">
        <f t="shared" si="5"/>
        <v>13000</v>
      </c>
    </row>
    <row r="320" spans="1:11" x14ac:dyDescent="0.25">
      <c r="A320" t="s">
        <v>13</v>
      </c>
      <c r="B320" t="s">
        <v>18</v>
      </c>
      <c r="C320" t="s">
        <v>90</v>
      </c>
      <c r="D320" t="s">
        <v>91</v>
      </c>
      <c r="E320" s="1">
        <v>37190</v>
      </c>
      <c r="F320">
        <v>5001</v>
      </c>
      <c r="G320" s="1">
        <v>37196</v>
      </c>
      <c r="H320" s="1">
        <v>37226</v>
      </c>
      <c r="I320" s="6">
        <v>5000</v>
      </c>
      <c r="J320" s="9">
        <v>2.625</v>
      </c>
      <c r="K320" s="12">
        <f t="shared" si="5"/>
        <v>13125</v>
      </c>
    </row>
    <row r="321" spans="1:11" x14ac:dyDescent="0.25">
      <c r="A321" t="s">
        <v>13</v>
      </c>
      <c r="B321" t="s">
        <v>93</v>
      </c>
      <c r="C321" t="s">
        <v>90</v>
      </c>
      <c r="D321" t="s">
        <v>91</v>
      </c>
      <c r="E321" s="1">
        <v>37193</v>
      </c>
      <c r="F321">
        <v>5001</v>
      </c>
      <c r="G321" s="1">
        <v>37196</v>
      </c>
      <c r="H321" s="1">
        <v>37226</v>
      </c>
      <c r="I321" s="6">
        <v>2500</v>
      </c>
      <c r="J321" s="9">
        <v>2.6850000000000001</v>
      </c>
      <c r="K321" s="12">
        <f t="shared" si="5"/>
        <v>6712.5</v>
      </c>
    </row>
    <row r="322" spans="1:11" x14ac:dyDescent="0.25">
      <c r="A322" t="s">
        <v>13</v>
      </c>
      <c r="B322" t="s">
        <v>21</v>
      </c>
      <c r="C322" t="s">
        <v>90</v>
      </c>
      <c r="D322" t="s">
        <v>91</v>
      </c>
      <c r="E322" s="1">
        <v>37190</v>
      </c>
      <c r="F322">
        <v>5001</v>
      </c>
      <c r="G322" s="1">
        <v>37196</v>
      </c>
      <c r="H322" s="1">
        <v>37226</v>
      </c>
      <c r="I322" s="6">
        <v>5000</v>
      </c>
      <c r="J322" s="9">
        <v>2.64</v>
      </c>
      <c r="K322" s="12">
        <f t="shared" si="5"/>
        <v>13200</v>
      </c>
    </row>
    <row r="323" spans="1:11" x14ac:dyDescent="0.25">
      <c r="A323" t="s">
        <v>13</v>
      </c>
      <c r="B323" t="s">
        <v>19</v>
      </c>
      <c r="C323" t="s">
        <v>90</v>
      </c>
      <c r="D323" t="s">
        <v>91</v>
      </c>
      <c r="E323" s="1">
        <v>37193</v>
      </c>
      <c r="F323">
        <v>5001</v>
      </c>
      <c r="G323" s="1">
        <v>37196</v>
      </c>
      <c r="H323" s="1">
        <v>37226</v>
      </c>
      <c r="I323" s="6">
        <v>2500</v>
      </c>
      <c r="J323" s="9">
        <v>2.71</v>
      </c>
      <c r="K323" s="12">
        <f t="shared" si="5"/>
        <v>6775</v>
      </c>
    </row>
    <row r="324" spans="1:11" x14ac:dyDescent="0.25">
      <c r="A324" t="s">
        <v>13</v>
      </c>
      <c r="B324" t="s">
        <v>50</v>
      </c>
      <c r="C324" t="s">
        <v>90</v>
      </c>
      <c r="D324" t="s">
        <v>91</v>
      </c>
      <c r="E324" s="1">
        <v>37193</v>
      </c>
      <c r="F324">
        <v>5001</v>
      </c>
      <c r="G324" s="1">
        <v>37196</v>
      </c>
      <c r="H324" s="1">
        <v>37226</v>
      </c>
      <c r="I324" s="6">
        <v>5000</v>
      </c>
      <c r="J324" s="9">
        <v>2.68</v>
      </c>
      <c r="K324" s="12">
        <f t="shared" si="5"/>
        <v>13400</v>
      </c>
    </row>
    <row r="325" spans="1:11" x14ac:dyDescent="0.25">
      <c r="A325" t="s">
        <v>13</v>
      </c>
      <c r="B325" t="s">
        <v>55</v>
      </c>
      <c r="C325" t="s">
        <v>90</v>
      </c>
      <c r="D325" t="s">
        <v>91</v>
      </c>
      <c r="E325" s="1">
        <v>37193</v>
      </c>
      <c r="F325">
        <v>5001</v>
      </c>
      <c r="G325" s="1">
        <v>37196</v>
      </c>
      <c r="H325" s="1">
        <v>37226</v>
      </c>
      <c r="I325" s="6">
        <v>5000</v>
      </c>
      <c r="J325" s="9">
        <v>2.72</v>
      </c>
      <c r="K325" s="12">
        <f t="shared" si="5"/>
        <v>13600.000000000002</v>
      </c>
    </row>
    <row r="326" spans="1:11" x14ac:dyDescent="0.25">
      <c r="A326" t="s">
        <v>13</v>
      </c>
      <c r="B326" t="s">
        <v>20</v>
      </c>
      <c r="C326" t="s">
        <v>90</v>
      </c>
      <c r="D326" t="s">
        <v>91</v>
      </c>
      <c r="E326" s="1">
        <v>37193</v>
      </c>
      <c r="F326">
        <v>5001</v>
      </c>
      <c r="G326" s="1">
        <v>37196</v>
      </c>
      <c r="H326" s="1">
        <v>37226</v>
      </c>
      <c r="I326" s="6">
        <v>5000</v>
      </c>
      <c r="J326" s="9">
        <v>2.6949999999999998</v>
      </c>
      <c r="K326" s="12">
        <f t="shared" si="5"/>
        <v>13475</v>
      </c>
    </row>
    <row r="327" spans="1:11" s="3" customFormat="1" ht="13.8" thickBot="1" x14ac:dyDescent="0.3">
      <c r="A327" s="3" t="s">
        <v>13</v>
      </c>
      <c r="B327" s="3" t="s">
        <v>55</v>
      </c>
      <c r="C327" s="3" t="s">
        <v>90</v>
      </c>
      <c r="D327" s="3" t="s">
        <v>91</v>
      </c>
      <c r="E327" s="4">
        <v>37193</v>
      </c>
      <c r="F327" s="3">
        <v>5001</v>
      </c>
      <c r="G327" s="4">
        <v>37196</v>
      </c>
      <c r="H327" s="4">
        <v>37226</v>
      </c>
      <c r="I327" s="7">
        <v>5000</v>
      </c>
      <c r="J327" s="10">
        <v>2.7549999999999999</v>
      </c>
      <c r="K327" s="13">
        <f t="shared" si="5"/>
        <v>13775</v>
      </c>
    </row>
    <row r="328" spans="1:11" x14ac:dyDescent="0.25">
      <c r="B328" s="14" t="s">
        <v>26</v>
      </c>
      <c r="C328" s="15">
        <f>K328/I328</f>
        <v>2.6571795530439251</v>
      </c>
      <c r="E328" s="1"/>
      <c r="G328" s="1"/>
      <c r="H328" s="1"/>
      <c r="I328" s="6">
        <f>SUM(I311:I327)</f>
        <v>77860</v>
      </c>
      <c r="K328" s="12">
        <f>SUM(K311:K327)</f>
        <v>206888</v>
      </c>
    </row>
    <row r="329" spans="1:11" x14ac:dyDescent="0.25">
      <c r="E329" s="1"/>
      <c r="G329" s="1"/>
      <c r="H329" s="1"/>
    </row>
    <row r="330" spans="1:11" x14ac:dyDescent="0.25">
      <c r="A330" t="s">
        <v>13</v>
      </c>
      <c r="B330" t="s">
        <v>24</v>
      </c>
      <c r="C330" t="s">
        <v>94</v>
      </c>
      <c r="D330" t="s">
        <v>94</v>
      </c>
      <c r="E330" s="1">
        <v>37190</v>
      </c>
      <c r="G330" s="1">
        <v>37196</v>
      </c>
      <c r="H330" s="1">
        <v>37226</v>
      </c>
      <c r="I330" s="6">
        <v>5000</v>
      </c>
      <c r="J330" s="9">
        <v>2.61</v>
      </c>
      <c r="K330" s="12">
        <f t="shared" si="5"/>
        <v>13050</v>
      </c>
    </row>
    <row r="331" spans="1:11" x14ac:dyDescent="0.25">
      <c r="A331" t="s">
        <v>13</v>
      </c>
      <c r="B331" t="s">
        <v>24</v>
      </c>
      <c r="C331" t="s">
        <v>94</v>
      </c>
      <c r="D331" t="s">
        <v>94</v>
      </c>
      <c r="E331" s="1">
        <v>37190</v>
      </c>
      <c r="G331" s="1">
        <v>37196</v>
      </c>
      <c r="H331" s="1">
        <v>37226</v>
      </c>
      <c r="I331" s="6">
        <v>5000</v>
      </c>
      <c r="J331" s="9">
        <v>2.63</v>
      </c>
      <c r="K331" s="12">
        <f t="shared" si="5"/>
        <v>13150</v>
      </c>
    </row>
    <row r="332" spans="1:11" x14ac:dyDescent="0.25">
      <c r="A332" t="s">
        <v>13</v>
      </c>
      <c r="B332" t="s">
        <v>32</v>
      </c>
      <c r="C332" t="s">
        <v>94</v>
      </c>
      <c r="D332" t="s">
        <v>94</v>
      </c>
      <c r="E332" s="1">
        <v>37193</v>
      </c>
      <c r="G332" s="1">
        <v>37196</v>
      </c>
      <c r="H332" s="1">
        <v>37226</v>
      </c>
      <c r="I332" s="6">
        <v>5000</v>
      </c>
      <c r="J332" s="9">
        <v>2.645</v>
      </c>
      <c r="K332" s="12">
        <f t="shared" si="5"/>
        <v>13225</v>
      </c>
    </row>
    <row r="333" spans="1:11" s="3" customFormat="1" ht="13.8" thickBot="1" x14ac:dyDescent="0.3">
      <c r="A333" s="3" t="s">
        <v>13</v>
      </c>
      <c r="B333" s="3" t="s">
        <v>32</v>
      </c>
      <c r="C333" s="3" t="s">
        <v>94</v>
      </c>
      <c r="D333" s="3" t="s">
        <v>94</v>
      </c>
      <c r="E333" s="4">
        <v>37193</v>
      </c>
      <c r="G333" s="4">
        <v>37196</v>
      </c>
      <c r="H333" s="4">
        <v>37226</v>
      </c>
      <c r="I333" s="7">
        <v>5000</v>
      </c>
      <c r="J333" s="10">
        <v>2.72</v>
      </c>
      <c r="K333" s="13">
        <f t="shared" si="5"/>
        <v>13600.000000000002</v>
      </c>
    </row>
    <row r="334" spans="1:11" x14ac:dyDescent="0.25">
      <c r="B334" s="14" t="s">
        <v>26</v>
      </c>
      <c r="C334" s="15">
        <f>K334/I334</f>
        <v>2.6512500000000001</v>
      </c>
      <c r="I334" s="6">
        <f>SUM(I330:I333)</f>
        <v>20000</v>
      </c>
      <c r="K334" s="12">
        <f>SUM(K330:K333)</f>
        <v>53025</v>
      </c>
    </row>
  </sheetData>
  <pageMargins left="0.75" right="0.75" top="1" bottom="1" header="0.5" footer="0.5"/>
  <pageSetup scale="51" fitToHeight="0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10_29_01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makers</dc:creator>
  <cp:lastModifiedBy>Havlíček Jan</cp:lastModifiedBy>
  <cp:lastPrinted>2001-10-30T01:05:59Z</cp:lastPrinted>
  <dcterms:created xsi:type="dcterms:W3CDTF">2001-10-30T01:02:36Z</dcterms:created>
  <dcterms:modified xsi:type="dcterms:W3CDTF">2023-09-10T11:41:06Z</dcterms:modified>
</cp:coreProperties>
</file>