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ERIT7" sheetId="1" r:id="rId1"/>
  </sheets>
  <calcPr calcId="0" calcMode="manual"/>
</workbook>
</file>

<file path=xl/calcChain.xml><?xml version="1.0" encoding="utf-8"?>
<calcChain xmlns="http://schemas.openxmlformats.org/spreadsheetml/2006/main">
  <c r="S2" i="1" l="1"/>
  <c r="AF2" i="1"/>
  <c r="AJ2" i="1"/>
  <c r="S3" i="1"/>
  <c r="AF3" i="1"/>
  <c r="AJ3" i="1"/>
  <c r="S4" i="1"/>
  <c r="AF4" i="1"/>
  <c r="AJ4" i="1"/>
  <c r="S5" i="1"/>
  <c r="AF5" i="1"/>
  <c r="AJ5" i="1"/>
  <c r="S6" i="1"/>
  <c r="AF6" i="1"/>
  <c r="AJ6" i="1"/>
  <c r="S7" i="1"/>
  <c r="AF7" i="1"/>
  <c r="AJ7" i="1"/>
  <c r="S8" i="1"/>
  <c r="AF8" i="1"/>
  <c r="AJ8" i="1"/>
  <c r="S9" i="1"/>
  <c r="AF9" i="1"/>
  <c r="AJ9" i="1"/>
  <c r="S10" i="1"/>
  <c r="AF10" i="1"/>
  <c r="AJ10" i="1"/>
  <c r="S11" i="1"/>
  <c r="AF11" i="1"/>
  <c r="AJ11" i="1"/>
  <c r="S12" i="1"/>
  <c r="AF12" i="1"/>
  <c r="AJ12" i="1"/>
  <c r="S13" i="1"/>
  <c r="AF13" i="1"/>
  <c r="AJ13" i="1"/>
  <c r="S14" i="1"/>
  <c r="AF14" i="1"/>
  <c r="AJ14" i="1"/>
  <c r="S15" i="1"/>
  <c r="AF15" i="1"/>
  <c r="AJ15" i="1"/>
  <c r="S16" i="1"/>
  <c r="AF16" i="1"/>
  <c r="AJ16" i="1"/>
  <c r="S17" i="1"/>
  <c r="AF17" i="1"/>
  <c r="AJ17" i="1"/>
  <c r="S18" i="1"/>
  <c r="AF18" i="1"/>
  <c r="AJ18" i="1"/>
  <c r="S19" i="1"/>
  <c r="AF19" i="1"/>
  <c r="AJ19" i="1"/>
  <c r="S20" i="1"/>
  <c r="AF20" i="1"/>
  <c r="AJ20" i="1"/>
  <c r="S21" i="1"/>
  <c r="AF21" i="1"/>
  <c r="AJ21" i="1"/>
  <c r="S22" i="1"/>
  <c r="AF22" i="1"/>
  <c r="AJ22" i="1"/>
  <c r="S23" i="1"/>
  <c r="AF23" i="1"/>
  <c r="AJ23" i="1"/>
  <c r="S24" i="1"/>
  <c r="AF24" i="1"/>
  <c r="AJ24" i="1"/>
  <c r="S25" i="1"/>
  <c r="AF25" i="1"/>
  <c r="AJ25" i="1"/>
  <c r="S26" i="1"/>
  <c r="AF26" i="1"/>
  <c r="AJ26" i="1"/>
  <c r="S27" i="1"/>
  <c r="AF27" i="1"/>
  <c r="AJ27" i="1"/>
  <c r="S28" i="1"/>
  <c r="AF28" i="1"/>
  <c r="AJ28" i="1"/>
  <c r="S29" i="1"/>
  <c r="AF29" i="1"/>
  <c r="AJ29" i="1"/>
  <c r="S30" i="1"/>
  <c r="AF30" i="1"/>
  <c r="AJ30" i="1"/>
  <c r="S31" i="1"/>
  <c r="AF31" i="1"/>
  <c r="AJ31" i="1"/>
  <c r="S32" i="1"/>
  <c r="AF32" i="1"/>
  <c r="AJ32" i="1"/>
  <c r="S33" i="1"/>
  <c r="AF33" i="1"/>
  <c r="AJ33" i="1"/>
  <c r="S34" i="1"/>
  <c r="AF34" i="1"/>
  <c r="AJ34" i="1"/>
  <c r="S35" i="1"/>
  <c r="AF35" i="1"/>
  <c r="AJ35" i="1"/>
  <c r="S36" i="1"/>
  <c r="AF36" i="1"/>
  <c r="AJ36" i="1"/>
  <c r="S37" i="1"/>
  <c r="AF37" i="1"/>
  <c r="AJ37" i="1"/>
  <c r="Y41" i="1"/>
  <c r="V42" i="1"/>
</calcChain>
</file>

<file path=xl/sharedStrings.xml><?xml version="1.0" encoding="utf-8"?>
<sst xmlns="http://schemas.openxmlformats.org/spreadsheetml/2006/main" count="403" uniqueCount="122">
  <si>
    <t>GIS ID</t>
  </si>
  <si>
    <t>Name</t>
  </si>
  <si>
    <t>Job Group</t>
  </si>
  <si>
    <t>Job Title</t>
  </si>
  <si>
    <t>Org Unit</t>
  </si>
  <si>
    <t>Hire Date</t>
  </si>
  <si>
    <t>PRC Rating</t>
  </si>
  <si>
    <t>Grade</t>
  </si>
  <si>
    <t>Annual Min</t>
  </si>
  <si>
    <t>Annual Mid</t>
  </si>
  <si>
    <t>Annual Max</t>
  </si>
  <si>
    <t>Last Inc Date</t>
  </si>
  <si>
    <t>Last Inc Type</t>
  </si>
  <si>
    <t>Last Inc Amt</t>
  </si>
  <si>
    <t>Last Inc Pct</t>
  </si>
  <si>
    <t>Currency Code</t>
  </si>
  <si>
    <t>Annual Salary</t>
  </si>
  <si>
    <t>Baseline Increase Budget</t>
  </si>
  <si>
    <t>Baseline Increase Pct</t>
  </si>
  <si>
    <t>Increase Type 1</t>
  </si>
  <si>
    <t>Increase Amt 1 USD Equiv</t>
  </si>
  <si>
    <t>Increase Pct 1</t>
  </si>
  <si>
    <t>Increase Type 2</t>
  </si>
  <si>
    <t>Increase Amt 2 USD Equiv</t>
  </si>
  <si>
    <t>Increase Pct 2</t>
  </si>
  <si>
    <t>Increase Type 3</t>
  </si>
  <si>
    <t>Increase Amt 3 USD Equiv</t>
  </si>
  <si>
    <t>Increase Pct 3</t>
  </si>
  <si>
    <t>Total Inc Amt USD Equiv</t>
  </si>
  <si>
    <t>Total Inc Pct</t>
  </si>
  <si>
    <t>New Annual Salary USD Equiv</t>
  </si>
  <si>
    <t>Lump Sum Amt USD Equiv</t>
  </si>
  <si>
    <t>PRC Promote</t>
  </si>
  <si>
    <t>Promote</t>
  </si>
  <si>
    <t>ROBERTS JR, MICHAEL</t>
  </si>
  <si>
    <t>VP-ST</t>
  </si>
  <si>
    <t>VP RESEARCH</t>
  </si>
  <si>
    <t>Market Tech</t>
  </si>
  <si>
    <t>SUPERIOR</t>
  </si>
  <si>
    <t>EP5E</t>
  </si>
  <si>
    <t>Comp:Normalized Change</t>
  </si>
  <si>
    <t>USD</t>
  </si>
  <si>
    <t>Merit</t>
  </si>
  <si>
    <t>No</t>
  </si>
  <si>
    <t>SHANBHOGUE, VASANT</t>
  </si>
  <si>
    <t>Global Risk Markets</t>
  </si>
  <si>
    <t>GIBNER, PEYTON</t>
  </si>
  <si>
    <t>Valuation And Stat. Analysis</t>
  </si>
  <si>
    <t>SATISFACTORY</t>
  </si>
  <si>
    <t>KRISHNARAO, PINNAMANENI</t>
  </si>
  <si>
    <t>DIR-ST</t>
  </si>
  <si>
    <t>DIR RESEARCH</t>
  </si>
  <si>
    <t>GS04</t>
  </si>
  <si>
    <t>Promotion Hierarchal</t>
  </si>
  <si>
    <t>*</t>
  </si>
  <si>
    <t>LU, ZIMIN</t>
  </si>
  <si>
    <t>EXCELLENT</t>
  </si>
  <si>
    <t>CS07</t>
  </si>
  <si>
    <t>Equity</t>
  </si>
  <si>
    <t>SEZGEN, OSMAN</t>
  </si>
  <si>
    <t>TAMARCHENKO, TANYA</t>
  </si>
  <si>
    <t>Global Power And Risk</t>
  </si>
  <si>
    <t>STRONG</t>
  </si>
  <si>
    <t>RAYMOND, MAUREEN</t>
  </si>
  <si>
    <t>MARQUEZ, JOSE</t>
  </si>
  <si>
    <t>MGR-ST</t>
  </si>
  <si>
    <t>MGR RESEARCH</t>
  </si>
  <si>
    <t>GS03</t>
  </si>
  <si>
    <t>HRGOVCIC, HRVOJE</t>
  </si>
  <si>
    <t>ISSLER, PAULO</t>
  </si>
  <si>
    <t>LIN, MARTIN</t>
  </si>
  <si>
    <t>DHAR, AMITAVA</t>
  </si>
  <si>
    <t>Other</t>
  </si>
  <si>
    <t>HALLIBURTON, THOMAS</t>
  </si>
  <si>
    <t>HUANG, YINXI</t>
  </si>
  <si>
    <t>KINDALL, KEVIN</t>
  </si>
  <si>
    <t>LEE, ROBERT</t>
  </si>
  <si>
    <t>SUPATGIAT, CHONAWEE</t>
  </si>
  <si>
    <t>CUNNINGHAM, LANCE</t>
  </si>
  <si>
    <t>MANAGER RESEARCH</t>
  </si>
  <si>
    <t>FENG, YOUYI</t>
  </si>
  <si>
    <t>BARKLEY, THOMAS</t>
  </si>
  <si>
    <t>NR</t>
  </si>
  <si>
    <t>Yes</t>
  </si>
  <si>
    <t>BHARATI, RAKESH</t>
  </si>
  <si>
    <t>MGR TRANS SUPT</t>
  </si>
  <si>
    <t>DE, RABI</t>
  </si>
  <si>
    <t>KIATSUPAIBUL, SEKSAN</t>
  </si>
  <si>
    <t>Research Group</t>
  </si>
  <si>
    <t>LEW, JAESOO</t>
  </si>
  <si>
    <t>NEALE, NELSON</t>
  </si>
  <si>
    <t>BENNETT, STEPHEN</t>
  </si>
  <si>
    <t>SPECSR-CS</t>
  </si>
  <si>
    <t>SPEC TRANS SUPT</t>
  </si>
  <si>
    <t>CS04</t>
  </si>
  <si>
    <t>MELLACHERUVU, PRAVEEN</t>
  </si>
  <si>
    <t>SPEC SR RATES TRANS SUPT</t>
  </si>
  <si>
    <t>CS05</t>
  </si>
  <si>
    <t>YAMAN, SEVIL</t>
  </si>
  <si>
    <t>SPEC SR TRANS SUPT</t>
  </si>
  <si>
    <t>NEEDS IMPROVEMENT</t>
  </si>
  <si>
    <t>PARKHILL, KENNETH</t>
  </si>
  <si>
    <t>GREEN, SHANE</t>
  </si>
  <si>
    <t>SPEC-CS</t>
  </si>
  <si>
    <t>KRISTAL, YANA</t>
  </si>
  <si>
    <t>SPRCJR-CS</t>
  </si>
  <si>
    <t>ANALYST RESEARCH</t>
  </si>
  <si>
    <t>CP13</t>
  </si>
  <si>
    <t>DUPONT, ANITA</t>
  </si>
  <si>
    <t>CLRSR-CS</t>
  </si>
  <si>
    <t>ASST ADMIN SR</t>
  </si>
  <si>
    <t>SAS3</t>
  </si>
  <si>
    <t>MOORE, KEVIN</t>
  </si>
  <si>
    <t>ASSTSR-CS</t>
  </si>
  <si>
    <t>SMITH, WILLIAM</t>
  </si>
  <si>
    <t>ASST-CS</t>
  </si>
  <si>
    <t>SECRETARY</t>
  </si>
  <si>
    <t>SAS1</t>
  </si>
  <si>
    <t>CRENSHAW, SHIRLEY</t>
  </si>
  <si>
    <t>COORD-CS</t>
  </si>
  <si>
    <t>COORD ADMIN</t>
  </si>
  <si>
    <t>SAS4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</si>
</sst>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3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topLeftCell="K1" workbookViewId="0">
      <selection activeCell="V3" sqref="V3"/>
    </sheetView>
  </sheetViews>
  <sheetFormatPr defaultRowHeight="13.2" x14ac:dyDescent="0.25"/>
  <cols>
    <col min="2" max="2" width="28.5546875" customWidth="1"/>
    <col min="12" max="12" width="11.33203125" customWidth="1"/>
    <col min="19" max="19" width="23.6640625" customWidth="1"/>
    <col min="22" max="22" width="10.109375" bestFit="1" customWidth="1"/>
    <col min="25" max="25" width="10.33203125" customWidth="1"/>
    <col min="32" max="32" width="19.109375" customWidth="1"/>
    <col min="36" max="36" width="26.44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6" x14ac:dyDescent="0.25">
      <c r="A2">
        <v>90012909</v>
      </c>
      <c r="B2" t="s">
        <v>34</v>
      </c>
      <c r="C2" t="s">
        <v>35</v>
      </c>
      <c r="D2" t="s">
        <v>36</v>
      </c>
      <c r="E2" t="s">
        <v>37</v>
      </c>
      <c r="F2" s="1">
        <v>27645</v>
      </c>
      <c r="G2" t="s">
        <v>38</v>
      </c>
      <c r="H2" t="s">
        <v>39</v>
      </c>
      <c r="I2">
        <v>0</v>
      </c>
      <c r="J2" s="2">
        <v>150000</v>
      </c>
      <c r="K2">
        <v>0</v>
      </c>
      <c r="L2" s="1">
        <v>36738</v>
      </c>
      <c r="M2" t="s">
        <v>40</v>
      </c>
      <c r="N2" s="2">
        <v>21020</v>
      </c>
      <c r="O2" s="3">
        <v>0.1767</v>
      </c>
      <c r="P2" t="s">
        <v>41</v>
      </c>
      <c r="Q2" s="2">
        <v>140000</v>
      </c>
      <c r="R2" s="2">
        <v>5950</v>
      </c>
      <c r="S2" s="2" t="str">
        <f>B2</f>
        <v>ROBERTS JR, MICHAEL</v>
      </c>
      <c r="T2" s="3">
        <v>4.2500000000000003E-2</v>
      </c>
      <c r="U2" t="s">
        <v>42</v>
      </c>
      <c r="V2" s="4">
        <v>10000</v>
      </c>
      <c r="W2" s="3">
        <v>7.1400000000000005E-2</v>
      </c>
      <c r="X2" t="s">
        <v>58</v>
      </c>
      <c r="Y2" s="4">
        <v>10000</v>
      </c>
      <c r="AB2">
        <v>0</v>
      </c>
      <c r="AC2" s="3">
        <v>0</v>
      </c>
      <c r="AD2" s="4">
        <v>10000</v>
      </c>
      <c r="AE2" s="3">
        <v>7.1400000000000005E-2</v>
      </c>
      <c r="AF2" s="4">
        <f>Q2+V2+Y2</f>
        <v>160000</v>
      </c>
      <c r="AG2">
        <v>0</v>
      </c>
      <c r="AI2" t="s">
        <v>43</v>
      </c>
      <c r="AJ2" t="str">
        <f>B2</f>
        <v>ROBERTS JR, MICHAEL</v>
      </c>
    </row>
    <row r="3" spans="1:36" x14ac:dyDescent="0.25">
      <c r="A3">
        <v>90012908</v>
      </c>
      <c r="B3" t="s">
        <v>44</v>
      </c>
      <c r="C3" t="s">
        <v>35</v>
      </c>
      <c r="D3" t="s">
        <v>36</v>
      </c>
      <c r="E3" t="s">
        <v>45</v>
      </c>
      <c r="F3" s="1">
        <v>34820</v>
      </c>
      <c r="G3" t="s">
        <v>38</v>
      </c>
      <c r="H3" t="s">
        <v>39</v>
      </c>
      <c r="I3">
        <v>0</v>
      </c>
      <c r="J3" s="2">
        <v>150000</v>
      </c>
      <c r="K3">
        <v>0</v>
      </c>
      <c r="L3" s="1">
        <v>36738</v>
      </c>
      <c r="M3" t="s">
        <v>40</v>
      </c>
      <c r="N3" s="2">
        <v>14993</v>
      </c>
      <c r="O3" s="3">
        <v>9.3700000000000006E-2</v>
      </c>
      <c r="P3" t="s">
        <v>41</v>
      </c>
      <c r="Q3" s="2">
        <v>175000</v>
      </c>
      <c r="R3" s="2">
        <v>7438</v>
      </c>
      <c r="S3" s="2" t="str">
        <f t="shared" ref="S3:S37" si="0">B3</f>
        <v>SHANBHOGUE, VASANT</v>
      </c>
      <c r="T3" s="3">
        <v>4.2500000000000003E-2</v>
      </c>
      <c r="U3" t="s">
        <v>42</v>
      </c>
      <c r="V3" s="4">
        <v>10000</v>
      </c>
      <c r="W3" s="3">
        <v>5.7099999999999998E-2</v>
      </c>
      <c r="Y3">
        <v>0</v>
      </c>
      <c r="AB3">
        <v>0</v>
      </c>
      <c r="AC3" s="3">
        <v>0</v>
      </c>
      <c r="AD3" s="4">
        <v>10000</v>
      </c>
      <c r="AE3" s="3">
        <v>5.7099999999999998E-2</v>
      </c>
      <c r="AF3" s="4">
        <f t="shared" ref="AF3:AF37" si="1">Q3+V3+Y3</f>
        <v>185000</v>
      </c>
      <c r="AG3">
        <v>0</v>
      </c>
      <c r="AI3" t="s">
        <v>43</v>
      </c>
      <c r="AJ3" t="str">
        <f t="shared" ref="AJ3:AJ37" si="2">B3</f>
        <v>SHANBHOGUE, VASANT</v>
      </c>
    </row>
    <row r="4" spans="1:36" x14ac:dyDescent="0.25">
      <c r="A4">
        <v>90012912</v>
      </c>
      <c r="B4" t="s">
        <v>46</v>
      </c>
      <c r="C4" t="s">
        <v>35</v>
      </c>
      <c r="D4" t="s">
        <v>36</v>
      </c>
      <c r="E4" t="s">
        <v>47</v>
      </c>
      <c r="F4" s="1">
        <v>33868</v>
      </c>
      <c r="G4" t="s">
        <v>48</v>
      </c>
      <c r="H4" t="s">
        <v>39</v>
      </c>
      <c r="I4">
        <v>0</v>
      </c>
      <c r="J4" s="2">
        <v>150000</v>
      </c>
      <c r="K4">
        <v>0</v>
      </c>
      <c r="L4" s="1">
        <v>36738</v>
      </c>
      <c r="M4" t="s">
        <v>40</v>
      </c>
      <c r="N4" s="2">
        <v>10000</v>
      </c>
      <c r="O4" s="3">
        <v>6.4100000000000004E-2</v>
      </c>
      <c r="P4" t="s">
        <v>41</v>
      </c>
      <c r="Q4" s="2">
        <v>166000</v>
      </c>
      <c r="R4" s="2">
        <v>7055</v>
      </c>
      <c r="S4" s="2" t="str">
        <f t="shared" si="0"/>
        <v>GIBNER, PEYTON</v>
      </c>
      <c r="T4" s="3">
        <v>4.2500000000000003E-2</v>
      </c>
      <c r="U4" t="s">
        <v>42</v>
      </c>
      <c r="V4" s="4">
        <v>5000</v>
      </c>
      <c r="W4" s="3">
        <v>3.0099999999999998E-2</v>
      </c>
      <c r="Y4">
        <v>0</v>
      </c>
      <c r="AB4">
        <v>0</v>
      </c>
      <c r="AC4" s="3">
        <v>0</v>
      </c>
      <c r="AD4" s="4">
        <v>5000</v>
      </c>
      <c r="AE4" s="3">
        <v>3.0099999999999998E-2</v>
      </c>
      <c r="AF4" s="4">
        <f t="shared" si="1"/>
        <v>171000</v>
      </c>
      <c r="AG4">
        <v>0</v>
      </c>
      <c r="AI4" t="s">
        <v>43</v>
      </c>
      <c r="AJ4" t="str">
        <f t="shared" si="2"/>
        <v>GIBNER, PEYTON</v>
      </c>
    </row>
    <row r="5" spans="1:36" x14ac:dyDescent="0.25">
      <c r="A5">
        <v>90005594</v>
      </c>
      <c r="B5" t="s">
        <v>49</v>
      </c>
      <c r="C5" t="s">
        <v>50</v>
      </c>
      <c r="D5" t="s">
        <v>51</v>
      </c>
      <c r="E5" t="s">
        <v>37</v>
      </c>
      <c r="F5" s="1">
        <v>34288</v>
      </c>
      <c r="G5" t="s">
        <v>38</v>
      </c>
      <c r="H5" t="s">
        <v>52</v>
      </c>
      <c r="I5" s="2">
        <v>79800</v>
      </c>
      <c r="J5" s="2">
        <v>127400</v>
      </c>
      <c r="K5" s="2">
        <v>175000</v>
      </c>
      <c r="L5" s="1">
        <v>36738</v>
      </c>
      <c r="M5" t="s">
        <v>40</v>
      </c>
      <c r="N5" s="2">
        <v>11997</v>
      </c>
      <c r="O5" s="3">
        <v>9.3700000000000006E-2</v>
      </c>
      <c r="P5" t="s">
        <v>41</v>
      </c>
      <c r="Q5" s="2">
        <v>140000</v>
      </c>
      <c r="R5" s="2">
        <v>5950</v>
      </c>
      <c r="S5" s="2" t="str">
        <f t="shared" si="0"/>
        <v>KRISHNARAO, PINNAMANENI</v>
      </c>
      <c r="T5" s="3">
        <v>4.2500000000000003E-2</v>
      </c>
      <c r="U5" t="s">
        <v>42</v>
      </c>
      <c r="V5" s="4">
        <v>6000</v>
      </c>
      <c r="W5" s="3">
        <v>4.2900000000000001E-2</v>
      </c>
      <c r="X5" t="s">
        <v>53</v>
      </c>
      <c r="Y5" s="4">
        <v>20000</v>
      </c>
      <c r="Z5" s="3">
        <v>0.1429</v>
      </c>
      <c r="AB5">
        <v>0</v>
      </c>
      <c r="AC5" s="3">
        <v>0</v>
      </c>
      <c r="AD5" s="4">
        <v>26000</v>
      </c>
      <c r="AE5" s="3">
        <v>0.1857</v>
      </c>
      <c r="AF5" s="4">
        <f t="shared" si="1"/>
        <v>166000</v>
      </c>
      <c r="AG5">
        <v>0</v>
      </c>
      <c r="AH5" t="s">
        <v>54</v>
      </c>
      <c r="AI5" t="s">
        <v>43</v>
      </c>
      <c r="AJ5" t="str">
        <f t="shared" si="2"/>
        <v>KRISHNARAO, PINNAMANENI</v>
      </c>
    </row>
    <row r="6" spans="1:36" x14ac:dyDescent="0.25">
      <c r="A6">
        <v>90005592</v>
      </c>
      <c r="B6" t="s">
        <v>55</v>
      </c>
      <c r="C6" t="s">
        <v>50</v>
      </c>
      <c r="D6" t="s">
        <v>51</v>
      </c>
      <c r="E6" t="s">
        <v>47</v>
      </c>
      <c r="F6" s="1">
        <v>35317</v>
      </c>
      <c r="G6" t="s">
        <v>56</v>
      </c>
      <c r="H6" t="s">
        <v>57</v>
      </c>
      <c r="I6" s="2">
        <v>70000</v>
      </c>
      <c r="J6" s="2">
        <v>105000</v>
      </c>
      <c r="K6" s="2">
        <v>140000</v>
      </c>
      <c r="L6" s="1">
        <v>36738</v>
      </c>
      <c r="M6" t="s">
        <v>40</v>
      </c>
      <c r="N6" s="2">
        <v>20000</v>
      </c>
      <c r="O6" s="3">
        <v>0.1739</v>
      </c>
      <c r="P6" t="s">
        <v>41</v>
      </c>
      <c r="Q6" s="2">
        <v>135000</v>
      </c>
      <c r="R6" s="2">
        <v>5738</v>
      </c>
      <c r="S6" s="2" t="str">
        <f t="shared" si="0"/>
        <v>LU, ZIMIN</v>
      </c>
      <c r="T6" s="3">
        <v>4.2500000000000003E-2</v>
      </c>
      <c r="U6" t="s">
        <v>42</v>
      </c>
      <c r="V6" s="4">
        <v>5000</v>
      </c>
      <c r="W6" s="3">
        <v>3.6999999999999998E-2</v>
      </c>
      <c r="X6" t="s">
        <v>58</v>
      </c>
      <c r="Y6" s="4">
        <v>5000</v>
      </c>
      <c r="Z6" s="3">
        <v>3.6999999999999998E-2</v>
      </c>
      <c r="AB6">
        <v>0</v>
      </c>
      <c r="AC6" s="3">
        <v>0</v>
      </c>
      <c r="AD6" s="4">
        <v>10000</v>
      </c>
      <c r="AE6" s="3">
        <v>7.4099999999999999E-2</v>
      </c>
      <c r="AF6" s="4">
        <f t="shared" si="1"/>
        <v>145000</v>
      </c>
      <c r="AG6">
        <v>0</v>
      </c>
      <c r="AI6" t="s">
        <v>43</v>
      </c>
      <c r="AJ6" t="str">
        <f t="shared" si="2"/>
        <v>LU, ZIMIN</v>
      </c>
    </row>
    <row r="7" spans="1:36" x14ac:dyDescent="0.25">
      <c r="A7">
        <v>90005599</v>
      </c>
      <c r="B7" t="s">
        <v>59</v>
      </c>
      <c r="C7" t="s">
        <v>50</v>
      </c>
      <c r="D7" t="s">
        <v>51</v>
      </c>
      <c r="E7" t="s">
        <v>37</v>
      </c>
      <c r="F7" s="1">
        <v>36108</v>
      </c>
      <c r="G7" t="s">
        <v>56</v>
      </c>
      <c r="H7" t="s">
        <v>52</v>
      </c>
      <c r="I7" s="2">
        <v>79800</v>
      </c>
      <c r="J7" s="2">
        <v>127400</v>
      </c>
      <c r="K7" s="2">
        <v>175000</v>
      </c>
      <c r="L7" s="1">
        <v>36738</v>
      </c>
      <c r="M7" t="s">
        <v>40</v>
      </c>
      <c r="N7" s="2">
        <v>20000</v>
      </c>
      <c r="O7" s="3">
        <v>0.2</v>
      </c>
      <c r="P7" t="s">
        <v>41</v>
      </c>
      <c r="Q7" s="2">
        <v>120000</v>
      </c>
      <c r="R7" s="2">
        <v>5100</v>
      </c>
      <c r="S7" s="2" t="str">
        <f t="shared" si="0"/>
        <v>SEZGEN, OSMAN</v>
      </c>
      <c r="T7" s="3">
        <v>4.2500000000000003E-2</v>
      </c>
      <c r="U7" t="s">
        <v>42</v>
      </c>
      <c r="V7" s="4">
        <v>5100</v>
      </c>
      <c r="W7" s="3">
        <v>4.2500000000000003E-2</v>
      </c>
      <c r="X7" t="s">
        <v>58</v>
      </c>
      <c r="Y7" s="4">
        <v>5000</v>
      </c>
      <c r="AB7">
        <v>0</v>
      </c>
      <c r="AC7" s="3">
        <v>0</v>
      </c>
      <c r="AD7" s="4">
        <v>5100</v>
      </c>
      <c r="AE7" s="3">
        <v>4.2500000000000003E-2</v>
      </c>
      <c r="AF7" s="4">
        <f t="shared" si="1"/>
        <v>130100</v>
      </c>
      <c r="AG7">
        <v>0</v>
      </c>
      <c r="AI7" t="s">
        <v>43</v>
      </c>
      <c r="AJ7" t="str">
        <f t="shared" si="2"/>
        <v>SEZGEN, OSMAN</v>
      </c>
    </row>
    <row r="8" spans="1:36" x14ac:dyDescent="0.25">
      <c r="A8">
        <v>90005601</v>
      </c>
      <c r="B8" t="s">
        <v>60</v>
      </c>
      <c r="C8" t="s">
        <v>50</v>
      </c>
      <c r="D8" t="s">
        <v>51</v>
      </c>
      <c r="E8" t="s">
        <v>61</v>
      </c>
      <c r="F8" s="1">
        <v>35387</v>
      </c>
      <c r="G8" t="s">
        <v>62</v>
      </c>
      <c r="H8" t="s">
        <v>52</v>
      </c>
      <c r="I8" s="2">
        <v>79800</v>
      </c>
      <c r="J8" s="2">
        <v>127400</v>
      </c>
      <c r="K8" s="2">
        <v>175000</v>
      </c>
      <c r="L8" s="1">
        <v>36738</v>
      </c>
      <c r="M8" t="s">
        <v>40</v>
      </c>
      <c r="N8" s="2">
        <v>24996</v>
      </c>
      <c r="O8" s="3">
        <v>0.2631</v>
      </c>
      <c r="P8" t="s">
        <v>41</v>
      </c>
      <c r="Q8" s="2">
        <v>120000</v>
      </c>
      <c r="R8" s="2">
        <v>5100</v>
      </c>
      <c r="S8" s="2" t="str">
        <f t="shared" si="0"/>
        <v>TAMARCHENKO, TANYA</v>
      </c>
      <c r="T8" s="3">
        <v>4.2500000000000003E-2</v>
      </c>
      <c r="U8" t="s">
        <v>42</v>
      </c>
      <c r="V8" s="4">
        <v>5100</v>
      </c>
      <c r="W8" s="3">
        <v>8.3299999999999999E-2</v>
      </c>
      <c r="X8" t="s">
        <v>58</v>
      </c>
      <c r="Y8" s="4">
        <v>10000</v>
      </c>
      <c r="Z8" s="3">
        <v>4.2500000000000003E-2</v>
      </c>
      <c r="AB8">
        <v>0</v>
      </c>
      <c r="AC8" s="3">
        <v>0</v>
      </c>
      <c r="AD8" s="4">
        <v>15100</v>
      </c>
      <c r="AE8" s="3">
        <v>0.1258</v>
      </c>
      <c r="AF8" s="4">
        <f t="shared" si="1"/>
        <v>135100</v>
      </c>
      <c r="AG8">
        <v>0</v>
      </c>
      <c r="AI8" t="s">
        <v>43</v>
      </c>
      <c r="AJ8" t="str">
        <f t="shared" si="2"/>
        <v>TAMARCHENKO, TANYA</v>
      </c>
    </row>
    <row r="9" spans="1:36" x14ac:dyDescent="0.25">
      <c r="A9">
        <v>90005602</v>
      </c>
      <c r="B9" t="s">
        <v>63</v>
      </c>
      <c r="C9" t="s">
        <v>50</v>
      </c>
      <c r="D9" t="s">
        <v>51</v>
      </c>
      <c r="E9" t="s">
        <v>37</v>
      </c>
      <c r="F9" s="1">
        <v>36160</v>
      </c>
      <c r="G9" t="s">
        <v>48</v>
      </c>
      <c r="H9" t="s">
        <v>57</v>
      </c>
      <c r="I9" s="2">
        <v>70000</v>
      </c>
      <c r="J9" s="2">
        <v>105000</v>
      </c>
      <c r="K9" s="2">
        <v>140000</v>
      </c>
      <c r="L9" s="1">
        <v>36738</v>
      </c>
      <c r="M9" t="s">
        <v>40</v>
      </c>
      <c r="N9" s="2">
        <v>19992</v>
      </c>
      <c r="O9" s="3">
        <v>0.19989999999999999</v>
      </c>
      <c r="P9" t="s">
        <v>41</v>
      </c>
      <c r="Q9" s="2">
        <v>120000</v>
      </c>
      <c r="R9" s="2">
        <v>5100</v>
      </c>
      <c r="S9" s="2" t="str">
        <f t="shared" si="0"/>
        <v>RAYMOND, MAUREEN</v>
      </c>
      <c r="T9" s="3">
        <v>4.2500000000000003E-2</v>
      </c>
      <c r="U9" t="s">
        <v>42</v>
      </c>
      <c r="V9" s="4">
        <v>5100</v>
      </c>
      <c r="W9" s="3">
        <v>4.2500000000000003E-2</v>
      </c>
      <c r="Y9">
        <v>0</v>
      </c>
      <c r="AB9">
        <v>0</v>
      </c>
      <c r="AC9" s="3">
        <v>0</v>
      </c>
      <c r="AD9" s="4">
        <v>5100</v>
      </c>
      <c r="AE9" s="3">
        <v>4.2500000000000003E-2</v>
      </c>
      <c r="AF9" s="4">
        <f t="shared" si="1"/>
        <v>125100</v>
      </c>
      <c r="AG9">
        <v>0</v>
      </c>
      <c r="AI9" t="s">
        <v>43</v>
      </c>
      <c r="AJ9" t="str">
        <f t="shared" si="2"/>
        <v>RAYMOND, MAUREEN</v>
      </c>
    </row>
    <row r="10" spans="1:36" x14ac:dyDescent="0.25">
      <c r="A10">
        <v>90011699</v>
      </c>
      <c r="B10" t="s">
        <v>64</v>
      </c>
      <c r="C10" t="s">
        <v>65</v>
      </c>
      <c r="D10" t="s">
        <v>66</v>
      </c>
      <c r="E10" t="s">
        <v>37</v>
      </c>
      <c r="F10" s="1">
        <v>36570</v>
      </c>
      <c r="G10" t="s">
        <v>38</v>
      </c>
      <c r="H10" t="s">
        <v>67</v>
      </c>
      <c r="I10" s="2">
        <v>59700</v>
      </c>
      <c r="J10" s="2">
        <v>94850</v>
      </c>
      <c r="K10" s="2">
        <v>130000</v>
      </c>
      <c r="L10" s="1">
        <v>36738</v>
      </c>
      <c r="M10" t="s">
        <v>40</v>
      </c>
      <c r="N10" s="2">
        <v>10000</v>
      </c>
      <c r="O10" s="3">
        <v>0.1429</v>
      </c>
      <c r="P10" t="s">
        <v>41</v>
      </c>
      <c r="Q10" s="2">
        <v>80000</v>
      </c>
      <c r="R10" s="2">
        <v>3288</v>
      </c>
      <c r="S10" s="2" t="str">
        <f t="shared" si="0"/>
        <v>MARQUEZ, JOSE</v>
      </c>
      <c r="T10" s="3">
        <v>4.1099999999999998E-2</v>
      </c>
      <c r="U10" t="s">
        <v>42</v>
      </c>
      <c r="V10" s="4">
        <v>3300</v>
      </c>
      <c r="W10" s="3">
        <v>0.125</v>
      </c>
      <c r="X10" t="s">
        <v>58</v>
      </c>
      <c r="Y10" s="4">
        <v>10000</v>
      </c>
      <c r="Z10" s="3">
        <v>4.1300000000000003E-2</v>
      </c>
      <c r="AB10">
        <v>0</v>
      </c>
      <c r="AC10" s="3">
        <v>0</v>
      </c>
      <c r="AD10" s="4">
        <v>13300</v>
      </c>
      <c r="AE10" s="3">
        <v>0.1663</v>
      </c>
      <c r="AF10" s="4">
        <f t="shared" si="1"/>
        <v>93300</v>
      </c>
      <c r="AG10">
        <v>0</v>
      </c>
      <c r="AI10" t="s">
        <v>43</v>
      </c>
      <c r="AJ10" t="str">
        <f t="shared" si="2"/>
        <v>MARQUEZ, JOSE</v>
      </c>
    </row>
    <row r="11" spans="1:36" x14ac:dyDescent="0.25">
      <c r="A11">
        <v>90005603</v>
      </c>
      <c r="B11" t="s">
        <v>68</v>
      </c>
      <c r="C11" t="s">
        <v>65</v>
      </c>
      <c r="D11" t="s">
        <v>66</v>
      </c>
      <c r="E11" t="s">
        <v>45</v>
      </c>
      <c r="F11" s="1">
        <v>34477</v>
      </c>
      <c r="G11" t="s">
        <v>56</v>
      </c>
      <c r="H11" t="s">
        <v>67</v>
      </c>
      <c r="I11" s="2">
        <v>59700</v>
      </c>
      <c r="J11" s="2">
        <v>94850</v>
      </c>
      <c r="K11" s="2">
        <v>130000</v>
      </c>
      <c r="L11" s="1">
        <v>36738</v>
      </c>
      <c r="M11" t="s">
        <v>40</v>
      </c>
      <c r="N11" s="2">
        <v>13996</v>
      </c>
      <c r="O11" s="3">
        <v>0.16270000000000001</v>
      </c>
      <c r="P11" t="s">
        <v>41</v>
      </c>
      <c r="Q11" s="2">
        <v>100000</v>
      </c>
      <c r="R11" s="2">
        <v>4250</v>
      </c>
      <c r="S11" s="2" t="str">
        <f t="shared" si="0"/>
        <v>HRGOVCIC, HRVOJE</v>
      </c>
      <c r="T11" s="3">
        <v>4.2500000000000003E-2</v>
      </c>
      <c r="V11">
        <v>0</v>
      </c>
      <c r="Y11">
        <v>0</v>
      </c>
      <c r="AB11">
        <v>0</v>
      </c>
      <c r="AD11">
        <v>0</v>
      </c>
      <c r="AE11" s="3">
        <v>0</v>
      </c>
      <c r="AF11" s="4">
        <f t="shared" si="1"/>
        <v>100000</v>
      </c>
      <c r="AG11">
        <v>0</v>
      </c>
      <c r="AI11" t="s">
        <v>43</v>
      </c>
      <c r="AJ11" t="str">
        <f t="shared" si="2"/>
        <v>HRGOVCIC, HRVOJE</v>
      </c>
    </row>
    <row r="12" spans="1:36" x14ac:dyDescent="0.25">
      <c r="A12">
        <v>90011698</v>
      </c>
      <c r="B12" t="s">
        <v>69</v>
      </c>
      <c r="C12" t="s">
        <v>65</v>
      </c>
      <c r="D12" t="s">
        <v>66</v>
      </c>
      <c r="E12" t="s">
        <v>47</v>
      </c>
      <c r="F12" s="1">
        <v>36010</v>
      </c>
      <c r="G12" t="s">
        <v>56</v>
      </c>
      <c r="H12" t="s">
        <v>67</v>
      </c>
      <c r="I12" s="2">
        <v>59700</v>
      </c>
      <c r="J12" s="2">
        <v>94850</v>
      </c>
      <c r="K12" s="2">
        <v>130000</v>
      </c>
      <c r="L12" s="1">
        <v>36738</v>
      </c>
      <c r="M12" t="s">
        <v>40</v>
      </c>
      <c r="N12" s="2">
        <v>7996</v>
      </c>
      <c r="O12" s="3">
        <v>8.6900000000000005E-2</v>
      </c>
      <c r="P12" t="s">
        <v>41</v>
      </c>
      <c r="Q12" s="2">
        <v>100000</v>
      </c>
      <c r="R12" s="2">
        <v>4250</v>
      </c>
      <c r="S12" s="2" t="str">
        <f t="shared" si="0"/>
        <v>ISSLER, PAULO</v>
      </c>
      <c r="T12" s="3">
        <v>4.2500000000000003E-2</v>
      </c>
      <c r="U12" t="s">
        <v>42</v>
      </c>
      <c r="V12" s="4">
        <v>4300</v>
      </c>
      <c r="W12" s="3">
        <v>5.7000000000000002E-2</v>
      </c>
      <c r="X12" t="s">
        <v>58</v>
      </c>
      <c r="Y12" s="4">
        <v>5700</v>
      </c>
      <c r="Z12" s="3">
        <v>4.2999999999999997E-2</v>
      </c>
      <c r="AB12">
        <v>0</v>
      </c>
      <c r="AC12" s="3">
        <v>0</v>
      </c>
      <c r="AD12" s="4">
        <v>10000</v>
      </c>
      <c r="AE12" s="3">
        <v>0.1</v>
      </c>
      <c r="AF12" s="4">
        <f t="shared" si="1"/>
        <v>110000</v>
      </c>
      <c r="AG12">
        <v>0</v>
      </c>
      <c r="AI12" t="s">
        <v>43</v>
      </c>
      <c r="AJ12" t="str">
        <f t="shared" si="2"/>
        <v>ISSLER, PAULO</v>
      </c>
    </row>
    <row r="13" spans="1:36" x14ac:dyDescent="0.25">
      <c r="A13">
        <v>90007290</v>
      </c>
      <c r="B13" t="s">
        <v>70</v>
      </c>
      <c r="C13" t="s">
        <v>65</v>
      </c>
      <c r="D13" t="s">
        <v>66</v>
      </c>
      <c r="E13" t="s">
        <v>47</v>
      </c>
      <c r="F13" s="1">
        <v>36150</v>
      </c>
      <c r="G13" t="s">
        <v>56</v>
      </c>
      <c r="H13" t="s">
        <v>67</v>
      </c>
      <c r="I13" s="2">
        <v>59700</v>
      </c>
      <c r="J13" s="2">
        <v>94850</v>
      </c>
      <c r="K13" s="2">
        <v>130000</v>
      </c>
      <c r="L13" s="1">
        <v>36738</v>
      </c>
      <c r="M13" t="s">
        <v>40</v>
      </c>
      <c r="N13" s="2">
        <v>17000</v>
      </c>
      <c r="O13" s="3">
        <v>0.2099</v>
      </c>
      <c r="P13" t="s">
        <v>41</v>
      </c>
      <c r="Q13" s="2">
        <v>98000</v>
      </c>
      <c r="R13" s="2">
        <v>4165</v>
      </c>
      <c r="S13" s="2" t="str">
        <f t="shared" si="0"/>
        <v>LIN, MARTIN</v>
      </c>
      <c r="T13" s="3">
        <v>4.2500000000000003E-2</v>
      </c>
      <c r="U13" t="s">
        <v>42</v>
      </c>
      <c r="V13" s="4">
        <v>4200</v>
      </c>
      <c r="W13" s="3">
        <v>7.9600000000000004E-2</v>
      </c>
      <c r="X13" t="s">
        <v>58</v>
      </c>
      <c r="Y13" s="4">
        <v>5800</v>
      </c>
      <c r="Z13" s="3">
        <v>4.2900000000000001E-2</v>
      </c>
      <c r="AB13">
        <v>0</v>
      </c>
      <c r="AC13" s="3">
        <v>0</v>
      </c>
      <c r="AD13" s="4">
        <v>12000</v>
      </c>
      <c r="AE13" s="3">
        <v>0.12239999999999999</v>
      </c>
      <c r="AF13" s="4">
        <f t="shared" si="1"/>
        <v>108000</v>
      </c>
      <c r="AG13">
        <v>0</v>
      </c>
      <c r="AI13" t="s">
        <v>43</v>
      </c>
      <c r="AJ13" t="str">
        <f t="shared" si="2"/>
        <v>LIN, MARTIN</v>
      </c>
    </row>
    <row r="14" spans="1:36" x14ac:dyDescent="0.25">
      <c r="A14">
        <v>90005593</v>
      </c>
      <c r="B14" t="s">
        <v>71</v>
      </c>
      <c r="C14" t="s">
        <v>65</v>
      </c>
      <c r="D14" t="s">
        <v>66</v>
      </c>
      <c r="E14" t="s">
        <v>45</v>
      </c>
      <c r="F14" s="1">
        <v>35884</v>
      </c>
      <c r="G14" t="s">
        <v>62</v>
      </c>
      <c r="H14" t="s">
        <v>67</v>
      </c>
      <c r="I14" s="2">
        <v>59700</v>
      </c>
      <c r="J14" s="2">
        <v>94850</v>
      </c>
      <c r="K14" s="2">
        <v>130000</v>
      </c>
      <c r="L14" s="1">
        <v>36525</v>
      </c>
      <c r="M14" t="s">
        <v>72</v>
      </c>
      <c r="N14">
        <v>0</v>
      </c>
      <c r="O14" s="3">
        <v>0</v>
      </c>
      <c r="P14" t="s">
        <v>41</v>
      </c>
      <c r="Q14" s="2">
        <v>100000</v>
      </c>
      <c r="R14" s="2">
        <v>4250</v>
      </c>
      <c r="S14" s="2" t="str">
        <f t="shared" si="0"/>
        <v>DHAR, AMITAVA</v>
      </c>
      <c r="T14" s="3">
        <v>4.2500000000000003E-2</v>
      </c>
      <c r="U14" t="s">
        <v>42</v>
      </c>
      <c r="V14" s="4">
        <v>4300</v>
      </c>
      <c r="W14" s="3">
        <v>0.05</v>
      </c>
      <c r="X14" t="s">
        <v>58</v>
      </c>
      <c r="Y14" s="4">
        <v>5700</v>
      </c>
      <c r="Z14" s="3">
        <v>4.2999999999999997E-2</v>
      </c>
      <c r="AB14">
        <v>0</v>
      </c>
      <c r="AC14" s="3">
        <v>0</v>
      </c>
      <c r="AD14" s="4">
        <v>9300</v>
      </c>
      <c r="AE14" s="3">
        <v>9.2999999999999999E-2</v>
      </c>
      <c r="AF14" s="4">
        <f t="shared" si="1"/>
        <v>110000</v>
      </c>
      <c r="AG14">
        <v>0</v>
      </c>
      <c r="AI14" t="s">
        <v>43</v>
      </c>
      <c r="AJ14" t="str">
        <f t="shared" si="2"/>
        <v>DHAR, AMITAVA</v>
      </c>
    </row>
    <row r="15" spans="1:36" x14ac:dyDescent="0.25">
      <c r="A15">
        <v>90123606</v>
      </c>
      <c r="B15" t="s">
        <v>73</v>
      </c>
      <c r="C15" t="s">
        <v>65</v>
      </c>
      <c r="D15" t="s">
        <v>66</v>
      </c>
      <c r="E15" t="s">
        <v>61</v>
      </c>
      <c r="F15" s="1">
        <v>36626</v>
      </c>
      <c r="G15" t="s">
        <v>62</v>
      </c>
      <c r="H15" t="s">
        <v>67</v>
      </c>
      <c r="I15" s="2">
        <v>59700</v>
      </c>
      <c r="J15" s="2">
        <v>94850</v>
      </c>
      <c r="K15" s="2">
        <v>130000</v>
      </c>
      <c r="L15" s="1">
        <v>36625</v>
      </c>
      <c r="M15" t="s">
        <v>72</v>
      </c>
      <c r="N15">
        <v>0</v>
      </c>
      <c r="O15" s="3">
        <v>0</v>
      </c>
      <c r="P15" t="s">
        <v>41</v>
      </c>
      <c r="Q15" s="2">
        <v>100008</v>
      </c>
      <c r="R15" s="2">
        <v>3458</v>
      </c>
      <c r="S15" s="2" t="str">
        <f t="shared" si="0"/>
        <v>HALLIBURTON, THOMAS</v>
      </c>
      <c r="T15" s="3">
        <v>3.4599999999999999E-2</v>
      </c>
      <c r="U15" t="s">
        <v>42</v>
      </c>
      <c r="V15" s="4">
        <v>3500</v>
      </c>
      <c r="W15" s="3">
        <v>0.05</v>
      </c>
      <c r="X15" t="s">
        <v>58</v>
      </c>
      <c r="Y15" s="4">
        <v>6500</v>
      </c>
      <c r="Z15" s="3">
        <v>3.5000000000000003E-2</v>
      </c>
      <c r="AB15">
        <v>0</v>
      </c>
      <c r="AC15" s="3">
        <v>0</v>
      </c>
      <c r="AD15" s="4">
        <v>8500</v>
      </c>
      <c r="AE15" s="3">
        <v>8.5000000000000006E-2</v>
      </c>
      <c r="AF15" s="4">
        <f t="shared" si="1"/>
        <v>110008</v>
      </c>
      <c r="AG15">
        <v>0</v>
      </c>
      <c r="AI15" t="s">
        <v>43</v>
      </c>
      <c r="AJ15" t="str">
        <f t="shared" si="2"/>
        <v>HALLIBURTON, THOMAS</v>
      </c>
    </row>
    <row r="16" spans="1:36" x14ac:dyDescent="0.25">
      <c r="A16">
        <v>90005591</v>
      </c>
      <c r="B16" t="s">
        <v>74</v>
      </c>
      <c r="C16" t="s">
        <v>65</v>
      </c>
      <c r="D16" t="s">
        <v>66</v>
      </c>
      <c r="E16" t="s">
        <v>61</v>
      </c>
      <c r="F16" s="1">
        <v>36465</v>
      </c>
      <c r="G16" t="s">
        <v>62</v>
      </c>
      <c r="H16" t="s">
        <v>67</v>
      </c>
      <c r="I16" s="2">
        <v>59700</v>
      </c>
      <c r="J16" s="2">
        <v>94850</v>
      </c>
      <c r="K16" s="2">
        <v>130000</v>
      </c>
      <c r="L16" s="1">
        <v>36525</v>
      </c>
      <c r="M16" t="s">
        <v>72</v>
      </c>
      <c r="N16">
        <v>0</v>
      </c>
      <c r="O16" s="3">
        <v>0</v>
      </c>
      <c r="P16" t="s">
        <v>41</v>
      </c>
      <c r="Q16" s="2">
        <v>90000</v>
      </c>
      <c r="R16" s="2">
        <v>4800</v>
      </c>
      <c r="S16" s="2" t="str">
        <f t="shared" si="0"/>
        <v>HUANG, YINXI</v>
      </c>
      <c r="T16" s="3">
        <v>5.33E-2</v>
      </c>
      <c r="U16" t="s">
        <v>42</v>
      </c>
      <c r="V16" s="4">
        <v>4800</v>
      </c>
      <c r="W16" s="3">
        <v>0.1111</v>
      </c>
      <c r="X16" t="s">
        <v>58</v>
      </c>
      <c r="Y16" s="4">
        <v>10000</v>
      </c>
      <c r="Z16" s="3">
        <v>5.33E-2</v>
      </c>
      <c r="AB16">
        <v>0</v>
      </c>
      <c r="AC16" s="3">
        <v>0</v>
      </c>
      <c r="AD16" s="4">
        <v>14800</v>
      </c>
      <c r="AE16" s="3">
        <v>0.16439999999999999</v>
      </c>
      <c r="AF16" s="4">
        <f t="shared" si="1"/>
        <v>104800</v>
      </c>
      <c r="AG16">
        <v>0</v>
      </c>
      <c r="AI16" t="s">
        <v>43</v>
      </c>
      <c r="AJ16" t="str">
        <f t="shared" si="2"/>
        <v>HUANG, YINXI</v>
      </c>
    </row>
    <row r="17" spans="1:36" x14ac:dyDescent="0.25">
      <c r="A17">
        <v>90011697</v>
      </c>
      <c r="B17" t="s">
        <v>75</v>
      </c>
      <c r="C17" t="s">
        <v>65</v>
      </c>
      <c r="D17" t="s">
        <v>66</v>
      </c>
      <c r="E17" t="s">
        <v>61</v>
      </c>
      <c r="F17" s="1">
        <v>36486</v>
      </c>
      <c r="G17" t="s">
        <v>62</v>
      </c>
      <c r="H17" t="s">
        <v>67</v>
      </c>
      <c r="I17" s="2">
        <v>59700</v>
      </c>
      <c r="J17" s="2">
        <v>94850</v>
      </c>
      <c r="K17" s="2">
        <v>130000</v>
      </c>
      <c r="L17" s="1">
        <v>36525</v>
      </c>
      <c r="M17" t="s">
        <v>72</v>
      </c>
      <c r="N17">
        <v>0</v>
      </c>
      <c r="O17" s="3">
        <v>0</v>
      </c>
      <c r="P17" t="s">
        <v>41</v>
      </c>
      <c r="Q17" s="2">
        <v>100000</v>
      </c>
      <c r="R17" s="2">
        <v>5088</v>
      </c>
      <c r="S17" s="2" t="str">
        <f t="shared" si="0"/>
        <v>KINDALL, KEVIN</v>
      </c>
      <c r="T17" s="3">
        <v>5.0900000000000001E-2</v>
      </c>
      <c r="U17" t="s">
        <v>42</v>
      </c>
      <c r="V17" s="4">
        <v>5000</v>
      </c>
      <c r="W17" s="3">
        <v>0.05</v>
      </c>
      <c r="X17" t="s">
        <v>58</v>
      </c>
      <c r="Y17" s="4">
        <v>5000</v>
      </c>
      <c r="Z17" s="3">
        <v>0.05</v>
      </c>
      <c r="AB17">
        <v>0</v>
      </c>
      <c r="AC17" s="3">
        <v>0</v>
      </c>
      <c r="AD17" s="4">
        <v>10000</v>
      </c>
      <c r="AE17" s="3">
        <v>0.1</v>
      </c>
      <c r="AF17" s="4">
        <f t="shared" si="1"/>
        <v>110000</v>
      </c>
      <c r="AG17">
        <v>0</v>
      </c>
      <c r="AI17" t="s">
        <v>43</v>
      </c>
      <c r="AJ17" t="str">
        <f t="shared" si="2"/>
        <v>KINDALL, KEVIN</v>
      </c>
    </row>
    <row r="18" spans="1:36" x14ac:dyDescent="0.25">
      <c r="A18">
        <v>90125259</v>
      </c>
      <c r="B18" t="s">
        <v>76</v>
      </c>
      <c r="C18" t="s">
        <v>65</v>
      </c>
      <c r="D18" t="s">
        <v>66</v>
      </c>
      <c r="E18" t="s">
        <v>47</v>
      </c>
      <c r="F18" s="1">
        <v>36682</v>
      </c>
      <c r="G18" t="s">
        <v>62</v>
      </c>
      <c r="H18" t="s">
        <v>67</v>
      </c>
      <c r="I18" s="2">
        <v>59700</v>
      </c>
      <c r="J18" s="2">
        <v>94850</v>
      </c>
      <c r="K18" s="2">
        <v>130000</v>
      </c>
      <c r="L18" s="1">
        <v>36681</v>
      </c>
      <c r="M18" t="s">
        <v>72</v>
      </c>
      <c r="N18">
        <v>0</v>
      </c>
      <c r="O18" s="3">
        <v>0</v>
      </c>
      <c r="P18" t="s">
        <v>41</v>
      </c>
      <c r="Q18" s="2">
        <v>85008</v>
      </c>
      <c r="R18" s="2">
        <v>2385</v>
      </c>
      <c r="S18" s="2" t="str">
        <f t="shared" si="0"/>
        <v>LEE, ROBERT</v>
      </c>
      <c r="T18" s="3">
        <v>2.81E-2</v>
      </c>
      <c r="U18" t="s">
        <v>42</v>
      </c>
      <c r="V18" s="4">
        <v>2300</v>
      </c>
      <c r="W18" s="3">
        <v>0.1176</v>
      </c>
      <c r="X18" t="s">
        <v>58</v>
      </c>
      <c r="Y18" s="4">
        <v>10000</v>
      </c>
      <c r="Z18" s="3">
        <v>2.7099999999999999E-2</v>
      </c>
      <c r="AB18">
        <v>0</v>
      </c>
      <c r="AC18" s="3">
        <v>0</v>
      </c>
      <c r="AD18" s="4">
        <v>12300</v>
      </c>
      <c r="AE18" s="3">
        <v>0.1447</v>
      </c>
      <c r="AF18" s="4">
        <f t="shared" si="1"/>
        <v>97308</v>
      </c>
      <c r="AG18">
        <v>0</v>
      </c>
      <c r="AI18" t="s">
        <v>43</v>
      </c>
      <c r="AJ18" t="str">
        <f t="shared" si="2"/>
        <v>LEE, ROBERT</v>
      </c>
    </row>
    <row r="19" spans="1:36" x14ac:dyDescent="0.25">
      <c r="A19">
        <v>90005597</v>
      </c>
      <c r="B19" t="s">
        <v>77</v>
      </c>
      <c r="C19" t="s">
        <v>65</v>
      </c>
      <c r="D19" t="s">
        <v>66</v>
      </c>
      <c r="E19" t="s">
        <v>47</v>
      </c>
      <c r="F19" s="1">
        <v>36388</v>
      </c>
      <c r="G19" t="s">
        <v>62</v>
      </c>
      <c r="H19" t="s">
        <v>67</v>
      </c>
      <c r="I19" s="2">
        <v>59700</v>
      </c>
      <c r="J19" s="2">
        <v>94850</v>
      </c>
      <c r="K19" s="2">
        <v>130000</v>
      </c>
      <c r="L19" s="1">
        <v>36738</v>
      </c>
      <c r="M19" t="s">
        <v>40</v>
      </c>
      <c r="N19" s="2">
        <v>6000</v>
      </c>
      <c r="O19" s="3">
        <v>7.1400000000000005E-2</v>
      </c>
      <c r="P19" t="s">
        <v>41</v>
      </c>
      <c r="Q19" s="2">
        <v>90000</v>
      </c>
      <c r="R19" s="2">
        <v>3825</v>
      </c>
      <c r="S19" s="2" t="str">
        <f t="shared" si="0"/>
        <v>SUPATGIAT, CHONAWEE</v>
      </c>
      <c r="T19" s="3">
        <v>4.2500000000000003E-2</v>
      </c>
      <c r="U19" t="s">
        <v>42</v>
      </c>
      <c r="V19" s="4">
        <v>4000</v>
      </c>
      <c r="W19" s="3">
        <v>0.1111</v>
      </c>
      <c r="X19" t="s">
        <v>58</v>
      </c>
      <c r="Y19" s="4">
        <v>10000</v>
      </c>
      <c r="Z19" s="3">
        <v>4.4400000000000002E-2</v>
      </c>
      <c r="AB19">
        <v>0</v>
      </c>
      <c r="AC19" s="3">
        <v>0</v>
      </c>
      <c r="AD19" s="4">
        <v>14000</v>
      </c>
      <c r="AE19" s="3">
        <v>0.15559999999999999</v>
      </c>
      <c r="AF19" s="4">
        <f t="shared" si="1"/>
        <v>104000</v>
      </c>
      <c r="AG19">
        <v>0</v>
      </c>
      <c r="AI19" t="s">
        <v>43</v>
      </c>
      <c r="AJ19" t="str">
        <f t="shared" si="2"/>
        <v>SUPATGIAT, CHONAWEE</v>
      </c>
    </row>
    <row r="20" spans="1:36" x14ac:dyDescent="0.25">
      <c r="A20">
        <v>90132943</v>
      </c>
      <c r="B20" t="s">
        <v>78</v>
      </c>
      <c r="C20" t="s">
        <v>65</v>
      </c>
      <c r="D20" t="s">
        <v>79</v>
      </c>
      <c r="E20" t="s">
        <v>61</v>
      </c>
      <c r="F20" s="1">
        <v>36801</v>
      </c>
      <c r="G20" t="s">
        <v>48</v>
      </c>
      <c r="H20" t="s">
        <v>67</v>
      </c>
      <c r="I20" s="2">
        <v>59700</v>
      </c>
      <c r="J20" s="2">
        <v>94850</v>
      </c>
      <c r="K20" s="2">
        <v>130000</v>
      </c>
      <c r="L20" s="1">
        <v>36800</v>
      </c>
      <c r="M20" t="s">
        <v>72</v>
      </c>
      <c r="N20">
        <v>0</v>
      </c>
      <c r="O20" s="3">
        <v>0</v>
      </c>
      <c r="P20" t="s">
        <v>41</v>
      </c>
      <c r="Q20" s="2">
        <v>90000</v>
      </c>
      <c r="R20">
        <v>0</v>
      </c>
      <c r="S20" s="2" t="str">
        <f t="shared" si="0"/>
        <v>CUNNINGHAM, LANCE</v>
      </c>
      <c r="T20" s="3">
        <v>0</v>
      </c>
      <c r="V20">
        <v>0</v>
      </c>
      <c r="Y20" s="4">
        <v>5000</v>
      </c>
      <c r="AB20">
        <v>0</v>
      </c>
      <c r="AD20">
        <v>0</v>
      </c>
      <c r="AE20" s="3">
        <v>0</v>
      </c>
      <c r="AF20" s="4">
        <f t="shared" si="1"/>
        <v>95000</v>
      </c>
      <c r="AG20">
        <v>0</v>
      </c>
      <c r="AI20" t="s">
        <v>43</v>
      </c>
      <c r="AJ20" t="str">
        <f t="shared" si="2"/>
        <v>CUNNINGHAM, LANCE</v>
      </c>
    </row>
    <row r="21" spans="1:36" x14ac:dyDescent="0.25">
      <c r="A21">
        <v>90128042</v>
      </c>
      <c r="B21" t="s">
        <v>80</v>
      </c>
      <c r="C21" t="s">
        <v>65</v>
      </c>
      <c r="D21" t="s">
        <v>66</v>
      </c>
      <c r="E21" t="s">
        <v>37</v>
      </c>
      <c r="F21" s="1">
        <v>36712</v>
      </c>
      <c r="G21" t="s">
        <v>48</v>
      </c>
      <c r="H21" t="s">
        <v>67</v>
      </c>
      <c r="I21" s="2">
        <v>59700</v>
      </c>
      <c r="J21" s="2">
        <v>94850</v>
      </c>
      <c r="K21" s="2">
        <v>130000</v>
      </c>
      <c r="L21" s="1">
        <v>36711</v>
      </c>
      <c r="M21" t="s">
        <v>72</v>
      </c>
      <c r="N21">
        <v>0</v>
      </c>
      <c r="O21" s="3">
        <v>0</v>
      </c>
      <c r="P21" t="s">
        <v>41</v>
      </c>
      <c r="Q21" s="2">
        <v>90000</v>
      </c>
      <c r="R21" s="2">
        <v>2211</v>
      </c>
      <c r="S21" s="2" t="str">
        <f t="shared" si="0"/>
        <v>FENG, YOUYI</v>
      </c>
      <c r="T21" s="3">
        <v>2.46E-2</v>
      </c>
      <c r="U21" t="s">
        <v>42</v>
      </c>
      <c r="V21" s="4">
        <v>2200</v>
      </c>
      <c r="W21" s="3">
        <v>2.4400000000000002E-2</v>
      </c>
      <c r="Y21">
        <v>0</v>
      </c>
      <c r="AB21">
        <v>0</v>
      </c>
      <c r="AC21" s="3">
        <v>0</v>
      </c>
      <c r="AD21" s="4">
        <v>2200</v>
      </c>
      <c r="AE21" s="3">
        <v>2.4400000000000002E-2</v>
      </c>
      <c r="AF21" s="4">
        <f t="shared" si="1"/>
        <v>92200</v>
      </c>
      <c r="AG21">
        <v>0</v>
      </c>
      <c r="AI21" t="s">
        <v>43</v>
      </c>
      <c r="AJ21" t="str">
        <f t="shared" si="2"/>
        <v>FENG, YOUYI</v>
      </c>
    </row>
    <row r="22" spans="1:36" x14ac:dyDescent="0.25">
      <c r="A22">
        <v>90139420</v>
      </c>
      <c r="B22" t="s">
        <v>81</v>
      </c>
      <c r="C22" t="s">
        <v>65</v>
      </c>
      <c r="D22" t="s">
        <v>66</v>
      </c>
      <c r="E22" t="s">
        <v>47</v>
      </c>
      <c r="F22" s="1">
        <v>36889</v>
      </c>
      <c r="G22" t="s">
        <v>82</v>
      </c>
      <c r="H22" t="s">
        <v>67</v>
      </c>
      <c r="I22" s="2">
        <v>59700</v>
      </c>
      <c r="J22" s="2">
        <v>94850</v>
      </c>
      <c r="K22" s="2">
        <v>130000</v>
      </c>
      <c r="L22" s="1">
        <v>36888</v>
      </c>
      <c r="M22" t="s">
        <v>72</v>
      </c>
      <c r="N22">
        <v>0</v>
      </c>
      <c r="O22" s="3">
        <v>0</v>
      </c>
      <c r="P22" t="s">
        <v>41</v>
      </c>
      <c r="Q22" s="2">
        <v>90000</v>
      </c>
      <c r="R22">
        <v>0</v>
      </c>
      <c r="S22" s="2" t="str">
        <f t="shared" si="0"/>
        <v>BARKLEY, THOMAS</v>
      </c>
      <c r="T22" s="3">
        <v>0</v>
      </c>
      <c r="V22">
        <v>0</v>
      </c>
      <c r="Y22">
        <v>0</v>
      </c>
      <c r="AB22">
        <v>0</v>
      </c>
      <c r="AD22">
        <v>0</v>
      </c>
      <c r="AE22" s="3">
        <v>0</v>
      </c>
      <c r="AF22" s="4">
        <f t="shared" si="1"/>
        <v>90000</v>
      </c>
      <c r="AG22">
        <v>0</v>
      </c>
      <c r="AI22" t="s">
        <v>83</v>
      </c>
      <c r="AJ22" t="str">
        <f t="shared" si="2"/>
        <v>BARKLEY, THOMAS</v>
      </c>
    </row>
    <row r="23" spans="1:36" x14ac:dyDescent="0.25">
      <c r="A23">
        <v>90139353</v>
      </c>
      <c r="B23" t="s">
        <v>84</v>
      </c>
      <c r="C23" t="s">
        <v>65</v>
      </c>
      <c r="D23" t="s">
        <v>85</v>
      </c>
      <c r="E23" t="s">
        <v>45</v>
      </c>
      <c r="F23" s="1">
        <v>36887</v>
      </c>
      <c r="G23" t="s">
        <v>82</v>
      </c>
      <c r="H23" t="s">
        <v>67</v>
      </c>
      <c r="I23" s="2">
        <v>59700</v>
      </c>
      <c r="J23" s="2">
        <v>94850</v>
      </c>
      <c r="K23" s="2">
        <v>130000</v>
      </c>
      <c r="L23" s="1">
        <v>36886</v>
      </c>
      <c r="M23" t="s">
        <v>72</v>
      </c>
      <c r="N23">
        <v>0</v>
      </c>
      <c r="O23" s="3">
        <v>0</v>
      </c>
      <c r="P23" t="s">
        <v>41</v>
      </c>
      <c r="Q23" s="2">
        <v>100000</v>
      </c>
      <c r="R23">
        <v>0</v>
      </c>
      <c r="S23" s="2" t="str">
        <f t="shared" si="0"/>
        <v>BHARATI, RAKESH</v>
      </c>
      <c r="T23" s="3">
        <v>0</v>
      </c>
      <c r="V23">
        <v>0</v>
      </c>
      <c r="Y23">
        <v>0</v>
      </c>
      <c r="AB23">
        <v>0</v>
      </c>
      <c r="AD23">
        <v>0</v>
      </c>
      <c r="AE23" s="3">
        <v>0</v>
      </c>
      <c r="AF23" s="4">
        <f t="shared" si="1"/>
        <v>100000</v>
      </c>
      <c r="AG23">
        <v>0</v>
      </c>
      <c r="AI23" t="s">
        <v>83</v>
      </c>
      <c r="AJ23" t="str">
        <f t="shared" si="2"/>
        <v>BHARATI, RAKESH</v>
      </c>
    </row>
    <row r="24" spans="1:36" x14ac:dyDescent="0.25">
      <c r="A24">
        <v>90137070</v>
      </c>
      <c r="B24" t="s">
        <v>86</v>
      </c>
      <c r="C24" t="s">
        <v>65</v>
      </c>
      <c r="D24" t="s">
        <v>66</v>
      </c>
      <c r="E24" t="s">
        <v>47</v>
      </c>
      <c r="F24" s="1">
        <v>36857</v>
      </c>
      <c r="G24" t="s">
        <v>82</v>
      </c>
      <c r="H24" t="s">
        <v>67</v>
      </c>
      <c r="I24" s="2">
        <v>59700</v>
      </c>
      <c r="J24" s="2">
        <v>94850</v>
      </c>
      <c r="K24" s="2">
        <v>130000</v>
      </c>
      <c r="L24" s="1">
        <v>36856</v>
      </c>
      <c r="M24" t="s">
        <v>72</v>
      </c>
      <c r="N24">
        <v>0</v>
      </c>
      <c r="O24" s="3">
        <v>0</v>
      </c>
      <c r="P24" t="s">
        <v>41</v>
      </c>
      <c r="Q24" s="2">
        <v>110000</v>
      </c>
      <c r="R24">
        <v>0</v>
      </c>
      <c r="S24" s="2" t="str">
        <f t="shared" si="0"/>
        <v>DE, RABI</v>
      </c>
      <c r="T24" s="3">
        <v>0</v>
      </c>
      <c r="V24">
        <v>0</v>
      </c>
      <c r="Y24">
        <v>0</v>
      </c>
      <c r="AB24">
        <v>0</v>
      </c>
      <c r="AD24">
        <v>0</v>
      </c>
      <c r="AE24" s="3">
        <v>0</v>
      </c>
      <c r="AF24" s="4">
        <f t="shared" si="1"/>
        <v>110000</v>
      </c>
      <c r="AG24">
        <v>0</v>
      </c>
      <c r="AI24" t="s">
        <v>43</v>
      </c>
      <c r="AJ24" t="str">
        <f t="shared" si="2"/>
        <v>DE, RABI</v>
      </c>
    </row>
    <row r="25" spans="1:36" x14ac:dyDescent="0.25">
      <c r="A25">
        <v>90134659</v>
      </c>
      <c r="B25" t="s">
        <v>87</v>
      </c>
      <c r="C25" t="s">
        <v>65</v>
      </c>
      <c r="D25" t="s">
        <v>66</v>
      </c>
      <c r="E25" t="s">
        <v>88</v>
      </c>
      <c r="F25" s="1">
        <v>36829</v>
      </c>
      <c r="G25" t="s">
        <v>82</v>
      </c>
      <c r="H25" t="s">
        <v>67</v>
      </c>
      <c r="I25" s="2">
        <v>59700</v>
      </c>
      <c r="J25" s="2">
        <v>94850</v>
      </c>
      <c r="K25" s="2">
        <v>130000</v>
      </c>
      <c r="L25" s="1">
        <v>36828</v>
      </c>
      <c r="M25" t="s">
        <v>72</v>
      </c>
      <c r="N25">
        <v>0</v>
      </c>
      <c r="O25" s="3">
        <v>0</v>
      </c>
      <c r="P25" t="s">
        <v>41</v>
      </c>
      <c r="Q25" s="2">
        <v>80000</v>
      </c>
      <c r="R25">
        <v>0</v>
      </c>
      <c r="S25" s="2" t="str">
        <f t="shared" si="0"/>
        <v>KIATSUPAIBUL, SEKSAN</v>
      </c>
      <c r="T25" s="3">
        <v>0</v>
      </c>
      <c r="V25">
        <v>0</v>
      </c>
      <c r="Y25">
        <v>0</v>
      </c>
      <c r="AB25">
        <v>0</v>
      </c>
      <c r="AD25">
        <v>0</v>
      </c>
      <c r="AE25" s="3">
        <v>0</v>
      </c>
      <c r="AF25" s="4">
        <f t="shared" si="1"/>
        <v>80000</v>
      </c>
      <c r="AG25">
        <v>0</v>
      </c>
      <c r="AI25" t="s">
        <v>43</v>
      </c>
      <c r="AJ25" t="str">
        <f t="shared" si="2"/>
        <v>KIATSUPAIBUL, SEKSAN</v>
      </c>
    </row>
    <row r="26" spans="1:36" x14ac:dyDescent="0.25">
      <c r="A26">
        <v>90137637</v>
      </c>
      <c r="B26" t="s">
        <v>89</v>
      </c>
      <c r="C26" t="s">
        <v>65</v>
      </c>
      <c r="D26" t="s">
        <v>79</v>
      </c>
      <c r="E26" t="s">
        <v>61</v>
      </c>
      <c r="F26" s="1">
        <v>36864</v>
      </c>
      <c r="G26" t="s">
        <v>82</v>
      </c>
      <c r="H26" t="s">
        <v>67</v>
      </c>
      <c r="I26" s="2">
        <v>59700</v>
      </c>
      <c r="J26" s="2">
        <v>94850</v>
      </c>
      <c r="K26" s="2">
        <v>130000</v>
      </c>
      <c r="L26" s="1">
        <v>36863</v>
      </c>
      <c r="M26" t="s">
        <v>72</v>
      </c>
      <c r="N26">
        <v>0</v>
      </c>
      <c r="O26" s="3">
        <v>0</v>
      </c>
      <c r="P26" t="s">
        <v>41</v>
      </c>
      <c r="Q26" s="2">
        <v>90000</v>
      </c>
      <c r="R26">
        <v>0</v>
      </c>
      <c r="S26" s="2" t="str">
        <f t="shared" si="0"/>
        <v>LEW, JAESOO</v>
      </c>
      <c r="T26" s="3">
        <v>0</v>
      </c>
      <c r="V26">
        <v>0</v>
      </c>
      <c r="Y26">
        <v>0</v>
      </c>
      <c r="AB26">
        <v>0</v>
      </c>
      <c r="AD26">
        <v>0</v>
      </c>
      <c r="AE26" s="3">
        <v>0</v>
      </c>
      <c r="AF26" s="4">
        <f t="shared" si="1"/>
        <v>90000</v>
      </c>
      <c r="AG26">
        <v>0</v>
      </c>
      <c r="AI26" t="s">
        <v>43</v>
      </c>
      <c r="AJ26" t="str">
        <f t="shared" si="2"/>
        <v>LEW, JAESOO</v>
      </c>
    </row>
    <row r="27" spans="1:36" x14ac:dyDescent="0.25">
      <c r="A27">
        <v>90135531</v>
      </c>
      <c r="B27" t="s">
        <v>90</v>
      </c>
      <c r="C27" t="s">
        <v>65</v>
      </c>
      <c r="D27" t="s">
        <v>66</v>
      </c>
      <c r="E27" t="s">
        <v>45</v>
      </c>
      <c r="F27" s="1">
        <v>36843</v>
      </c>
      <c r="G27" t="s">
        <v>82</v>
      </c>
      <c r="H27" t="s">
        <v>67</v>
      </c>
      <c r="I27" s="2">
        <v>59700</v>
      </c>
      <c r="J27" s="2">
        <v>94850</v>
      </c>
      <c r="K27" s="2">
        <v>130000</v>
      </c>
      <c r="L27" s="1">
        <v>36842</v>
      </c>
      <c r="M27" t="s">
        <v>72</v>
      </c>
      <c r="N27">
        <v>0</v>
      </c>
      <c r="O27" s="3">
        <v>0</v>
      </c>
      <c r="P27" t="s">
        <v>41</v>
      </c>
      <c r="Q27" s="2">
        <v>90000</v>
      </c>
      <c r="R27">
        <v>0</v>
      </c>
      <c r="S27" s="2" t="str">
        <f t="shared" si="0"/>
        <v>NEALE, NELSON</v>
      </c>
      <c r="T27" s="3">
        <v>0</v>
      </c>
      <c r="V27">
        <v>0</v>
      </c>
      <c r="Y27">
        <v>0</v>
      </c>
      <c r="AB27">
        <v>0</v>
      </c>
      <c r="AD27">
        <v>0</v>
      </c>
      <c r="AE27" s="3">
        <v>0</v>
      </c>
      <c r="AF27" s="4">
        <f t="shared" si="1"/>
        <v>90000</v>
      </c>
      <c r="AG27">
        <v>0</v>
      </c>
      <c r="AI27" t="s">
        <v>43</v>
      </c>
      <c r="AJ27" t="str">
        <f t="shared" si="2"/>
        <v>NEALE, NELSON</v>
      </c>
    </row>
    <row r="28" spans="1:36" x14ac:dyDescent="0.25">
      <c r="A28">
        <v>90131093</v>
      </c>
      <c r="B28" t="s">
        <v>91</v>
      </c>
      <c r="C28" t="s">
        <v>92</v>
      </c>
      <c r="D28" t="s">
        <v>93</v>
      </c>
      <c r="E28" t="s">
        <v>88</v>
      </c>
      <c r="F28" s="1">
        <v>36780</v>
      </c>
      <c r="G28" t="s">
        <v>62</v>
      </c>
      <c r="H28" t="s">
        <v>94</v>
      </c>
      <c r="I28" s="2">
        <v>33300</v>
      </c>
      <c r="J28" s="2">
        <v>49950</v>
      </c>
      <c r="K28" s="2">
        <v>66600</v>
      </c>
      <c r="L28" s="1">
        <v>36779</v>
      </c>
      <c r="M28" t="s">
        <v>72</v>
      </c>
      <c r="N28">
        <v>0</v>
      </c>
      <c r="O28" s="3">
        <v>0</v>
      </c>
      <c r="P28" t="s">
        <v>41</v>
      </c>
      <c r="Q28" s="2">
        <v>55001</v>
      </c>
      <c r="R28">
        <v>916</v>
      </c>
      <c r="S28" s="2" t="str">
        <f t="shared" si="0"/>
        <v>BENNETT, STEPHEN</v>
      </c>
      <c r="T28" s="3">
        <v>1.67E-2</v>
      </c>
      <c r="U28" t="s">
        <v>42</v>
      </c>
      <c r="V28" s="4">
        <v>2000</v>
      </c>
      <c r="W28" s="3">
        <v>9.0899999999999995E-2</v>
      </c>
      <c r="X28" t="s">
        <v>58</v>
      </c>
      <c r="Y28" s="4">
        <v>8000</v>
      </c>
      <c r="Z28" s="3">
        <v>1.8200000000000001E-2</v>
      </c>
      <c r="AB28">
        <v>0</v>
      </c>
      <c r="AC28" s="3">
        <v>0</v>
      </c>
      <c r="AD28" s="4">
        <v>6000</v>
      </c>
      <c r="AE28" s="3">
        <v>0.1091</v>
      </c>
      <c r="AF28" s="4">
        <f t="shared" si="1"/>
        <v>65001</v>
      </c>
      <c r="AG28">
        <v>0</v>
      </c>
      <c r="AI28" t="s">
        <v>43</v>
      </c>
      <c r="AJ28" t="str">
        <f t="shared" si="2"/>
        <v>BENNETT, STEPHEN</v>
      </c>
    </row>
    <row r="29" spans="1:36" x14ac:dyDescent="0.25">
      <c r="A29">
        <v>90129046</v>
      </c>
      <c r="B29" t="s">
        <v>95</v>
      </c>
      <c r="C29" t="s">
        <v>92</v>
      </c>
      <c r="D29" t="s">
        <v>96</v>
      </c>
      <c r="E29" t="s">
        <v>61</v>
      </c>
      <c r="F29" s="1">
        <v>36745</v>
      </c>
      <c r="G29" t="s">
        <v>62</v>
      </c>
      <c r="H29" t="s">
        <v>97</v>
      </c>
      <c r="I29" s="2">
        <v>41300</v>
      </c>
      <c r="J29" s="2">
        <v>61950</v>
      </c>
      <c r="K29" s="2">
        <v>82600</v>
      </c>
      <c r="L29" s="1">
        <v>36744</v>
      </c>
      <c r="M29" t="s">
        <v>72</v>
      </c>
      <c r="N29">
        <v>0</v>
      </c>
      <c r="O29" s="3">
        <v>0</v>
      </c>
      <c r="P29" t="s">
        <v>41</v>
      </c>
      <c r="Q29" s="2">
        <v>70008</v>
      </c>
      <c r="R29" s="2">
        <v>1451</v>
      </c>
      <c r="S29" s="2" t="str">
        <f t="shared" si="0"/>
        <v>MELLACHERUVU, PRAVEEN</v>
      </c>
      <c r="T29" s="3">
        <v>2.07E-2</v>
      </c>
      <c r="U29" t="s">
        <v>42</v>
      </c>
      <c r="V29" s="4">
        <v>1450</v>
      </c>
      <c r="W29" s="3">
        <v>7.1400000000000005E-2</v>
      </c>
      <c r="X29" t="s">
        <v>58</v>
      </c>
      <c r="Y29" s="4">
        <v>5000</v>
      </c>
      <c r="Z29" s="3">
        <v>2.07E-2</v>
      </c>
      <c r="AB29">
        <v>0</v>
      </c>
      <c r="AC29" s="3">
        <v>0</v>
      </c>
      <c r="AD29" s="4">
        <v>6450</v>
      </c>
      <c r="AE29" s="3">
        <v>9.2100000000000001E-2</v>
      </c>
      <c r="AF29" s="4">
        <f t="shared" si="1"/>
        <v>76458</v>
      </c>
      <c r="AG29">
        <v>0</v>
      </c>
      <c r="AI29" t="s">
        <v>43</v>
      </c>
      <c r="AJ29" t="str">
        <f t="shared" si="2"/>
        <v>MELLACHERUVU, PRAVEEN</v>
      </c>
    </row>
    <row r="30" spans="1:36" x14ac:dyDescent="0.25">
      <c r="A30">
        <v>90125303</v>
      </c>
      <c r="B30" t="s">
        <v>98</v>
      </c>
      <c r="C30" t="s">
        <v>92</v>
      </c>
      <c r="D30" t="s">
        <v>99</v>
      </c>
      <c r="E30" t="s">
        <v>61</v>
      </c>
      <c r="F30" s="1">
        <v>36682</v>
      </c>
      <c r="G30" t="s">
        <v>100</v>
      </c>
      <c r="H30" t="s">
        <v>97</v>
      </c>
      <c r="I30" s="2">
        <v>41300</v>
      </c>
      <c r="J30" s="2">
        <v>61950</v>
      </c>
      <c r="K30" s="2">
        <v>82600</v>
      </c>
      <c r="L30" s="1">
        <v>36793</v>
      </c>
      <c r="M30" t="s">
        <v>40</v>
      </c>
      <c r="N30" s="2">
        <v>10000</v>
      </c>
      <c r="O30" s="3">
        <v>0.1515</v>
      </c>
      <c r="P30" t="s">
        <v>41</v>
      </c>
      <c r="Q30" s="2">
        <v>76000</v>
      </c>
      <c r="R30" s="2">
        <v>2133</v>
      </c>
      <c r="S30" s="2" t="str">
        <f t="shared" si="0"/>
        <v>YAMAN, SEVIL</v>
      </c>
      <c r="T30" s="3">
        <v>2.81E-2</v>
      </c>
      <c r="U30" t="s">
        <v>42</v>
      </c>
      <c r="V30" s="4">
        <v>2100</v>
      </c>
      <c r="W30" s="3">
        <v>5.2600000000000001E-2</v>
      </c>
      <c r="X30" t="s">
        <v>58</v>
      </c>
      <c r="Y30" s="4">
        <v>4000</v>
      </c>
      <c r="Z30" s="3">
        <v>2.76E-2</v>
      </c>
      <c r="AB30">
        <v>0</v>
      </c>
      <c r="AC30" s="3">
        <v>0</v>
      </c>
      <c r="AD30" s="4">
        <v>6100</v>
      </c>
      <c r="AE30" s="3">
        <v>8.0299999999999996E-2</v>
      </c>
      <c r="AF30" s="4">
        <f t="shared" si="1"/>
        <v>82100</v>
      </c>
      <c r="AG30">
        <v>0</v>
      </c>
      <c r="AI30" t="s">
        <v>43</v>
      </c>
      <c r="AJ30" t="str">
        <f t="shared" si="2"/>
        <v>YAMAN, SEVIL</v>
      </c>
    </row>
    <row r="31" spans="1:36" x14ac:dyDescent="0.25">
      <c r="A31">
        <v>90137053</v>
      </c>
      <c r="B31" t="s">
        <v>101</v>
      </c>
      <c r="C31" t="s">
        <v>92</v>
      </c>
      <c r="D31" t="s">
        <v>99</v>
      </c>
      <c r="E31" t="s">
        <v>47</v>
      </c>
      <c r="F31" s="1">
        <v>36857</v>
      </c>
      <c r="G31" t="s">
        <v>82</v>
      </c>
      <c r="H31" t="s">
        <v>97</v>
      </c>
      <c r="I31" s="2">
        <v>41300</v>
      </c>
      <c r="J31" s="2">
        <v>61950</v>
      </c>
      <c r="K31" s="2">
        <v>82600</v>
      </c>
      <c r="L31" s="1">
        <v>36856</v>
      </c>
      <c r="M31" t="s">
        <v>72</v>
      </c>
      <c r="N31">
        <v>0</v>
      </c>
      <c r="O31" s="3">
        <v>0</v>
      </c>
      <c r="P31" t="s">
        <v>41</v>
      </c>
      <c r="Q31" s="2">
        <v>76000</v>
      </c>
      <c r="R31">
        <v>0</v>
      </c>
      <c r="S31" s="2" t="str">
        <f t="shared" si="0"/>
        <v>PARKHILL, KENNETH</v>
      </c>
      <c r="T31" s="3">
        <v>0</v>
      </c>
      <c r="V31">
        <v>0</v>
      </c>
      <c r="Y31">
        <v>0</v>
      </c>
      <c r="AB31">
        <v>0</v>
      </c>
      <c r="AD31">
        <v>0</v>
      </c>
      <c r="AE31" s="3">
        <v>0</v>
      </c>
      <c r="AF31" s="4">
        <f t="shared" si="1"/>
        <v>76000</v>
      </c>
      <c r="AG31">
        <v>0</v>
      </c>
      <c r="AI31" t="s">
        <v>43</v>
      </c>
      <c r="AJ31" t="str">
        <f t="shared" si="2"/>
        <v>PARKHILL, KENNETH</v>
      </c>
    </row>
    <row r="32" spans="1:36" x14ac:dyDescent="0.25">
      <c r="A32">
        <v>90128740</v>
      </c>
      <c r="B32" t="s">
        <v>102</v>
      </c>
      <c r="C32" t="s">
        <v>103</v>
      </c>
      <c r="D32" t="s">
        <v>93</v>
      </c>
      <c r="E32" t="s">
        <v>37</v>
      </c>
      <c r="F32" s="1">
        <v>36739</v>
      </c>
      <c r="G32" t="s">
        <v>62</v>
      </c>
      <c r="H32" t="s">
        <v>94</v>
      </c>
      <c r="I32" s="2">
        <v>33300</v>
      </c>
      <c r="J32" s="2">
        <v>49950</v>
      </c>
      <c r="K32" s="2">
        <v>66600</v>
      </c>
      <c r="L32" s="1">
        <v>36738</v>
      </c>
      <c r="M32" t="s">
        <v>72</v>
      </c>
      <c r="N32">
        <v>0</v>
      </c>
      <c r="O32" s="3">
        <v>0</v>
      </c>
      <c r="P32" t="s">
        <v>41</v>
      </c>
      <c r="Q32" s="2">
        <v>55001</v>
      </c>
      <c r="R32" s="2">
        <v>1178</v>
      </c>
      <c r="S32" s="2" t="str">
        <f t="shared" si="0"/>
        <v>GREEN, SHANE</v>
      </c>
      <c r="T32" s="3">
        <v>2.1399999999999999E-2</v>
      </c>
      <c r="U32" t="s">
        <v>42</v>
      </c>
      <c r="V32" s="4">
        <v>1100</v>
      </c>
      <c r="W32" s="3">
        <v>9.0899999999999995E-2</v>
      </c>
      <c r="X32" t="s">
        <v>58</v>
      </c>
      <c r="Y32" s="4">
        <v>5900</v>
      </c>
      <c r="Z32" s="3">
        <v>0.02</v>
      </c>
      <c r="AB32">
        <v>0</v>
      </c>
      <c r="AC32" s="3">
        <v>0</v>
      </c>
      <c r="AD32" s="4">
        <v>6100</v>
      </c>
      <c r="AE32" s="3">
        <v>0.1109</v>
      </c>
      <c r="AF32" s="4">
        <f t="shared" si="1"/>
        <v>62001</v>
      </c>
      <c r="AG32">
        <v>0</v>
      </c>
      <c r="AI32" t="s">
        <v>43</v>
      </c>
      <c r="AJ32" t="str">
        <f t="shared" si="2"/>
        <v>GREEN, SHANE</v>
      </c>
    </row>
    <row r="33" spans="1:36" x14ac:dyDescent="0.25">
      <c r="A33">
        <v>90010802</v>
      </c>
      <c r="B33" t="s">
        <v>104</v>
      </c>
      <c r="C33" t="s">
        <v>105</v>
      </c>
      <c r="D33" t="s">
        <v>106</v>
      </c>
      <c r="E33" t="s">
        <v>37</v>
      </c>
      <c r="F33" s="1">
        <v>36542</v>
      </c>
      <c r="G33" t="s">
        <v>100</v>
      </c>
      <c r="H33" t="s">
        <v>107</v>
      </c>
      <c r="I33" s="2">
        <v>39300</v>
      </c>
      <c r="J33" s="2">
        <v>49128</v>
      </c>
      <c r="K33" s="2">
        <v>58956</v>
      </c>
      <c r="L33" s="1">
        <v>36660</v>
      </c>
      <c r="M33" t="s">
        <v>40</v>
      </c>
      <c r="N33" s="2">
        <v>29608</v>
      </c>
      <c r="O33" s="3">
        <v>2.8469000000000002</v>
      </c>
      <c r="P33" t="s">
        <v>41</v>
      </c>
      <c r="Q33" s="2">
        <v>40008</v>
      </c>
      <c r="R33" s="2">
        <v>1775</v>
      </c>
      <c r="S33" s="2" t="str">
        <f t="shared" si="0"/>
        <v>KRISTAL, YANA</v>
      </c>
      <c r="T33" s="3">
        <v>4.4400000000000002E-2</v>
      </c>
      <c r="U33" t="s">
        <v>42</v>
      </c>
      <c r="V33" s="4">
        <v>1775</v>
      </c>
      <c r="W33" s="3">
        <v>4.4400000000000002E-2</v>
      </c>
      <c r="Y33">
        <v>0</v>
      </c>
      <c r="AB33">
        <v>0</v>
      </c>
      <c r="AC33" s="3">
        <v>0</v>
      </c>
      <c r="AD33" s="4">
        <v>1775</v>
      </c>
      <c r="AE33" s="3">
        <v>4.4400000000000002E-2</v>
      </c>
      <c r="AF33" s="4">
        <f t="shared" si="1"/>
        <v>41783</v>
      </c>
      <c r="AG33">
        <v>0</v>
      </c>
      <c r="AI33" t="s">
        <v>43</v>
      </c>
      <c r="AJ33" t="str">
        <f t="shared" si="2"/>
        <v>KRISTAL, YANA</v>
      </c>
    </row>
    <row r="34" spans="1:36" x14ac:dyDescent="0.25">
      <c r="A34">
        <v>90132997</v>
      </c>
      <c r="B34" t="s">
        <v>108</v>
      </c>
      <c r="C34" t="s">
        <v>109</v>
      </c>
      <c r="D34" t="s">
        <v>110</v>
      </c>
      <c r="E34" t="s">
        <v>88</v>
      </c>
      <c r="F34" s="1">
        <v>36801</v>
      </c>
      <c r="G34" t="s">
        <v>48</v>
      </c>
      <c r="H34" t="s">
        <v>111</v>
      </c>
      <c r="I34" s="2">
        <v>30493</v>
      </c>
      <c r="J34" s="2">
        <v>39645</v>
      </c>
      <c r="K34" s="2">
        <v>48797</v>
      </c>
      <c r="L34" s="1">
        <v>36800</v>
      </c>
      <c r="M34" t="s">
        <v>72</v>
      </c>
      <c r="N34">
        <v>0</v>
      </c>
      <c r="O34" s="3">
        <v>0</v>
      </c>
      <c r="P34" t="s">
        <v>41</v>
      </c>
      <c r="Q34" s="2">
        <v>36000</v>
      </c>
      <c r="R34">
        <v>0</v>
      </c>
      <c r="S34" s="2" t="str">
        <f t="shared" si="0"/>
        <v>DUPONT, ANITA</v>
      </c>
      <c r="T34" s="3">
        <v>0</v>
      </c>
      <c r="V34">
        <v>0</v>
      </c>
      <c r="Y34">
        <v>0</v>
      </c>
      <c r="AB34">
        <v>0</v>
      </c>
      <c r="AD34">
        <v>0</v>
      </c>
      <c r="AE34" s="3">
        <v>0</v>
      </c>
      <c r="AF34" s="4">
        <f t="shared" si="1"/>
        <v>36000</v>
      </c>
      <c r="AG34">
        <v>0</v>
      </c>
      <c r="AI34" t="s">
        <v>43</v>
      </c>
      <c r="AJ34" t="str">
        <f t="shared" si="2"/>
        <v>DUPONT, ANITA</v>
      </c>
    </row>
    <row r="35" spans="1:36" x14ac:dyDescent="0.25">
      <c r="A35">
        <v>90006634</v>
      </c>
      <c r="B35" t="s">
        <v>112</v>
      </c>
      <c r="C35" t="s">
        <v>113</v>
      </c>
      <c r="D35" t="s">
        <v>110</v>
      </c>
      <c r="E35" t="s">
        <v>37</v>
      </c>
      <c r="F35" s="1">
        <v>35450</v>
      </c>
      <c r="G35" t="s">
        <v>38</v>
      </c>
      <c r="H35" t="s">
        <v>111</v>
      </c>
      <c r="I35" s="2">
        <v>30493</v>
      </c>
      <c r="J35" s="2">
        <v>39645</v>
      </c>
      <c r="K35" s="2">
        <v>48797</v>
      </c>
      <c r="L35" s="1">
        <v>36556</v>
      </c>
      <c r="M35" t="s">
        <v>40</v>
      </c>
      <c r="N35" s="2">
        <v>1488</v>
      </c>
      <c r="O35" s="3">
        <v>4.2500000000000003E-2</v>
      </c>
      <c r="P35" t="s">
        <v>41</v>
      </c>
      <c r="Q35" s="2">
        <v>36488</v>
      </c>
      <c r="R35" s="2">
        <v>1551</v>
      </c>
      <c r="S35" s="2" t="str">
        <f t="shared" si="0"/>
        <v>MOORE, KEVIN</v>
      </c>
      <c r="T35" s="3">
        <v>4.2500000000000003E-2</v>
      </c>
      <c r="U35" t="s">
        <v>42</v>
      </c>
      <c r="V35" s="4">
        <v>4000</v>
      </c>
      <c r="W35" s="3">
        <v>0.1096</v>
      </c>
      <c r="Y35">
        <v>0</v>
      </c>
      <c r="AB35">
        <v>0</v>
      </c>
      <c r="AC35" s="3">
        <v>0</v>
      </c>
      <c r="AD35" s="4">
        <v>4000</v>
      </c>
      <c r="AE35" s="3">
        <v>0.1096</v>
      </c>
      <c r="AF35" s="4">
        <f t="shared" si="1"/>
        <v>40488</v>
      </c>
      <c r="AG35">
        <v>0</v>
      </c>
      <c r="AI35" t="s">
        <v>43</v>
      </c>
      <c r="AJ35" t="str">
        <f t="shared" si="2"/>
        <v>MOORE, KEVIN</v>
      </c>
    </row>
    <row r="36" spans="1:36" x14ac:dyDescent="0.25">
      <c r="A36">
        <v>90006636</v>
      </c>
      <c r="B36" t="s">
        <v>114</v>
      </c>
      <c r="C36" t="s">
        <v>115</v>
      </c>
      <c r="D36" t="s">
        <v>116</v>
      </c>
      <c r="E36" t="s">
        <v>37</v>
      </c>
      <c r="F36" s="1">
        <v>36542</v>
      </c>
      <c r="G36" t="s">
        <v>62</v>
      </c>
      <c r="H36" t="s">
        <v>117</v>
      </c>
      <c r="I36" s="2">
        <v>21965</v>
      </c>
      <c r="J36" s="2">
        <v>27456</v>
      </c>
      <c r="K36" s="2">
        <v>32947</v>
      </c>
      <c r="L36" s="1">
        <v>36541</v>
      </c>
      <c r="M36" t="s">
        <v>72</v>
      </c>
      <c r="N36">
        <v>0</v>
      </c>
      <c r="O36" s="3">
        <v>0</v>
      </c>
      <c r="P36" t="s">
        <v>41</v>
      </c>
      <c r="Q36" s="2">
        <v>27000</v>
      </c>
      <c r="R36" s="2">
        <v>1198</v>
      </c>
      <c r="S36" s="2" t="str">
        <f t="shared" si="0"/>
        <v>SMITH, WILLIAM</v>
      </c>
      <c r="T36" s="3">
        <v>4.4400000000000002E-2</v>
      </c>
      <c r="U36" t="s">
        <v>42</v>
      </c>
      <c r="V36" s="4">
        <v>1300</v>
      </c>
      <c r="W36" s="3">
        <v>4.8099999999999997E-2</v>
      </c>
      <c r="Y36">
        <v>0</v>
      </c>
      <c r="AB36">
        <v>0</v>
      </c>
      <c r="AC36" s="3">
        <v>0</v>
      </c>
      <c r="AD36" s="4">
        <v>1300</v>
      </c>
      <c r="AE36" s="3">
        <v>4.8099999999999997E-2</v>
      </c>
      <c r="AF36" s="4">
        <f t="shared" si="1"/>
        <v>28300</v>
      </c>
      <c r="AG36">
        <v>0</v>
      </c>
      <c r="AI36" t="s">
        <v>43</v>
      </c>
      <c r="AJ36" t="str">
        <f t="shared" si="2"/>
        <v>SMITH, WILLIAM</v>
      </c>
    </row>
    <row r="37" spans="1:36" x14ac:dyDescent="0.25">
      <c r="A37">
        <v>90006635</v>
      </c>
      <c r="B37" t="s">
        <v>118</v>
      </c>
      <c r="C37" t="s">
        <v>119</v>
      </c>
      <c r="D37" t="s">
        <v>120</v>
      </c>
      <c r="E37" t="s">
        <v>88</v>
      </c>
      <c r="F37" s="1">
        <v>35877</v>
      </c>
      <c r="G37" t="s">
        <v>38</v>
      </c>
      <c r="H37" t="s">
        <v>121</v>
      </c>
      <c r="I37" s="2">
        <v>36650</v>
      </c>
      <c r="J37" s="2">
        <v>47632</v>
      </c>
      <c r="K37" s="2">
        <v>58635</v>
      </c>
      <c r="L37" s="1">
        <v>36556</v>
      </c>
      <c r="M37" t="s">
        <v>40</v>
      </c>
      <c r="N37" s="2">
        <v>1000</v>
      </c>
      <c r="O37" s="3">
        <v>2.1000000000000001E-2</v>
      </c>
      <c r="P37" t="s">
        <v>41</v>
      </c>
      <c r="Q37" s="2">
        <v>48512</v>
      </c>
      <c r="R37" s="2">
        <v>2062</v>
      </c>
      <c r="S37" s="2" t="str">
        <f t="shared" si="0"/>
        <v>CRENSHAW, SHIRLEY</v>
      </c>
      <c r="T37" s="3">
        <v>4.2500000000000003E-2</v>
      </c>
      <c r="U37" t="s">
        <v>42</v>
      </c>
      <c r="V37" s="4">
        <v>3000</v>
      </c>
      <c r="W37" s="3">
        <v>6.1800000000000001E-2</v>
      </c>
      <c r="Y37">
        <v>0</v>
      </c>
      <c r="AB37">
        <v>0</v>
      </c>
      <c r="AC37" s="3">
        <v>0</v>
      </c>
      <c r="AD37" s="4">
        <v>3000</v>
      </c>
      <c r="AE37" s="3">
        <v>6.1800000000000001E-2</v>
      </c>
      <c r="AF37" s="4">
        <f t="shared" si="1"/>
        <v>51512</v>
      </c>
      <c r="AG37">
        <v>0</v>
      </c>
      <c r="AI37" t="s">
        <v>43</v>
      </c>
      <c r="AJ37" t="str">
        <f t="shared" si="2"/>
        <v>CRENSHAW, SHIRLEY</v>
      </c>
    </row>
    <row r="41" spans="1:36" x14ac:dyDescent="0.25">
      <c r="Y41" s="4">
        <f>SUM(Y1:Y36)</f>
        <v>146600</v>
      </c>
    </row>
    <row r="42" spans="1:36" x14ac:dyDescent="0.25">
      <c r="V42" s="4">
        <f>SUM(V2:V37)</f>
        <v>105925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MERIT7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Havlíček Jan</cp:lastModifiedBy>
  <dcterms:created xsi:type="dcterms:W3CDTF">2001-01-23T16:16:34Z</dcterms:created>
  <dcterms:modified xsi:type="dcterms:W3CDTF">2023-09-10T11:42:04Z</dcterms:modified>
</cp:coreProperties>
</file>