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<sst xmlns="http://schemas.openxmlformats.org/spreadsheetml/2006/main" count="391" uniqueCount="187">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</sst>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4.0350000000000001</v>
          </cell>
          <cell r="D25">
            <v>310000</v>
          </cell>
          <cell r="E25">
            <v>4.01</v>
          </cell>
          <cell r="F25">
            <v>4.0750999999999999</v>
          </cell>
        </row>
        <row r="26">
          <cell r="B26" t="str">
            <v xml:space="preserve"> Transco, Zone 6 (non-NY)</v>
          </cell>
          <cell r="C26">
            <v>4.0090000000000003</v>
          </cell>
          <cell r="D26">
            <v>96000</v>
          </cell>
          <cell r="E26">
            <v>3.9750000000000001</v>
          </cell>
          <cell r="F26">
            <v>4.04</v>
          </cell>
        </row>
        <row r="27">
          <cell r="B27" t="str">
            <v xml:space="preserve"> Transco, Zone 6 (NY)</v>
          </cell>
          <cell r="C27">
            <v>4.0439999999999996</v>
          </cell>
          <cell r="D27">
            <v>172000</v>
          </cell>
          <cell r="E27">
            <v>4.0025000000000004</v>
          </cell>
          <cell r="F27">
            <v>4.0750000000000002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56" sqref="B5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37049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4.0350000000000001</v>
      </c>
      <c r="E128" s="19">
        <f>IF(VLOOKUP($C128,[5]Northeast!$B$2:$K$200,3,FALSE)="","",VLOOKUP($C128,[5]Northeast!$B$2:$K$200,3,FALSE))</f>
        <v>310000</v>
      </c>
      <c r="F128" s="32">
        <f>IF(VLOOKUP($C128,[5]Northeast!$B$2:$K$200,4,FALSE)="","",VLOOKUP($C128,[5]Northeast!$B$2:$K$200,4,FALSE))</f>
        <v>4.01</v>
      </c>
      <c r="G128" s="32">
        <f>IF(VLOOKUP($C128,[5]Northeast!$B$2:$K$200,5,FALSE)="","",VLOOKUP($C128,[5]Northeast!$B$2:$K$200,5,FALSE))</f>
        <v>4.0750999999999999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4.0090000000000003</v>
      </c>
      <c r="E129" s="19">
        <f>IF(VLOOKUP($C129,[5]Northeast!$B$2:$K$200,3,FALSE)="","",VLOOKUP($C129,[5]Northeast!$B$2:$K$200,3,FALSE))</f>
        <v>96000</v>
      </c>
      <c r="F129" s="32">
        <f>IF(VLOOKUP($C129,[5]Northeast!$B$2:$K$200,4,FALSE)="","",VLOOKUP($C129,[5]Northeast!$B$2:$K$200,4,FALSE))</f>
        <v>3.9750000000000001</v>
      </c>
      <c r="G129" s="32">
        <f>IF(VLOOKUP($C129,[5]Northeast!$B$2:$K$200,5,FALSE)="","",VLOOKUP($C129,[5]Northeast!$B$2:$K$200,5,FALSE))</f>
        <v>4.04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4.0439999999999996</v>
      </c>
      <c r="E130" s="19">
        <f>IF(VLOOKUP($C130,[5]Northeast!$B$2:$K$200,3,FALSE)="","",VLOOKUP($C130,[5]Northeast!$B$2:$K$200,3,FALSE))</f>
        <v>172000</v>
      </c>
      <c r="F130" s="32">
        <f>IF(VLOOKUP($C130,[5]Northeast!$B$2:$K$200,4,FALSE)="","",VLOOKUP($C130,[5]Northeast!$B$2:$K$200,4,FALSE))</f>
        <v>4.0025000000000004</v>
      </c>
      <c r="G130" s="32">
        <f>IF(VLOOKUP($C130,[5]Northeast!$B$2:$K$200,5,FALSE)="","",VLOOKUP($C130,[5]Northeast!$B$2:$K$200,5,FALSE))</f>
        <v>4.0750000000000002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2023-09-10T11:42:22Z</dcterms:modified>
</cp:coreProperties>
</file>