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20" windowHeight="909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4" i="1" l="1"/>
  <c r="G5" i="1"/>
  <c r="G6" i="1"/>
  <c r="G7" i="1"/>
  <c r="F10" i="1"/>
  <c r="G10" i="1"/>
  <c r="G11" i="1"/>
  <c r="G12" i="1"/>
  <c r="B14" i="1"/>
  <c r="C14" i="1"/>
  <c r="D14" i="1"/>
  <c r="E14" i="1"/>
  <c r="F14" i="1"/>
  <c r="G14" i="1"/>
  <c r="G15" i="1"/>
  <c r="G16" i="1"/>
</calcChain>
</file>

<file path=xl/sharedStrings.xml><?xml version="1.0" encoding="utf-8"?>
<sst xmlns="http://schemas.openxmlformats.org/spreadsheetml/2006/main" count="20" uniqueCount="14">
  <si>
    <t>Nov</t>
  </si>
  <si>
    <t>Dec</t>
  </si>
  <si>
    <t>Jan</t>
  </si>
  <si>
    <t>Feb</t>
  </si>
  <si>
    <t>Mar</t>
  </si>
  <si>
    <t>Minnegasco</t>
  </si>
  <si>
    <t>Demarc</t>
  </si>
  <si>
    <t>Mid 17</t>
  </si>
  <si>
    <t>Xcel (NSP)</t>
  </si>
  <si>
    <t>Totals</t>
  </si>
  <si>
    <t>Ventura</t>
  </si>
  <si>
    <t>Total Market Area Sales</t>
  </si>
  <si>
    <t>Market Area Sales on NNG in mmbtu's</t>
  </si>
  <si>
    <t>Reliant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</si>
</sst>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8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38" fontId="1" fillId="0" borderId="1" xfId="0" applyNumberFormat="1" applyFont="1" applyBorder="1"/>
    <xf numFmtId="38" fontId="0" fillId="0" borderId="1" xfId="0" applyNumberFormat="1" applyBorder="1"/>
    <xf numFmtId="38" fontId="0" fillId="0" borderId="2" xfId="0" applyNumberFormat="1" applyBorder="1"/>
    <xf numFmtId="38" fontId="1" fillId="0" borderId="2" xfId="0" applyNumberFormat="1" applyFont="1" applyBorder="1"/>
    <xf numFmtId="38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J15" sqref="J15"/>
    </sheetView>
  </sheetViews>
  <sheetFormatPr defaultRowHeight="13.2" x14ac:dyDescent="0.25"/>
  <cols>
    <col min="1" max="1" width="11" bestFit="1" customWidth="1"/>
    <col min="7" max="7" width="9.6640625" bestFit="1" customWidth="1"/>
  </cols>
  <sheetData>
    <row r="1" spans="1:8" x14ac:dyDescent="0.25">
      <c r="A1" t="s">
        <v>12</v>
      </c>
    </row>
    <row r="2" spans="1:8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9</v>
      </c>
    </row>
    <row r="3" spans="1:8" x14ac:dyDescent="0.25">
      <c r="A3" s="2" t="s">
        <v>5</v>
      </c>
      <c r="B3" s="1"/>
      <c r="C3" s="1"/>
      <c r="D3" s="1"/>
      <c r="E3" s="1"/>
      <c r="F3" s="1"/>
    </row>
    <row r="4" spans="1:8" x14ac:dyDescent="0.25">
      <c r="A4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4">
        <f>SUM(B4:F4)</f>
        <v>0</v>
      </c>
    </row>
    <row r="5" spans="1:8" x14ac:dyDescent="0.25">
      <c r="A5" t="s">
        <v>7</v>
      </c>
      <c r="B5" s="1">
        <v>300451</v>
      </c>
      <c r="C5" s="1">
        <v>310000</v>
      </c>
      <c r="D5" s="1">
        <v>0</v>
      </c>
      <c r="E5" s="1">
        <v>0</v>
      </c>
      <c r="F5" s="1">
        <v>0</v>
      </c>
      <c r="G5" s="4">
        <f>SUM(B5:F5)</f>
        <v>610451</v>
      </c>
    </row>
    <row r="6" spans="1:8" ht="13.8" thickBot="1" x14ac:dyDescent="0.3">
      <c r="A6" t="s">
        <v>10</v>
      </c>
      <c r="D6" s="1">
        <v>310000</v>
      </c>
      <c r="E6">
        <v>280000</v>
      </c>
      <c r="F6">
        <v>310000</v>
      </c>
      <c r="G6" s="7">
        <f>SUM(B6:F6)</f>
        <v>900000</v>
      </c>
    </row>
    <row r="7" spans="1:8" ht="13.8" thickBot="1" x14ac:dyDescent="0.3">
      <c r="G7" s="8">
        <f>SUM(G4:G6)</f>
        <v>1510451</v>
      </c>
      <c r="H7" s="2" t="s">
        <v>11</v>
      </c>
    </row>
    <row r="9" spans="1:8" x14ac:dyDescent="0.25">
      <c r="A9" s="2" t="s">
        <v>8</v>
      </c>
      <c r="B9" s="1"/>
      <c r="C9" s="1"/>
      <c r="D9" s="1"/>
      <c r="E9" s="1"/>
      <c r="F9" s="1"/>
    </row>
    <row r="10" spans="1:8" x14ac:dyDescent="0.25">
      <c r="A10" t="s">
        <v>6</v>
      </c>
      <c r="B10" s="1">
        <v>40000</v>
      </c>
      <c r="C10" s="1">
        <v>261700</v>
      </c>
      <c r="D10" s="1">
        <v>2500</v>
      </c>
      <c r="E10" s="1">
        <v>177500</v>
      </c>
      <c r="F10" s="1">
        <f>78577+7500</f>
        <v>86077</v>
      </c>
      <c r="G10" s="4">
        <f>SUM(B10:F10)</f>
        <v>567777</v>
      </c>
    </row>
    <row r="11" spans="1:8" ht="13.8" thickBot="1" x14ac:dyDescent="0.3">
      <c r="A11" t="s">
        <v>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6">
        <f>SUM(B11:F11)</f>
        <v>0</v>
      </c>
    </row>
    <row r="12" spans="1:8" ht="13.8" thickBot="1" x14ac:dyDescent="0.3">
      <c r="G12" s="8">
        <f>SUM(B10:F10)</f>
        <v>567777</v>
      </c>
      <c r="H12" s="2" t="s">
        <v>11</v>
      </c>
    </row>
    <row r="13" spans="1:8" x14ac:dyDescent="0.25">
      <c r="A13" s="2" t="s">
        <v>13</v>
      </c>
      <c r="B13" s="1"/>
      <c r="C13" s="1"/>
      <c r="D13" s="1"/>
      <c r="E13" s="1"/>
      <c r="F13" s="1"/>
    </row>
    <row r="14" spans="1:8" x14ac:dyDescent="0.25">
      <c r="A14" t="s">
        <v>6</v>
      </c>
      <c r="B14" s="1">
        <f>452000-120000</f>
        <v>332000</v>
      </c>
      <c r="C14" s="1">
        <f>405100-80000</f>
        <v>325100</v>
      </c>
      <c r="D14" s="1">
        <f>515915-380000</f>
        <v>135915</v>
      </c>
      <c r="E14" s="1">
        <f>295000-603000</f>
        <v>-308000</v>
      </c>
      <c r="F14" s="1">
        <f>136500-343574</f>
        <v>-207074</v>
      </c>
      <c r="G14" s="5">
        <f>SUM(B14:F14)</f>
        <v>277941</v>
      </c>
    </row>
    <row r="15" spans="1:8" ht="13.8" thickBot="1" x14ac:dyDescent="0.3">
      <c r="A15" t="s">
        <v>7</v>
      </c>
      <c r="B15" s="1">
        <v>260500</v>
      </c>
      <c r="C15" s="1">
        <v>310000</v>
      </c>
      <c r="D15" s="1">
        <v>310000</v>
      </c>
      <c r="E15" s="1">
        <v>280000</v>
      </c>
      <c r="F15" s="1">
        <v>350000</v>
      </c>
      <c r="G15" s="6">
        <f>SUM(B15:F15)</f>
        <v>1510500</v>
      </c>
    </row>
    <row r="16" spans="1:8" ht="13.8" thickBot="1" x14ac:dyDescent="0.3">
      <c r="G16" s="8">
        <f>SUM(G14:G15)</f>
        <v>1788441</v>
      </c>
      <c r="H16" s="2" t="s">
        <v>11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cmuzzy</dc:creator>
  <cp:lastModifiedBy>Havlíček Jan</cp:lastModifiedBy>
  <dcterms:created xsi:type="dcterms:W3CDTF">2001-05-11T19:02:30Z</dcterms:created>
  <dcterms:modified xsi:type="dcterms:W3CDTF">2023-09-10T11:44:49Z</dcterms:modified>
</cp:coreProperties>
</file>