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Sheet1!$A$1:$P$25</definedName>
  </definedNames>
  <calcPr calcId="92512"/>
</workbook>
</file>

<file path=xl/calcChain.xml><?xml version="1.0" encoding="utf-8"?>
<calcChain xmlns="http://schemas.openxmlformats.org/spreadsheetml/2006/main">
  <c r="M5" i="1" l="1"/>
  <c r="M6" i="1"/>
  <c r="N14" i="1"/>
  <c r="M22" i="1"/>
  <c r="M23" i="1"/>
  <c r="N25" i="1"/>
</calcChain>
</file>

<file path=xl/sharedStrings.xml><?xml version="1.0" encoding="utf-8"?>
<sst xmlns="http://schemas.openxmlformats.org/spreadsheetml/2006/main" count="79" uniqueCount="42">
  <si>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</si>
  <si>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</si>
  <si>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</si>
  <si>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</si>
  <si>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</si>
  <si>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</si>
  <si>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</si>
  <si>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</si>
  <si>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</si>
  <si>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</si>
  <si>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</si>
  <si>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</si>
  <si>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Book ID</t>
  </si>
  <si>
    <t>Formula - DO NOT TOUCH</t>
  </si>
  <si>
    <t>QJ9931</t>
  </si>
  <si>
    <t>Goldston Oil</t>
  </si>
  <si>
    <t>Gas Assets</t>
  </si>
  <si>
    <t>Lamphier</t>
  </si>
  <si>
    <t>OPTIONS</t>
  </si>
  <si>
    <t>EZ9490.7</t>
  </si>
  <si>
    <t>Dan A. Hughes</t>
  </si>
  <si>
    <t>FT-HPLC</t>
  </si>
  <si>
    <t>QN5781</t>
  </si>
  <si>
    <t>Reliant Energy Entex</t>
  </si>
  <si>
    <t>J. Wallis</t>
  </si>
  <si>
    <t>Q28677.6</t>
  </si>
  <si>
    <t>Entex Gas Resources</t>
  </si>
  <si>
    <t>QO2533.1</t>
  </si>
  <si>
    <t>Q28677.7</t>
  </si>
  <si>
    <t>NB6478.8/9/10</t>
  </si>
  <si>
    <t>Dixie Chemical</t>
  </si>
  <si>
    <t>G. Lamphier</t>
  </si>
  <si>
    <t>N37355.6</t>
  </si>
  <si>
    <t>Williams Terminal</t>
  </si>
  <si>
    <t>N37355.7</t>
  </si>
  <si>
    <t>N37355.8</t>
  </si>
  <si>
    <t>V01188.1</t>
  </si>
  <si>
    <t>Shell Chemical</t>
  </si>
  <si>
    <t>V01195.1</t>
  </si>
  <si>
    <t>West Va Co</t>
  </si>
  <si>
    <t>QZ5055.1</t>
  </si>
  <si>
    <t xml:space="preserve">Entex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</si>
</sst>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General_)"/>
    <numFmt numFmtId="166" formatCode="#,##0.000_);[Red]\(#,##0.000\)"/>
    <numFmt numFmtId="167" formatCode="&quot;$&quot;#,##0.000_);[Red]\(&quot;$&quot;#,##0.000\)"/>
    <numFmt numFmtId="168" formatCode="_(* #,##0.000_);_(* \(#,##0.000\);_(* &quot;-&quot;??_);_(@_)"/>
  </numFmts>
  <fonts count="9" x14ac:knownFonts="1">
    <font>
      <sz val="10"/>
      <name val="Arial"/>
    </font>
    <font>
      <sz val="10"/>
      <name val="Arial"/>
    </font>
    <font>
      <b/>
      <sz val="12"/>
      <color indexed="12"/>
      <name val="Times New Roman"/>
      <family val="1"/>
    </font>
    <font>
      <sz val="10"/>
      <name val="Tms Rmn"/>
    </font>
    <font>
      <b/>
      <u/>
      <sz val="12"/>
      <color indexed="12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2"/>
      <name val="Times New Roman"/>
      <family val="1"/>
    </font>
    <font>
      <sz val="12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5" fontId="3" fillId="0" borderId="0"/>
  </cellStyleXfs>
  <cellXfs count="55">
    <xf numFmtId="0" fontId="0" fillId="0" borderId="0" xfId="0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5" applyFont="1"/>
    <xf numFmtId="6" fontId="2" fillId="0" borderId="1" xfId="4" applyNumberFormat="1" applyFont="1" applyBorder="1" applyAlignment="1">
      <alignment horizontal="center"/>
    </xf>
    <xf numFmtId="6" fontId="2" fillId="0" borderId="0" xfId="4" applyNumberFormat="1" applyFont="1" applyBorder="1"/>
    <xf numFmtId="6" fontId="2" fillId="2" borderId="0" xfId="4" applyNumberFormat="1" applyFont="1" applyFill="1" applyAlignment="1">
      <alignment horizontal="center"/>
    </xf>
    <xf numFmtId="6" fontId="2" fillId="3" borderId="0" xfId="4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5" applyFont="1" applyAlignment="1">
      <alignment horizontal="left"/>
    </xf>
    <xf numFmtId="165" fontId="2" fillId="0" borderId="1" xfId="5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6" fontId="2" fillId="0" borderId="0" xfId="4" applyNumberFormat="1" applyFont="1" applyAlignment="1">
      <alignment horizontal="center"/>
    </xf>
    <xf numFmtId="6" fontId="2" fillId="0" borderId="0" xfId="4" applyNumberFormat="1" applyFont="1" applyBorder="1" applyAlignment="1">
      <alignment horizontal="center"/>
    </xf>
    <xf numFmtId="6" fontId="2" fillId="2" borderId="1" xfId="4" applyNumberFormat="1" applyFont="1" applyFill="1" applyBorder="1" applyAlignment="1">
      <alignment horizontal="center"/>
    </xf>
    <xf numFmtId="6" fontId="4" fillId="3" borderId="0" xfId="4" applyNumberFormat="1" applyFont="1" applyFill="1" applyAlignment="1">
      <alignment horizontal="center"/>
    </xf>
    <xf numFmtId="165" fontId="5" fillId="0" borderId="0" xfId="5" applyFont="1" applyAlignment="1"/>
    <xf numFmtId="165" fontId="5" fillId="0" borderId="0" xfId="5" applyFont="1"/>
    <xf numFmtId="164" fontId="5" fillId="0" borderId="0" xfId="5" applyNumberFormat="1" applyFont="1" applyAlignment="1">
      <alignment horizontal="center"/>
    </xf>
    <xf numFmtId="165" fontId="5" fillId="0" borderId="0" xfId="5" applyFont="1" applyAlignment="1">
      <alignment horizontal="center"/>
    </xf>
    <xf numFmtId="0" fontId="6" fillId="0" borderId="0" xfId="0" applyFont="1"/>
    <xf numFmtId="6" fontId="5" fillId="0" borderId="0" xfId="4" applyNumberFormat="1" applyFont="1" applyAlignment="1">
      <alignment horizontal="center"/>
    </xf>
    <xf numFmtId="6" fontId="5" fillId="0" borderId="0" xfId="4" applyNumberFormat="1" applyFont="1"/>
    <xf numFmtId="6" fontId="7" fillId="2" borderId="0" xfId="4" applyNumberFormat="1" applyFont="1" applyFill="1" applyAlignment="1">
      <alignment horizontal="center"/>
    </xf>
    <xf numFmtId="6" fontId="2" fillId="0" borderId="0" xfId="4" applyNumberFormat="1" applyFont="1"/>
    <xf numFmtId="165" fontId="5" fillId="0" borderId="0" xfId="5" applyFont="1" applyAlignment="1">
      <alignment horizontal="left"/>
    </xf>
    <xf numFmtId="165" fontId="5" fillId="0" borderId="0" xfId="5" applyFont="1" applyBorder="1" applyAlignment="1">
      <alignment horizontal="center"/>
    </xf>
    <xf numFmtId="6" fontId="5" fillId="0" borderId="0" xfId="2" applyNumberFormat="1" applyFont="1" applyAlignment="1">
      <alignment horizontal="center"/>
    </xf>
    <xf numFmtId="6" fontId="5" fillId="0" borderId="0" xfId="2" applyNumberFormat="1" applyFont="1"/>
    <xf numFmtId="8" fontId="5" fillId="2" borderId="0" xfId="3" applyNumberFormat="1" applyFont="1" applyFill="1" applyBorder="1" applyAlignment="1" applyProtection="1">
      <alignment horizontal="right"/>
    </xf>
    <xf numFmtId="6" fontId="5" fillId="0" borderId="0" xfId="3" applyNumberFormat="1" applyFont="1" applyAlignment="1">
      <alignment horizontal="center"/>
    </xf>
    <xf numFmtId="43" fontId="5" fillId="0" borderId="0" xfId="1" applyFont="1" applyAlignment="1">
      <alignment horizontal="center"/>
    </xf>
    <xf numFmtId="165" fontId="5" fillId="0" borderId="0" xfId="5" applyFont="1" applyFill="1" applyBorder="1" applyAlignment="1">
      <alignment horizontal="center"/>
    </xf>
    <xf numFmtId="6" fontId="5" fillId="0" borderId="0" xfId="3" applyNumberFormat="1" applyFont="1"/>
    <xf numFmtId="6" fontId="2" fillId="0" borderId="0" xfId="3" applyNumberFormat="1" applyFont="1"/>
    <xf numFmtId="0" fontId="8" fillId="0" borderId="0" xfId="0" applyFont="1" applyAlignment="1">
      <alignment horizontal="left"/>
    </xf>
    <xf numFmtId="165" fontId="5" fillId="0" borderId="0" xfId="5" applyFont="1" applyFill="1" applyBorder="1" applyAlignment="1"/>
    <xf numFmtId="14" fontId="5" fillId="0" borderId="0" xfId="5" applyNumberFormat="1" applyFont="1" applyFill="1" applyBorder="1" applyAlignment="1">
      <alignment horizontal="center"/>
    </xf>
    <xf numFmtId="166" fontId="5" fillId="0" borderId="0" xfId="5" applyNumberFormat="1" applyFont="1" applyFill="1" applyBorder="1" applyAlignment="1">
      <alignment horizontal="center"/>
    </xf>
    <xf numFmtId="8" fontId="5" fillId="2" borderId="0" xfId="4" applyNumberFormat="1" applyFont="1" applyFill="1" applyBorder="1" applyAlignment="1" applyProtection="1">
      <alignment horizontal="right"/>
    </xf>
    <xf numFmtId="6" fontId="2" fillId="0" borderId="2" xfId="2" applyNumberFormat="1" applyFont="1" applyFill="1" applyBorder="1" applyAlignment="1" applyProtection="1">
      <alignment horizontal="right"/>
    </xf>
    <xf numFmtId="0" fontId="6" fillId="0" borderId="0" xfId="0" applyFont="1" applyFill="1" applyBorder="1" applyAlignment="1">
      <alignment horizontal="left"/>
    </xf>
    <xf numFmtId="167" fontId="5" fillId="0" borderId="0" xfId="4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164" fontId="5" fillId="0" borderId="0" xfId="5" quotePrefix="1" applyNumberFormat="1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7" fillId="0" borderId="0" xfId="5" applyFont="1" applyAlignment="1"/>
    <xf numFmtId="165" fontId="7" fillId="0" borderId="0" xfId="5" applyFont="1" applyAlignment="1">
      <alignment horizontal="left"/>
    </xf>
    <xf numFmtId="6" fontId="5" fillId="0" borderId="0" xfId="4" applyNumberFormat="1" applyFont="1" applyAlignment="1" applyProtection="1">
      <alignment horizontal="center"/>
    </xf>
    <xf numFmtId="6" fontId="5" fillId="0" borderId="0" xfId="4" applyNumberFormat="1" applyFont="1" applyProtection="1"/>
    <xf numFmtId="6" fontId="2" fillId="4" borderId="0" xfId="4" applyNumberFormat="1" applyFont="1" applyFill="1" applyBorder="1"/>
    <xf numFmtId="38" fontId="5" fillId="0" borderId="0" xfId="4" applyNumberFormat="1" applyFont="1" applyAlignment="1">
      <alignment horizontal="center"/>
    </xf>
    <xf numFmtId="6" fontId="2" fillId="4" borderId="3" xfId="4" applyNumberFormat="1" applyFont="1" applyFill="1" applyBorder="1"/>
  </cellXfs>
  <cellStyles count="6">
    <cellStyle name="Comma" xfId="1" builtinId="3"/>
    <cellStyle name="Currency" xfId="2" builtinId="4"/>
    <cellStyle name="Currency_Ftoc0101" xfId="3"/>
    <cellStyle name="Currency_Ftoc1200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5"/>
  <sheetViews>
    <sheetView tabSelected="1" zoomScale="70" workbookViewId="0">
      <selection activeCell="K13" sqref="K13"/>
    </sheetView>
  </sheetViews>
  <sheetFormatPr defaultRowHeight="13.2" x14ac:dyDescent="0.25"/>
  <cols>
    <col min="1" max="1" width="9.88671875" bestFit="1" customWidth="1"/>
    <col min="2" max="2" width="5" customWidth="1"/>
    <col min="3" max="3" width="12" bestFit="1" customWidth="1"/>
    <col min="4" max="4" width="4.6640625" customWidth="1"/>
    <col min="5" max="5" width="16.33203125" bestFit="1" customWidth="1"/>
    <col min="6" max="6" width="4" customWidth="1"/>
    <col min="7" max="7" width="17.88671875" bestFit="1" customWidth="1"/>
    <col min="8" max="8" width="5.6640625" customWidth="1"/>
    <col min="9" max="9" width="12.109375" bestFit="1" customWidth="1"/>
    <col min="10" max="10" width="6.5546875" customWidth="1"/>
    <col min="11" max="11" width="11.5546875" bestFit="1" customWidth="1"/>
    <col min="12" max="12" width="5" customWidth="1"/>
    <col min="13" max="13" width="28.6640625" customWidth="1"/>
    <col min="14" max="14" width="15.33203125" bestFit="1" customWidth="1"/>
    <col min="15" max="15" width="12" bestFit="1" customWidth="1"/>
    <col min="16" max="16" width="10.88671875" bestFit="1" customWidth="1"/>
  </cols>
  <sheetData>
    <row r="2" spans="1:16" s="5" customFormat="1" ht="20.100000000000001" customHeight="1" x14ac:dyDescent="0.3">
      <c r="A2" s="1"/>
      <c r="B2" s="2"/>
      <c r="C2" s="3"/>
      <c r="D2" s="2"/>
      <c r="E2" s="1"/>
      <c r="F2" s="2"/>
      <c r="G2" s="4"/>
      <c r="I2" s="6"/>
      <c r="J2" s="6" t="s">
        <v>0</v>
      </c>
      <c r="K2" s="6"/>
      <c r="L2" s="7"/>
      <c r="M2" s="8" t="s">
        <v>1</v>
      </c>
      <c r="N2" s="9" t="s">
        <v>2</v>
      </c>
      <c r="O2" s="10"/>
      <c r="P2" s="11"/>
    </row>
    <row r="3" spans="1:16" s="5" customFormat="1" ht="20.100000000000001" customHeight="1" x14ac:dyDescent="0.3">
      <c r="A3" s="12" t="s">
        <v>3</v>
      </c>
      <c r="C3" s="13" t="s">
        <v>4</v>
      </c>
      <c r="E3" s="12" t="s">
        <v>5</v>
      </c>
      <c r="G3" s="12" t="s">
        <v>6</v>
      </c>
      <c r="I3" s="6" t="s">
        <v>7</v>
      </c>
      <c r="J3" s="14"/>
      <c r="K3" s="6" t="s">
        <v>8</v>
      </c>
      <c r="L3" s="15"/>
      <c r="M3" s="16" t="s">
        <v>9</v>
      </c>
      <c r="N3" s="17" t="s">
        <v>10</v>
      </c>
      <c r="O3" s="12" t="s">
        <v>11</v>
      </c>
      <c r="P3" s="12" t="s">
        <v>12</v>
      </c>
    </row>
    <row r="4" spans="1:16" s="19" customFormat="1" ht="20.100000000000001" customHeight="1" x14ac:dyDescent="0.3">
      <c r="A4" s="18"/>
      <c r="C4" s="20"/>
      <c r="E4" s="18"/>
      <c r="G4" s="21"/>
      <c r="H4" s="22"/>
      <c r="I4" s="23"/>
      <c r="J4" s="23"/>
      <c r="K4" s="23"/>
      <c r="L4" s="24"/>
      <c r="M4" s="25" t="s">
        <v>13</v>
      </c>
      <c r="N4" s="26"/>
      <c r="O4" s="27"/>
      <c r="P4" s="27"/>
    </row>
    <row r="5" spans="1:16" s="19" customFormat="1" ht="20.100000000000001" customHeight="1" x14ac:dyDescent="0.3">
      <c r="A5" s="18" t="s">
        <v>14</v>
      </c>
      <c r="C5" s="20">
        <v>36896</v>
      </c>
      <c r="E5" s="18" t="s">
        <v>15</v>
      </c>
      <c r="G5" s="28" t="s">
        <v>16</v>
      </c>
      <c r="I5" s="29"/>
      <c r="J5" s="29"/>
      <c r="K5" s="29"/>
      <c r="L5" s="30"/>
      <c r="M5" s="31">
        <f>N5/1000</f>
        <v>86.494910000000004</v>
      </c>
      <c r="N5" s="26">
        <v>86494.91</v>
      </c>
      <c r="O5" s="27" t="s">
        <v>17</v>
      </c>
      <c r="P5" s="27" t="s">
        <v>18</v>
      </c>
    </row>
    <row r="6" spans="1:16" s="19" customFormat="1" ht="20.100000000000001" customHeight="1" x14ac:dyDescent="0.3">
      <c r="A6" s="18" t="s">
        <v>19</v>
      </c>
      <c r="C6" s="20">
        <v>36899</v>
      </c>
      <c r="E6" s="18" t="s">
        <v>20</v>
      </c>
      <c r="G6" s="28" t="s">
        <v>16</v>
      </c>
      <c r="H6" s="22"/>
      <c r="I6" s="32"/>
      <c r="J6" s="33"/>
      <c r="K6" s="34">
        <v>8.4000000000000005E-2</v>
      </c>
      <c r="L6" s="35"/>
      <c r="M6" s="31">
        <f>N6/1000</f>
        <v>3.347</v>
      </c>
      <c r="N6" s="36">
        <v>3347</v>
      </c>
      <c r="O6" s="27" t="s">
        <v>17</v>
      </c>
      <c r="P6" s="37" t="s">
        <v>21</v>
      </c>
    </row>
    <row r="7" spans="1:16" s="21" customFormat="1" ht="20.100000000000001" customHeight="1" x14ac:dyDescent="0.3">
      <c r="A7" s="18" t="s">
        <v>29</v>
      </c>
      <c r="B7" s="19"/>
      <c r="C7" s="46">
        <v>36958</v>
      </c>
      <c r="D7" s="19"/>
      <c r="E7" s="18" t="s">
        <v>30</v>
      </c>
      <c r="F7" s="19"/>
      <c r="G7" s="28" t="s">
        <v>16</v>
      </c>
      <c r="I7" s="34">
        <v>-2.661</v>
      </c>
      <c r="J7" s="23"/>
      <c r="K7" s="47"/>
      <c r="L7" s="24"/>
      <c r="M7" s="41">
        <v>304.666</v>
      </c>
      <c r="N7" s="26">
        <v>304666</v>
      </c>
      <c r="O7" s="27" t="s">
        <v>31</v>
      </c>
      <c r="P7" s="27" t="s">
        <v>21</v>
      </c>
    </row>
    <row r="8" spans="1:16" s="19" customFormat="1" ht="20.100000000000001" customHeight="1" x14ac:dyDescent="0.3">
      <c r="A8" s="48" t="s">
        <v>32</v>
      </c>
      <c r="B8" s="49"/>
      <c r="C8" s="20">
        <v>36978</v>
      </c>
      <c r="E8" s="18" t="s">
        <v>33</v>
      </c>
      <c r="G8" s="21" t="s">
        <v>16</v>
      </c>
      <c r="H8" s="22"/>
      <c r="I8" s="23"/>
      <c r="J8" s="23">
        <v>-1.2673E-2</v>
      </c>
      <c r="K8" s="50"/>
      <c r="L8" s="51"/>
      <c r="M8" s="41">
        <v>0.31900000000000001</v>
      </c>
      <c r="N8" s="52">
        <v>319</v>
      </c>
      <c r="O8" s="27" t="s">
        <v>31</v>
      </c>
      <c r="P8" s="37" t="s">
        <v>21</v>
      </c>
    </row>
    <row r="9" spans="1:16" s="19" customFormat="1" ht="20.100000000000001" customHeight="1" x14ac:dyDescent="0.3">
      <c r="A9" s="48" t="s">
        <v>34</v>
      </c>
      <c r="B9" s="49"/>
      <c r="C9" s="20">
        <v>36978</v>
      </c>
      <c r="E9" s="18" t="s">
        <v>33</v>
      </c>
      <c r="G9" s="21" t="s">
        <v>16</v>
      </c>
      <c r="H9" s="22"/>
      <c r="I9" s="34">
        <v>-4.5261000000000003E-2</v>
      </c>
      <c r="K9" s="50"/>
      <c r="L9" s="51"/>
      <c r="M9" s="41">
        <v>2.431</v>
      </c>
      <c r="N9" s="52">
        <v>2431</v>
      </c>
      <c r="O9" s="27" t="s">
        <v>31</v>
      </c>
      <c r="P9" s="37" t="s">
        <v>21</v>
      </c>
    </row>
    <row r="10" spans="1:16" s="19" customFormat="1" ht="20.100000000000001" customHeight="1" x14ac:dyDescent="0.3">
      <c r="A10" s="48" t="s">
        <v>35</v>
      </c>
      <c r="B10" s="49"/>
      <c r="C10" s="20">
        <v>36978</v>
      </c>
      <c r="E10" s="18" t="s">
        <v>33</v>
      </c>
      <c r="G10" s="21" t="s">
        <v>16</v>
      </c>
      <c r="H10" s="22"/>
      <c r="I10" s="34">
        <v>-1.8103999999999999E-2</v>
      </c>
      <c r="K10" s="50"/>
      <c r="L10" s="51"/>
      <c r="M10" s="41">
        <v>0.97299999999999998</v>
      </c>
      <c r="N10" s="52">
        <v>973</v>
      </c>
      <c r="O10" s="27" t="s">
        <v>31</v>
      </c>
      <c r="P10" s="37" t="s">
        <v>21</v>
      </c>
    </row>
    <row r="11" spans="1:16" s="19" customFormat="1" ht="20.100000000000001" customHeight="1" x14ac:dyDescent="0.3">
      <c r="A11" s="48" t="s">
        <v>36</v>
      </c>
      <c r="B11" s="49"/>
      <c r="C11" s="20">
        <v>36978</v>
      </c>
      <c r="E11" s="18" t="s">
        <v>37</v>
      </c>
      <c r="G11" s="21" t="s">
        <v>16</v>
      </c>
      <c r="H11" s="22"/>
      <c r="I11" s="34">
        <v>-1.609165</v>
      </c>
      <c r="K11" s="50"/>
      <c r="L11" s="51"/>
      <c r="M11" s="41">
        <v>8.2029999999999994</v>
      </c>
      <c r="N11" s="52">
        <v>8203</v>
      </c>
      <c r="O11" s="27" t="s">
        <v>31</v>
      </c>
      <c r="P11" s="37" t="s">
        <v>21</v>
      </c>
    </row>
    <row r="12" spans="1:16" s="19" customFormat="1" ht="20.100000000000001" customHeight="1" thickBot="1" x14ac:dyDescent="0.35">
      <c r="A12" s="48" t="s">
        <v>38</v>
      </c>
      <c r="B12" s="49"/>
      <c r="C12" s="20">
        <v>36978</v>
      </c>
      <c r="E12" s="18" t="s">
        <v>39</v>
      </c>
      <c r="G12" s="21" t="s">
        <v>16</v>
      </c>
      <c r="H12" s="22"/>
      <c r="I12" s="34">
        <v>-16.115020000000001</v>
      </c>
      <c r="K12" s="50"/>
      <c r="L12" s="51"/>
      <c r="M12" s="41">
        <v>34.006999999999998</v>
      </c>
      <c r="N12" s="54">
        <v>34007</v>
      </c>
      <c r="O12" s="27" t="s">
        <v>31</v>
      </c>
      <c r="P12" s="37" t="s">
        <v>21</v>
      </c>
    </row>
    <row r="13" spans="1:16" ht="13.8" thickTop="1" x14ac:dyDescent="0.25"/>
    <row r="14" spans="1:16" ht="15.6" x14ac:dyDescent="0.3">
      <c r="N14" s="52">
        <f>SUM(N5:N13)</f>
        <v>440440.91000000003</v>
      </c>
    </row>
    <row r="19" spans="1:16" s="21" customFormat="1" ht="20.100000000000001" customHeight="1" x14ac:dyDescent="0.3">
      <c r="A19" s="38" t="s">
        <v>22</v>
      </c>
      <c r="B19" s="34"/>
      <c r="C19" s="39">
        <v>36916</v>
      </c>
      <c r="D19" s="34"/>
      <c r="E19" s="34" t="s">
        <v>23</v>
      </c>
      <c r="F19" s="34"/>
      <c r="G19" s="34" t="s">
        <v>16</v>
      </c>
      <c r="I19" s="40"/>
      <c r="J19" s="34"/>
      <c r="K19" s="34">
        <v>1.4</v>
      </c>
      <c r="L19" s="24"/>
      <c r="M19" s="41">
        <v>21</v>
      </c>
      <c r="N19" s="42">
        <v>21000</v>
      </c>
      <c r="O19" s="34" t="s">
        <v>24</v>
      </c>
      <c r="P19" s="43" t="s">
        <v>21</v>
      </c>
    </row>
    <row r="20" spans="1:16" s="21" customFormat="1" ht="20.100000000000001" customHeight="1" x14ac:dyDescent="0.3">
      <c r="A20" s="38" t="s">
        <v>25</v>
      </c>
      <c r="B20" s="34"/>
      <c r="C20" s="39">
        <v>36916</v>
      </c>
      <c r="D20" s="34"/>
      <c r="E20" s="34" t="s">
        <v>26</v>
      </c>
      <c r="F20" s="34"/>
      <c r="G20" s="34" t="s">
        <v>16</v>
      </c>
      <c r="I20" s="40">
        <v>-0.28000000000000003</v>
      </c>
      <c r="J20" s="34"/>
      <c r="K20" s="34"/>
      <c r="L20" s="24"/>
      <c r="M20" s="41">
        <v>0.69899999999999995</v>
      </c>
      <c r="N20" s="42">
        <v>699</v>
      </c>
      <c r="O20" s="34" t="s">
        <v>24</v>
      </c>
      <c r="P20" s="43" t="s">
        <v>21</v>
      </c>
    </row>
    <row r="21" spans="1:16" s="21" customFormat="1" ht="20.100000000000001" customHeight="1" x14ac:dyDescent="0.3">
      <c r="A21" s="38" t="s">
        <v>27</v>
      </c>
      <c r="B21" s="34"/>
      <c r="C21" s="39">
        <v>36920</v>
      </c>
      <c r="D21" s="34"/>
      <c r="E21" s="34" t="s">
        <v>26</v>
      </c>
      <c r="F21" s="34"/>
      <c r="G21" s="34" t="s">
        <v>16</v>
      </c>
      <c r="H21" s="34"/>
      <c r="I21" s="44">
        <v>-0.14000000000000001</v>
      </c>
      <c r="J21" s="45"/>
      <c r="K21" s="45"/>
      <c r="L21" s="24"/>
      <c r="M21" s="41">
        <v>0.7</v>
      </c>
      <c r="N21" s="26">
        <v>700</v>
      </c>
      <c r="O21" s="21" t="s">
        <v>24</v>
      </c>
      <c r="P21" s="43" t="s">
        <v>21</v>
      </c>
    </row>
    <row r="22" spans="1:16" s="21" customFormat="1" ht="20.100000000000001" customHeight="1" x14ac:dyDescent="0.3">
      <c r="A22" s="38" t="s">
        <v>28</v>
      </c>
      <c r="B22" s="34"/>
      <c r="C22" s="39">
        <v>36948</v>
      </c>
      <c r="D22" s="34"/>
      <c r="E22" s="34" t="s">
        <v>26</v>
      </c>
      <c r="F22" s="34"/>
      <c r="G22" s="34" t="s">
        <v>16</v>
      </c>
      <c r="I22" s="40"/>
      <c r="J22" s="34"/>
      <c r="K22" s="34"/>
      <c r="L22" s="24"/>
      <c r="M22" s="41">
        <f>N22/1000</f>
        <v>0.77500000000000002</v>
      </c>
      <c r="N22" s="42">
        <v>775</v>
      </c>
      <c r="O22" s="34" t="s">
        <v>24</v>
      </c>
      <c r="P22" s="27" t="s">
        <v>21</v>
      </c>
    </row>
    <row r="23" spans="1:16" s="19" customFormat="1" ht="20.100000000000001" customHeight="1" thickBot="1" x14ac:dyDescent="0.35">
      <c r="A23" s="38" t="s">
        <v>40</v>
      </c>
      <c r="B23" s="49"/>
      <c r="C23" s="20">
        <v>36977</v>
      </c>
      <c r="E23" s="18" t="s">
        <v>41</v>
      </c>
      <c r="G23" s="21" t="s">
        <v>16</v>
      </c>
      <c r="H23" s="22"/>
      <c r="I23" s="53"/>
      <c r="J23" s="23"/>
      <c r="K23" s="34">
        <v>0.3</v>
      </c>
      <c r="L23" s="51"/>
      <c r="M23" s="41">
        <f>N23/1000</f>
        <v>0.749</v>
      </c>
      <c r="N23" s="54">
        <v>749</v>
      </c>
      <c r="O23" s="27" t="s">
        <v>24</v>
      </c>
      <c r="P23" s="37" t="s">
        <v>21</v>
      </c>
    </row>
    <row r="24" spans="1:16" ht="13.8" thickTop="1" x14ac:dyDescent="0.25"/>
    <row r="25" spans="1:16" ht="15.6" x14ac:dyDescent="0.3">
      <c r="N25" s="52">
        <f>SUM(N19:N24)</f>
        <v>23923</v>
      </c>
    </row>
  </sheetData>
  <phoneticPr fontId="0" type="noConversion"/>
  <pageMargins left="0.75" right="0.75" top="1" bottom="1" header="0.5" footer="0.5"/>
  <pageSetup scale="5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Havlíček Jan</cp:lastModifiedBy>
  <cp:lastPrinted>2001-05-03T19:17:00Z</cp:lastPrinted>
  <dcterms:created xsi:type="dcterms:W3CDTF">2001-05-03T19:01:59Z</dcterms:created>
  <dcterms:modified xsi:type="dcterms:W3CDTF">2023-09-10T11:45:18Z</dcterms:modified>
</cp:coreProperties>
</file>