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3260" windowHeight="8328"/>
  </bookViews>
  <sheets>
    <sheet name="Sheet1" sheetId="1" r:id="rId1"/>
  </sheets>
  <definedNames>
    <definedName name="_xlnm.Print_Area" localSheetId="0">Sheet1!$A$1:$K$190</definedName>
    <definedName name="_xlnm.Print_Titles" localSheetId="0">Sheet1!$5:$5</definedName>
  </definedNames>
  <calcPr calcId="92512" fullCalcOnLoad="1"/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B26" i="1"/>
  <c r="K26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B53" i="1"/>
  <c r="K53" i="1"/>
  <c r="K56" i="1"/>
  <c r="K57" i="1"/>
  <c r="K58" i="1"/>
  <c r="K59" i="1"/>
  <c r="K60" i="1"/>
  <c r="K61" i="1"/>
  <c r="K62" i="1"/>
  <c r="B63" i="1"/>
  <c r="K63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B114" i="1"/>
  <c r="K114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B131" i="1"/>
  <c r="K131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B146" i="1"/>
  <c r="K146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B161" i="1"/>
  <c r="K161" i="1"/>
  <c r="K164" i="1"/>
  <c r="K165" i="1"/>
  <c r="K166" i="1"/>
  <c r="K167" i="1"/>
  <c r="K168" i="1"/>
  <c r="K169" i="1"/>
  <c r="K170" i="1"/>
  <c r="K171" i="1"/>
  <c r="K172" i="1"/>
  <c r="K173" i="1"/>
  <c r="B174" i="1"/>
  <c r="K174" i="1"/>
  <c r="K177" i="1"/>
  <c r="K178" i="1"/>
  <c r="K179" i="1"/>
  <c r="K180" i="1"/>
  <c r="K181" i="1"/>
  <c r="K182" i="1"/>
  <c r="K183" i="1"/>
  <c r="K184" i="1"/>
  <c r="K185" i="1"/>
  <c r="K186" i="1"/>
  <c r="K187" i="1"/>
  <c r="B188" i="1"/>
  <c r="K188" i="1"/>
  <c r="K190" i="1"/>
</calcChain>
</file>

<file path=xl/sharedStrings.xml><?xml version="1.0" encoding="utf-8"?>
<sst xmlns="http://schemas.openxmlformats.org/spreadsheetml/2006/main" count="364" uniqueCount="179">
  <si>
    <t>Trader ID</t>
  </si>
  <si>
    <t>Product Name</t>
  </si>
  <si>
    <t>Count of Buy Activity</t>
  </si>
  <si>
    <t>Count of Sell Activity</t>
  </si>
  <si>
    <t>Count of Total Activity</t>
  </si>
  <si>
    <t>Buy Volume</t>
  </si>
  <si>
    <t>Sell Volume</t>
  </si>
  <si>
    <t>Total Volume</t>
  </si>
  <si>
    <t>Wood Factor</t>
  </si>
  <si>
    <t>FERMIS</t>
  </si>
  <si>
    <t>US Gas Basis CIG Rky Mtn Dec01</t>
  </si>
  <si>
    <t>US Gas Basis CIG Rky Mtn Nov01</t>
  </si>
  <si>
    <t>US Gas Basis CIG Rky Mtn Nov01-Mar02</t>
  </si>
  <si>
    <t>US Gas Basis NWPL RkyMtn Apr-Oct02</t>
  </si>
  <si>
    <t>US Gas Basis NWPL RkyMtn Dec01</t>
  </si>
  <si>
    <t>US Gas Basis NWPL RkyMtn Dec01-Mar02</t>
  </si>
  <si>
    <t>US Gas Basis NWPL RkyMtn Feb02</t>
  </si>
  <si>
    <t>US Gas Basis NWPL RkyMtn Jan02</t>
  </si>
  <si>
    <t>US Gas Basis NWPL RkyMtn Mar02</t>
  </si>
  <si>
    <t>US Gas Basis NWPL RkyMtn Nov01</t>
  </si>
  <si>
    <t>US Gas Basis NWPL RkyMtn Nov01-Mar02</t>
  </si>
  <si>
    <t>US Gas Daily Kern River/Opal</t>
  </si>
  <si>
    <t>US Gas Daily Kern River/Opal 02-30Nov01</t>
  </si>
  <si>
    <t>US Gas Daily Kern River/Opal Nov01</t>
  </si>
  <si>
    <t>US Gas Phy Index IF NWPL RkyMtn Nov01</t>
  </si>
  <si>
    <t>US Gas Phy NWPL RkyMtn Pool Nov01</t>
  </si>
  <si>
    <t>US Gas Phy Opal Nov01</t>
  </si>
  <si>
    <t>US Gas Phy PGT Stanfield Nov01</t>
  </si>
  <si>
    <t>US Gas Swap IF NWPL RkyMtn Nov01</t>
  </si>
  <si>
    <t>FERMIS Total</t>
  </si>
  <si>
    <t>JREITME</t>
  </si>
  <si>
    <t>US Gas Basis CIG Rky Mtn Apr-Oct02</t>
  </si>
  <si>
    <t>US Gas Basis NWPL RkyMtn Jan-Dec02</t>
  </si>
  <si>
    <t>US Gas Basis NWPL RkyMtn Nov02-Mar03</t>
  </si>
  <si>
    <t>US Gas Daily Cheyenne Hub</t>
  </si>
  <si>
    <t>US Gas Daily Cheyenne Hub 02-30Nov01</t>
  </si>
  <si>
    <t>US Gas Daily Cheyenne Hub Nov01</t>
  </si>
  <si>
    <t>US Gas Daily CIG(N.syst)</t>
  </si>
  <si>
    <t>US Gas Daily CIG(N.syst) 02-30Nov01</t>
  </si>
  <si>
    <t>US Gas Daily CIG(N.syst) Nov01</t>
  </si>
  <si>
    <t>US Gas Phy Cheyenne Hub</t>
  </si>
  <si>
    <t>US Gas Phy Cheyenne Hub 01Nov01</t>
  </si>
  <si>
    <t>US Gas Phy Cheyenne Hub Nov01</t>
  </si>
  <si>
    <t>US Gas Phy CIG Mainline</t>
  </si>
  <si>
    <t>US Gas Phy CIG Mainline 01Nov01</t>
  </si>
  <si>
    <t>US Gas Phy CIG Mainline Nov01</t>
  </si>
  <si>
    <t>US Gas Phy Index IF CIG Rky Mtn Dec01</t>
  </si>
  <si>
    <t>US Gas Phy Index IF CIG Rky Mtn Jan02</t>
  </si>
  <si>
    <t>US Gas Phy Index IF CIG Rky Mtn Nov01</t>
  </si>
  <si>
    <t>US Gas Phy Index IF CIG Rky Mtn Nov01-Mar02</t>
  </si>
  <si>
    <t>US Gas Phy WIC</t>
  </si>
  <si>
    <t>US Gas Phy WIC 01Nov01</t>
  </si>
  <si>
    <t>US Gas Phy WIC Nov01</t>
  </si>
  <si>
    <t>US Gas Swap IF CIG Rky Mtn Nov01</t>
  </si>
  <si>
    <t>JREITME Total</t>
  </si>
  <si>
    <t>KHOLST</t>
  </si>
  <si>
    <t>US Gas Basis NGI SoCal Apr-Oct02</t>
  </si>
  <si>
    <t>US Gas Basis NGI SoCal Dec01</t>
  </si>
  <si>
    <t>US Gas Basis NGI SoCal Dec01-Mar02</t>
  </si>
  <si>
    <t>US Gas Basis NGI SoCal Jan02</t>
  </si>
  <si>
    <t>US Gas Basis NGI SoCal Nov01</t>
  </si>
  <si>
    <t>US Gas Basis NGI SoCal Nov01-Mar02</t>
  </si>
  <si>
    <t>US Gas Basis NGI SoCal Nov02-Mar03</t>
  </si>
  <si>
    <t>KHOLST Total</t>
  </si>
  <si>
    <t>MGRIGSB</t>
  </si>
  <si>
    <t>US Gas Daily EP Permian</t>
  </si>
  <si>
    <t>US Gas Daily EP Permian 02-30Nov01</t>
  </si>
  <si>
    <t>US Gas Daily EP Permian Nov01</t>
  </si>
  <si>
    <t>US Gas Daily IF GD/D EP-Perm Dec01</t>
  </si>
  <si>
    <t>US Gas Daily IF GD/D EP-Perm Nov01</t>
  </si>
  <si>
    <t>US Gas Daily IF GD/D EP-Perm Nov01-Mar02</t>
  </si>
  <si>
    <t>US Gas Daily Malin</t>
  </si>
  <si>
    <t>US Gas Daily Malin 02-30Nov01</t>
  </si>
  <si>
    <t>US Gas Daily Malin Nov01</t>
  </si>
  <si>
    <t>US Gas Daily NGI GD/D Malin Dec01</t>
  </si>
  <si>
    <t>US Gas Daily NGI GD/D Malin Nov01</t>
  </si>
  <si>
    <t>US Gas Daily NGI GD/D Malin Nov01-Mar02</t>
  </si>
  <si>
    <t>US Gas Daily NGI GD/D PGECty Dec01</t>
  </si>
  <si>
    <t>US Gas Daily NGI GD/D PGECty Nov01</t>
  </si>
  <si>
    <t>US Gas Daily NGI GD/D PGECty Nov01-Mar02</t>
  </si>
  <si>
    <t>US Gas Daily NGI GD/D SoCal Dec01</t>
  </si>
  <si>
    <t>US Gas Daily NGI GD/D SoCal Nov01</t>
  </si>
  <si>
    <t>US Gas Daily NGI GD/D SoCal Nov01-Mar02</t>
  </si>
  <si>
    <t>US Gas Daily PG&amp;E CtyGate</t>
  </si>
  <si>
    <t>US Gas Daily PG&amp;E CtyGate 02-30Nov01</t>
  </si>
  <si>
    <t>US Gas Daily PG&amp;E CtyGate Nov01</t>
  </si>
  <si>
    <t>US Gas Daily PG&amp;E Large pkgs</t>
  </si>
  <si>
    <t>US Gas Daily SoCal</t>
  </si>
  <si>
    <t>US Gas Daily SoCal 02-30Nov01</t>
  </si>
  <si>
    <t>US Gas Daily SoCal Nov01</t>
  </si>
  <si>
    <t>US Gas Phy EPNG Keystone Nov01</t>
  </si>
  <si>
    <t>US Gas Phy Index IF EP Perm Dec01</t>
  </si>
  <si>
    <t>US Gas Phy Index IF EP Perm Nov01</t>
  </si>
  <si>
    <t>US Gas Phy Index IF EP Perm Nov01-Mar02</t>
  </si>
  <si>
    <t>US Gas Phy Index NGI Malin Dec01</t>
  </si>
  <si>
    <t>US Gas Phy Index NGI Malin Nov01</t>
  </si>
  <si>
    <t>US Gas Phy Index NGI Malin Nov01-Mar02</t>
  </si>
  <si>
    <t>US Gas Phy Index NGI PGE CtyGate Dec01</t>
  </si>
  <si>
    <t>US Gas Phy Index NGI SoBord Scal Ehr Nov01</t>
  </si>
  <si>
    <t>US Gas Phy Index NGI SoBord Scal Top Apr-Oct02</t>
  </si>
  <si>
    <t>US Gas Phy Index NGI SoCal Ehr Apr-Oct02</t>
  </si>
  <si>
    <t>US Gas Phy Index NGI SoCal Ehr Nov01</t>
  </si>
  <si>
    <t>US Gas Phy Index NGI SoCal Topck Nov01</t>
  </si>
  <si>
    <t>US Gas Phy Index NGI SoCal TW Needles Nov01</t>
  </si>
  <si>
    <t>US Gas Phy PG&amp;E CtyGte Nov01</t>
  </si>
  <si>
    <t>US Gas Phy PG&amp;E Topock Nov01</t>
  </si>
  <si>
    <t>US Gas Phy PGT Malin Nov01</t>
  </si>
  <si>
    <t>US Gas Phy SoCal EHR Nov01</t>
  </si>
  <si>
    <t>US Gas Phy SoCal Topk EPNG Nov01</t>
  </si>
  <si>
    <t>US Gas Phy SoCal TW Needles Nov01</t>
  </si>
  <si>
    <t>US Gas Swap NGI Malin Nov01</t>
  </si>
  <si>
    <t>US Gas Swap NGI PGE CtyGate Nov01</t>
  </si>
  <si>
    <t>US Gas Swap NGI SoCal Nov01</t>
  </si>
  <si>
    <t>MGRIGSB Total</t>
  </si>
  <si>
    <t>MLENHAR</t>
  </si>
  <si>
    <t>US Gas Basis EP SanJuan Apr-Oct02</t>
  </si>
  <si>
    <t>US Gas Basis EP SanJuan Dec01</t>
  </si>
  <si>
    <t>US Gas Basis EP SanJuan Nov01</t>
  </si>
  <si>
    <t>US Gas Basis EP SanJuan Nov01-Mar02</t>
  </si>
  <si>
    <t>US Gas Basis NGI Malin Apr-Oct02</t>
  </si>
  <si>
    <t>US Gas Basis NGI Malin Dec01</t>
  </si>
  <si>
    <t>US Gas Basis NGI Malin Dec01-Mar02</t>
  </si>
  <si>
    <t>US Gas Basis NGI Malin Nov01</t>
  </si>
  <si>
    <t>US Gas Basis NGI Malin Nov01-Mar02</t>
  </si>
  <si>
    <t>US Gas Basis NGI PGE CtyGate Apr-Oct02</t>
  </si>
  <si>
    <t>US Gas Basis NGI PGE CtyGate Dec01</t>
  </si>
  <si>
    <t>US Gas Basis NGI PGE CtyGate Dec01-Mar02</t>
  </si>
  <si>
    <t>US Gas Basis NGI PGE CtyGate Nov01</t>
  </si>
  <si>
    <t>US Gas Basis NGI PGE CtyGate Nov01-Mar02</t>
  </si>
  <si>
    <t>MLENHAR Total</t>
  </si>
  <si>
    <t>MSMITH18</t>
  </si>
  <si>
    <t>US Gas Phy EPNG Keystone</t>
  </si>
  <si>
    <t>US Gas Phy EPNG Keystone 01Nov01</t>
  </si>
  <si>
    <t>US Gas Phy SoCal EHR</t>
  </si>
  <si>
    <t>US Gas Phy SoCal EHR 01Nov01</t>
  </si>
  <si>
    <t>US Gas Phy SoCal PG&amp;E KRS</t>
  </si>
  <si>
    <t>US Gas Phy SoCal PG&amp;E KRS 01Nov01</t>
  </si>
  <si>
    <t>US Gas Phy SoCal Topk EPNG</t>
  </si>
  <si>
    <t>US Gas Phy SoCal Topk EPNG 01Nov01</t>
  </si>
  <si>
    <t>US Gas Phy SoCal TW Needles</t>
  </si>
  <si>
    <t>US Gas Phy SoCal TW Needles 01Nov01</t>
  </si>
  <si>
    <t>US Gas Phy SoCal Wheeler Ridge</t>
  </si>
  <si>
    <t>US Gas Phy SoCal Wheeler Ridge 01Nov01</t>
  </si>
  <si>
    <t>MSMITH18 Total</t>
  </si>
  <si>
    <t>RGAY</t>
  </si>
  <si>
    <t>US Gas Daily EP SanJuan</t>
  </si>
  <si>
    <t>US Gas Daily EP SanJuan 02-30Nov01</t>
  </si>
  <si>
    <t>US Gas Daily EP SanJuan Nov01</t>
  </si>
  <si>
    <t>US Gas Daily IF GD/D EP-SJ Nov01</t>
  </si>
  <si>
    <t>US Gas Daily IF GD/D EP-SJ Nov01-Mar02</t>
  </si>
  <si>
    <t>US Gas Phy EP Blanco Avg</t>
  </si>
  <si>
    <t>US Gas Phy EP Blanco Avg 01Nov01</t>
  </si>
  <si>
    <t>US Gas Phy EP Blanco Avg Nov01</t>
  </si>
  <si>
    <t>US Gas Phy EP Bondad Avg 01Nov01</t>
  </si>
  <si>
    <t>US Gas Phy EP Bondad Avg Nov01</t>
  </si>
  <si>
    <t>US Gas Phy Index IF EP SanJuan Nov01</t>
  </si>
  <si>
    <t>US Gas Phy Index IF EP SanJuan Nov01-Mar02</t>
  </si>
  <si>
    <t>RGAY Total</t>
  </si>
  <si>
    <t>SSOUTH</t>
  </si>
  <si>
    <t>US Gas Phy NWPL RkyMtn Pool</t>
  </si>
  <si>
    <t>US Gas Phy NWPL RkyMtn Pool 01Nov01</t>
  </si>
  <si>
    <t>US Gas Phy NWPL Wyoming Pool</t>
  </si>
  <si>
    <t>US Gas Phy NWPL Wyoming Pool 01Nov01</t>
  </si>
  <si>
    <t>US Gas Phy Opal</t>
  </si>
  <si>
    <t>US Gas Phy Opal 01Nov01</t>
  </si>
  <si>
    <t>US Gas Phy PGT Stanfield</t>
  </si>
  <si>
    <t>US Gas Phy PGT Stanfield 01Nov01</t>
  </si>
  <si>
    <t>SSOUTH Total</t>
  </si>
  <si>
    <t>TKUYKEN</t>
  </si>
  <si>
    <t>US Gas Basis EP SanJuan Apr-Oct03</t>
  </si>
  <si>
    <t>US Gas Basis EP SanJuan Dec01-Mar02</t>
  </si>
  <si>
    <t>US Gas Basis EP SanJuan Feb02</t>
  </si>
  <si>
    <t>US Gas Basis EP SanJuan Jan02</t>
  </si>
  <si>
    <t>US Gas Basis EP SanJuan Mar02</t>
  </si>
  <si>
    <t>US Gas Basis EP SanJuan Nov02-Mar03</t>
  </si>
  <si>
    <t>US Gas Swap IF EP SanJuan Nov01</t>
  </si>
  <si>
    <t>TKUYKEN Total</t>
  </si>
  <si>
    <t>Grand Total</t>
  </si>
  <si>
    <t>THE WOOD REPORT - 10/16/01 THRU 10/31/01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</si>
</sst>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6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1"/>
      <color indexed="8"/>
      <name val="Arial"/>
    </font>
    <font>
      <sz val="10"/>
      <color indexed="63"/>
      <name val="Arial"/>
    </font>
    <font>
      <b/>
      <sz val="16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3"/>
      </right>
      <top/>
      <bottom style="medium">
        <color indexed="64"/>
      </bottom>
      <diagonal/>
    </border>
    <border>
      <left style="thin">
        <color indexed="63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3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176" fontId="1" fillId="0" borderId="0" xfId="1" applyNumberFormat="1"/>
    <xf numFmtId="0" fontId="2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176" fontId="1" fillId="0" borderId="0" xfId="1" applyNumberFormat="1" applyBorder="1" applyAlignment="1">
      <alignment horizontal="right"/>
    </xf>
    <xf numFmtId="176" fontId="1" fillId="0" borderId="2" xfId="1" applyNumberFormat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176" fontId="1" fillId="0" borderId="4" xfId="1" applyNumberFormat="1" applyBorder="1"/>
    <xf numFmtId="0" fontId="0" fillId="0" borderId="1" xfId="0" applyBorder="1" applyAlignment="1">
      <alignment horizontal="left"/>
    </xf>
    <xf numFmtId="0" fontId="3" fillId="0" borderId="0" xfId="0" applyFont="1" applyBorder="1" applyAlignment="1">
      <alignment horizontal="left"/>
    </xf>
    <xf numFmtId="176" fontId="3" fillId="0" borderId="0" xfId="1" applyNumberFormat="1" applyFont="1" applyBorder="1" applyAlignment="1">
      <alignment horizontal="right"/>
    </xf>
    <xf numFmtId="176" fontId="3" fillId="0" borderId="2" xfId="1" applyNumberFormat="1" applyFont="1" applyBorder="1" applyAlignment="1">
      <alignment horizontal="right"/>
    </xf>
    <xf numFmtId="0" fontId="0" fillId="0" borderId="3" xfId="0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76" fontId="2" fillId="2" borderId="0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4" xfId="1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176" fontId="2" fillId="2" borderId="6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0" fontId="2" fillId="2" borderId="8" xfId="0" applyFont="1" applyFill="1" applyBorder="1" applyAlignment="1">
      <alignment horizontal="left"/>
    </xf>
    <xf numFmtId="176" fontId="2" fillId="2" borderId="9" xfId="1" applyNumberFormat="1" applyFont="1" applyFill="1" applyBorder="1" applyAlignment="1">
      <alignment horizontal="right"/>
    </xf>
    <xf numFmtId="0" fontId="6" fillId="0" borderId="0" xfId="0" applyFont="1" applyFill="1"/>
    <xf numFmtId="0" fontId="0" fillId="0" borderId="1" xfId="0" applyBorder="1"/>
    <xf numFmtId="0" fontId="0" fillId="0" borderId="0" xfId="0" applyBorder="1"/>
    <xf numFmtId="176" fontId="1" fillId="0" borderId="0" xfId="1" applyNumberFormat="1" applyBorder="1"/>
    <xf numFmtId="0" fontId="5" fillId="0" borderId="13" xfId="0" applyFont="1" applyFill="1" applyBorder="1" applyAlignment="1">
      <alignment horizontal="left"/>
    </xf>
    <xf numFmtId="0" fontId="5" fillId="0" borderId="14" xfId="0" applyFont="1" applyFill="1" applyBorder="1"/>
    <xf numFmtId="176" fontId="5" fillId="0" borderId="14" xfId="1" applyNumberFormat="1" applyFont="1" applyFill="1" applyBorder="1" applyAlignment="1">
      <alignment horizontal="center" wrapText="1"/>
    </xf>
    <xf numFmtId="0" fontId="5" fillId="0" borderId="15" xfId="0" applyFont="1" applyFill="1" applyBorder="1" applyAlignment="1">
      <alignment horizontal="left"/>
    </xf>
    <xf numFmtId="176" fontId="5" fillId="0" borderId="14" xfId="1" applyNumberFormat="1" applyFont="1" applyFill="1" applyBorder="1" applyAlignment="1">
      <alignment horizontal="right"/>
    </xf>
    <xf numFmtId="176" fontId="5" fillId="0" borderId="16" xfId="1" applyNumberFormat="1" applyFont="1" applyFill="1" applyBorder="1" applyAlignment="1">
      <alignment horizontal="right"/>
    </xf>
    <xf numFmtId="176" fontId="5" fillId="0" borderId="17" xfId="1" applyNumberFormat="1" applyFont="1" applyFill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7" sqref="A7"/>
    </sheetView>
  </sheetViews>
  <sheetFormatPr defaultRowHeight="13.2" x14ac:dyDescent="0.25"/>
  <cols>
    <col min="1" max="1" width="18" bestFit="1" customWidth="1"/>
    <col min="2" max="2" width="44.88671875" customWidth="1"/>
    <col min="3" max="4" width="14.88671875" style="1" bestFit="1" customWidth="1"/>
    <col min="5" max="5" width="16.109375" style="1" bestFit="1" customWidth="1"/>
    <col min="6" max="6" width="18.88671875" hidden="1" customWidth="1"/>
    <col min="7" max="7" width="44.88671875" bestFit="1" customWidth="1"/>
    <col min="8" max="9" width="14.44140625" style="1" bestFit="1" customWidth="1"/>
    <col min="10" max="10" width="15.6640625" style="1" bestFit="1" customWidth="1"/>
    <col min="11" max="11" width="15.33203125" style="1" bestFit="1" customWidth="1"/>
  </cols>
  <sheetData>
    <row r="1" spans="1:11" x14ac:dyDescent="0.25">
      <c r="A1" s="34" t="s">
        <v>178</v>
      </c>
      <c r="B1" s="35"/>
      <c r="C1" s="35"/>
      <c r="D1" s="35"/>
      <c r="E1" s="35"/>
      <c r="F1" s="35"/>
      <c r="G1" s="35"/>
      <c r="H1" s="35"/>
      <c r="I1" s="35"/>
      <c r="J1" s="35"/>
      <c r="K1" s="36"/>
    </row>
    <row r="2" spans="1:11" x14ac:dyDescent="0.25">
      <c r="A2" s="37"/>
      <c r="B2" s="38"/>
      <c r="C2" s="38"/>
      <c r="D2" s="38"/>
      <c r="E2" s="38"/>
      <c r="F2" s="38"/>
      <c r="G2" s="38"/>
      <c r="H2" s="38"/>
      <c r="I2" s="38"/>
      <c r="J2" s="38"/>
      <c r="K2" s="39"/>
    </row>
    <row r="3" spans="1:1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9"/>
    </row>
    <row r="4" spans="1:11" ht="13.8" thickBot="1" x14ac:dyDescent="0.3">
      <c r="A4" s="24"/>
      <c r="B4" s="25"/>
      <c r="C4" s="26"/>
      <c r="D4" s="26"/>
      <c r="E4" s="26"/>
      <c r="F4" s="25"/>
      <c r="G4" s="25"/>
      <c r="H4" s="26"/>
      <c r="I4" s="26"/>
      <c r="J4" s="26"/>
      <c r="K4" s="7"/>
    </row>
    <row r="5" spans="1:11" s="23" customFormat="1" ht="28.2" thickBot="1" x14ac:dyDescent="0.3">
      <c r="A5" s="27" t="s">
        <v>0</v>
      </c>
      <c r="B5" s="28" t="s">
        <v>1</v>
      </c>
      <c r="C5" s="29" t="s">
        <v>2</v>
      </c>
      <c r="D5" s="29" t="s">
        <v>3</v>
      </c>
      <c r="E5" s="29" t="s">
        <v>4</v>
      </c>
      <c r="F5" s="30" t="s">
        <v>0</v>
      </c>
      <c r="G5" s="28" t="s">
        <v>1</v>
      </c>
      <c r="H5" s="31" t="s">
        <v>5</v>
      </c>
      <c r="I5" s="31" t="s">
        <v>6</v>
      </c>
      <c r="J5" s="32" t="s">
        <v>7</v>
      </c>
      <c r="K5" s="33" t="s">
        <v>8</v>
      </c>
    </row>
    <row r="6" spans="1:11" ht="13.8" x14ac:dyDescent="0.25">
      <c r="A6" s="2" t="s">
        <v>9</v>
      </c>
      <c r="B6" s="3"/>
      <c r="C6" s="4"/>
      <c r="D6" s="4"/>
      <c r="E6" s="5"/>
      <c r="F6" s="6" t="s">
        <v>9</v>
      </c>
      <c r="G6" s="3"/>
      <c r="H6" s="4"/>
      <c r="I6" s="4"/>
      <c r="J6" s="5"/>
      <c r="K6" s="7"/>
    </row>
    <row r="7" spans="1:11" x14ac:dyDescent="0.25">
      <c r="A7" s="8"/>
      <c r="B7" s="9" t="s">
        <v>10</v>
      </c>
      <c r="C7" s="10">
        <v>1</v>
      </c>
      <c r="D7" s="10"/>
      <c r="E7" s="11">
        <v>1</v>
      </c>
      <c r="F7" s="12"/>
      <c r="G7" s="9" t="s">
        <v>10</v>
      </c>
      <c r="H7" s="10">
        <v>5000</v>
      </c>
      <c r="I7" s="10"/>
      <c r="J7" s="11">
        <v>5000</v>
      </c>
      <c r="K7" s="7">
        <f>J7/E7</f>
        <v>5000</v>
      </c>
    </row>
    <row r="8" spans="1:11" x14ac:dyDescent="0.25">
      <c r="A8" s="8"/>
      <c r="B8" s="9" t="s">
        <v>11</v>
      </c>
      <c r="C8" s="10">
        <v>9</v>
      </c>
      <c r="D8" s="10">
        <v>6</v>
      </c>
      <c r="E8" s="11">
        <v>15</v>
      </c>
      <c r="F8" s="12"/>
      <c r="G8" s="9" t="s">
        <v>11</v>
      </c>
      <c r="H8" s="10">
        <v>50000</v>
      </c>
      <c r="I8" s="10">
        <v>35000</v>
      </c>
      <c r="J8" s="11">
        <v>85000</v>
      </c>
      <c r="K8" s="7">
        <f t="shared" ref="K8:K26" si="0">J8/E8</f>
        <v>5666.666666666667</v>
      </c>
    </row>
    <row r="9" spans="1:11" x14ac:dyDescent="0.25">
      <c r="A9" s="8"/>
      <c r="B9" s="9" t="s">
        <v>12</v>
      </c>
      <c r="C9" s="10">
        <v>1</v>
      </c>
      <c r="D9" s="10">
        <v>2</v>
      </c>
      <c r="E9" s="11">
        <v>3</v>
      </c>
      <c r="F9" s="12"/>
      <c r="G9" s="9" t="s">
        <v>12</v>
      </c>
      <c r="H9" s="10">
        <v>10000</v>
      </c>
      <c r="I9" s="10">
        <v>17500</v>
      </c>
      <c r="J9" s="11">
        <v>27500</v>
      </c>
      <c r="K9" s="7">
        <f t="shared" si="0"/>
        <v>9166.6666666666661</v>
      </c>
    </row>
    <row r="10" spans="1:11" x14ac:dyDescent="0.25">
      <c r="A10" s="8"/>
      <c r="B10" s="9" t="s">
        <v>13</v>
      </c>
      <c r="C10" s="10">
        <v>2</v>
      </c>
      <c r="D10" s="10">
        <v>5</v>
      </c>
      <c r="E10" s="11">
        <v>7</v>
      </c>
      <c r="F10" s="12"/>
      <c r="G10" s="9" t="s">
        <v>13</v>
      </c>
      <c r="H10" s="10">
        <v>10000</v>
      </c>
      <c r="I10" s="10">
        <v>25000</v>
      </c>
      <c r="J10" s="11">
        <v>35000</v>
      </c>
      <c r="K10" s="7">
        <f t="shared" si="0"/>
        <v>5000</v>
      </c>
    </row>
    <row r="11" spans="1:11" x14ac:dyDescent="0.25">
      <c r="A11" s="8"/>
      <c r="B11" s="9" t="s">
        <v>14</v>
      </c>
      <c r="C11" s="10">
        <v>32</v>
      </c>
      <c r="D11" s="10">
        <v>24</v>
      </c>
      <c r="E11" s="11">
        <v>56</v>
      </c>
      <c r="F11" s="12"/>
      <c r="G11" s="9" t="s">
        <v>14</v>
      </c>
      <c r="H11" s="10">
        <v>220000</v>
      </c>
      <c r="I11" s="10">
        <v>155000</v>
      </c>
      <c r="J11" s="11">
        <v>375000</v>
      </c>
      <c r="K11" s="7">
        <f t="shared" si="0"/>
        <v>6696.4285714285716</v>
      </c>
    </row>
    <row r="12" spans="1:11" x14ac:dyDescent="0.25">
      <c r="A12" s="8"/>
      <c r="B12" s="9" t="s">
        <v>15</v>
      </c>
      <c r="C12" s="10">
        <v>10</v>
      </c>
      <c r="D12" s="10">
        <v>12</v>
      </c>
      <c r="E12" s="11">
        <v>22</v>
      </c>
      <c r="F12" s="12"/>
      <c r="G12" s="9" t="s">
        <v>15</v>
      </c>
      <c r="H12" s="10">
        <v>55000</v>
      </c>
      <c r="I12" s="10">
        <v>70000</v>
      </c>
      <c r="J12" s="11">
        <v>125000</v>
      </c>
      <c r="K12" s="7">
        <f t="shared" si="0"/>
        <v>5681.818181818182</v>
      </c>
    </row>
    <row r="13" spans="1:11" x14ac:dyDescent="0.25">
      <c r="A13" s="8"/>
      <c r="B13" s="9" t="s">
        <v>16</v>
      </c>
      <c r="C13" s="10">
        <v>2</v>
      </c>
      <c r="D13" s="10"/>
      <c r="E13" s="11">
        <v>2</v>
      </c>
      <c r="F13" s="12"/>
      <c r="G13" s="9" t="s">
        <v>16</v>
      </c>
      <c r="H13" s="10">
        <v>10000</v>
      </c>
      <c r="I13" s="10"/>
      <c r="J13" s="11">
        <v>10000</v>
      </c>
      <c r="K13" s="7">
        <f t="shared" si="0"/>
        <v>5000</v>
      </c>
    </row>
    <row r="14" spans="1:11" x14ac:dyDescent="0.25">
      <c r="A14" s="8"/>
      <c r="B14" s="9" t="s">
        <v>17</v>
      </c>
      <c r="C14" s="10"/>
      <c r="D14" s="10">
        <v>2</v>
      </c>
      <c r="E14" s="11">
        <v>2</v>
      </c>
      <c r="F14" s="12"/>
      <c r="G14" s="9" t="s">
        <v>17</v>
      </c>
      <c r="H14" s="10"/>
      <c r="I14" s="10">
        <v>10000</v>
      </c>
      <c r="J14" s="11">
        <v>10000</v>
      </c>
      <c r="K14" s="7">
        <f t="shared" si="0"/>
        <v>5000</v>
      </c>
    </row>
    <row r="15" spans="1:11" x14ac:dyDescent="0.25">
      <c r="A15" s="8"/>
      <c r="B15" s="9" t="s">
        <v>18</v>
      </c>
      <c r="C15" s="10">
        <v>3</v>
      </c>
      <c r="D15" s="10"/>
      <c r="E15" s="11">
        <v>3</v>
      </c>
      <c r="F15" s="12"/>
      <c r="G15" s="9" t="s">
        <v>18</v>
      </c>
      <c r="H15" s="10">
        <v>15000</v>
      </c>
      <c r="I15" s="10"/>
      <c r="J15" s="11">
        <v>15000</v>
      </c>
      <c r="K15" s="7">
        <f t="shared" si="0"/>
        <v>5000</v>
      </c>
    </row>
    <row r="16" spans="1:11" x14ac:dyDescent="0.25">
      <c r="A16" s="8"/>
      <c r="B16" s="9" t="s">
        <v>19</v>
      </c>
      <c r="C16" s="10">
        <v>209</v>
      </c>
      <c r="D16" s="10">
        <v>192</v>
      </c>
      <c r="E16" s="11">
        <v>401</v>
      </c>
      <c r="F16" s="12"/>
      <c r="G16" s="9" t="s">
        <v>19</v>
      </c>
      <c r="H16" s="10">
        <v>1220000</v>
      </c>
      <c r="I16" s="10">
        <v>1140000</v>
      </c>
      <c r="J16" s="11">
        <v>2360000</v>
      </c>
      <c r="K16" s="7">
        <f t="shared" si="0"/>
        <v>5885.2867830423938</v>
      </c>
    </row>
    <row r="17" spans="1:11" x14ac:dyDescent="0.25">
      <c r="A17" s="8"/>
      <c r="B17" s="9" t="s">
        <v>20</v>
      </c>
      <c r="C17" s="10">
        <v>30</v>
      </c>
      <c r="D17" s="10">
        <v>31</v>
      </c>
      <c r="E17" s="11">
        <v>61</v>
      </c>
      <c r="F17" s="12"/>
      <c r="G17" s="9" t="s">
        <v>20</v>
      </c>
      <c r="H17" s="10">
        <v>185000</v>
      </c>
      <c r="I17" s="10">
        <v>200000</v>
      </c>
      <c r="J17" s="11">
        <v>385000</v>
      </c>
      <c r="K17" s="7">
        <f t="shared" si="0"/>
        <v>6311.4754098360654</v>
      </c>
    </row>
    <row r="18" spans="1:11" x14ac:dyDescent="0.25">
      <c r="A18" s="8"/>
      <c r="B18" s="9" t="s">
        <v>21</v>
      </c>
      <c r="C18" s="10">
        <v>84</v>
      </c>
      <c r="D18" s="10">
        <v>111</v>
      </c>
      <c r="E18" s="11">
        <v>195</v>
      </c>
      <c r="F18" s="12"/>
      <c r="G18" s="9" t="s">
        <v>21</v>
      </c>
      <c r="H18" s="10">
        <v>575000</v>
      </c>
      <c r="I18" s="10">
        <v>765000</v>
      </c>
      <c r="J18" s="11">
        <v>1340000</v>
      </c>
      <c r="K18" s="7">
        <f t="shared" si="0"/>
        <v>6871.7948717948721</v>
      </c>
    </row>
    <row r="19" spans="1:11" x14ac:dyDescent="0.25">
      <c r="A19" s="8"/>
      <c r="B19" s="9" t="s">
        <v>22</v>
      </c>
      <c r="C19" s="10">
        <v>13</v>
      </c>
      <c r="D19" s="10">
        <v>12</v>
      </c>
      <c r="E19" s="11">
        <v>25</v>
      </c>
      <c r="F19" s="12"/>
      <c r="G19" s="9" t="s">
        <v>22</v>
      </c>
      <c r="H19" s="10">
        <v>90000</v>
      </c>
      <c r="I19" s="10">
        <v>90000</v>
      </c>
      <c r="J19" s="11">
        <v>180000</v>
      </c>
      <c r="K19" s="7">
        <f t="shared" si="0"/>
        <v>7200</v>
      </c>
    </row>
    <row r="20" spans="1:11" x14ac:dyDescent="0.25">
      <c r="A20" s="8"/>
      <c r="B20" s="9" t="s">
        <v>23</v>
      </c>
      <c r="C20" s="10">
        <v>32</v>
      </c>
      <c r="D20" s="10">
        <v>17</v>
      </c>
      <c r="E20" s="11">
        <v>49</v>
      </c>
      <c r="F20" s="12"/>
      <c r="G20" s="9" t="s">
        <v>23</v>
      </c>
      <c r="H20" s="10">
        <v>252900</v>
      </c>
      <c r="I20" s="10">
        <v>155000</v>
      </c>
      <c r="J20" s="11">
        <v>407900</v>
      </c>
      <c r="K20" s="7">
        <f t="shared" si="0"/>
        <v>8324.4897959183672</v>
      </c>
    </row>
    <row r="21" spans="1:11" x14ac:dyDescent="0.25">
      <c r="A21" s="8"/>
      <c r="B21" s="9" t="s">
        <v>24</v>
      </c>
      <c r="C21" s="10">
        <v>2</v>
      </c>
      <c r="D21" s="10">
        <v>1</v>
      </c>
      <c r="E21" s="11">
        <v>3</v>
      </c>
      <c r="F21" s="12"/>
      <c r="G21" s="9" t="s">
        <v>24</v>
      </c>
      <c r="H21" s="10">
        <v>45000</v>
      </c>
      <c r="I21" s="10">
        <v>50000</v>
      </c>
      <c r="J21" s="11">
        <v>95000</v>
      </c>
      <c r="K21" s="7">
        <f t="shared" si="0"/>
        <v>31666.666666666668</v>
      </c>
    </row>
    <row r="22" spans="1:11" x14ac:dyDescent="0.25">
      <c r="A22" s="8"/>
      <c r="B22" s="9" t="s">
        <v>25</v>
      </c>
      <c r="C22" s="10">
        <v>2</v>
      </c>
      <c r="D22" s="10">
        <v>1</v>
      </c>
      <c r="E22" s="11">
        <v>3</v>
      </c>
      <c r="F22" s="12"/>
      <c r="G22" s="9" t="s">
        <v>25</v>
      </c>
      <c r="H22" s="10">
        <v>10000</v>
      </c>
      <c r="I22" s="10">
        <v>5000</v>
      </c>
      <c r="J22" s="11">
        <v>15000</v>
      </c>
      <c r="K22" s="7">
        <f t="shared" si="0"/>
        <v>5000</v>
      </c>
    </row>
    <row r="23" spans="1:11" x14ac:dyDescent="0.25">
      <c r="A23" s="8"/>
      <c r="B23" s="9" t="s">
        <v>26</v>
      </c>
      <c r="C23" s="10">
        <v>18</v>
      </c>
      <c r="D23" s="10">
        <v>23</v>
      </c>
      <c r="E23" s="11">
        <v>41</v>
      </c>
      <c r="F23" s="12"/>
      <c r="G23" s="9" t="s">
        <v>26</v>
      </c>
      <c r="H23" s="10">
        <v>100000</v>
      </c>
      <c r="I23" s="10">
        <v>147000</v>
      </c>
      <c r="J23" s="11">
        <v>247000</v>
      </c>
      <c r="K23" s="7">
        <f t="shared" si="0"/>
        <v>6024.3902439024387</v>
      </c>
    </row>
    <row r="24" spans="1:11" x14ac:dyDescent="0.25">
      <c r="A24" s="8"/>
      <c r="B24" s="9" t="s">
        <v>27</v>
      </c>
      <c r="C24" s="10">
        <v>4</v>
      </c>
      <c r="D24" s="10">
        <v>5</v>
      </c>
      <c r="E24" s="11">
        <v>9</v>
      </c>
      <c r="F24" s="12"/>
      <c r="G24" s="9" t="s">
        <v>27</v>
      </c>
      <c r="H24" s="10">
        <v>20000</v>
      </c>
      <c r="I24" s="10">
        <v>25000</v>
      </c>
      <c r="J24" s="11">
        <v>45000</v>
      </c>
      <c r="K24" s="7">
        <f t="shared" si="0"/>
        <v>5000</v>
      </c>
    </row>
    <row r="25" spans="1:11" x14ac:dyDescent="0.25">
      <c r="A25" s="8"/>
      <c r="B25" s="9" t="s">
        <v>28</v>
      </c>
      <c r="C25" s="10"/>
      <c r="D25" s="10">
        <v>1</v>
      </c>
      <c r="E25" s="11">
        <v>1</v>
      </c>
      <c r="F25" s="12"/>
      <c r="G25" s="9" t="s">
        <v>28</v>
      </c>
      <c r="H25" s="10"/>
      <c r="I25" s="10">
        <v>10000</v>
      </c>
      <c r="J25" s="11">
        <v>10000</v>
      </c>
      <c r="K25" s="7">
        <f t="shared" si="0"/>
        <v>10000</v>
      </c>
    </row>
    <row r="26" spans="1:11" ht="13.8" x14ac:dyDescent="0.25">
      <c r="A26" s="2" t="s">
        <v>29</v>
      </c>
      <c r="B26" s="13">
        <f>COUNTA(B7:B25)</f>
        <v>19</v>
      </c>
      <c r="C26" s="14">
        <v>454</v>
      </c>
      <c r="D26" s="14">
        <v>445</v>
      </c>
      <c r="E26" s="15">
        <v>899</v>
      </c>
      <c r="F26" s="6" t="s">
        <v>29</v>
      </c>
      <c r="G26" s="13"/>
      <c r="H26" s="14">
        <v>2872900</v>
      </c>
      <c r="I26" s="14">
        <v>2899500</v>
      </c>
      <c r="J26" s="15">
        <v>5772400</v>
      </c>
      <c r="K26" s="16">
        <f t="shared" si="0"/>
        <v>6420.9121245828701</v>
      </c>
    </row>
    <row r="27" spans="1:11" x14ac:dyDescent="0.25">
      <c r="A27" s="8"/>
      <c r="B27" s="3"/>
      <c r="C27" s="4"/>
      <c r="D27" s="4"/>
      <c r="E27" s="5"/>
      <c r="F27" s="12"/>
      <c r="G27" s="3"/>
      <c r="H27" s="4"/>
      <c r="I27" s="4"/>
      <c r="J27" s="5"/>
      <c r="K27" s="7"/>
    </row>
    <row r="28" spans="1:11" ht="13.8" x14ac:dyDescent="0.25">
      <c r="A28" s="2" t="s">
        <v>30</v>
      </c>
      <c r="B28" s="3"/>
      <c r="C28" s="4"/>
      <c r="D28" s="4"/>
      <c r="E28" s="5"/>
      <c r="F28" s="6" t="s">
        <v>30</v>
      </c>
      <c r="G28" s="3"/>
      <c r="H28" s="4"/>
      <c r="I28" s="4"/>
      <c r="J28" s="5"/>
      <c r="K28" s="7"/>
    </row>
    <row r="29" spans="1:11" x14ac:dyDescent="0.25">
      <c r="A29" s="8"/>
      <c r="B29" s="9" t="s">
        <v>31</v>
      </c>
      <c r="C29" s="10">
        <v>2</v>
      </c>
      <c r="D29" s="10">
        <v>2</v>
      </c>
      <c r="E29" s="11">
        <v>4</v>
      </c>
      <c r="F29" s="12"/>
      <c r="G29" s="9" t="s">
        <v>31</v>
      </c>
      <c r="H29" s="10">
        <v>15000</v>
      </c>
      <c r="I29" s="10">
        <v>20000</v>
      </c>
      <c r="J29" s="11">
        <v>35000</v>
      </c>
      <c r="K29" s="7">
        <f>J29/E29</f>
        <v>8750</v>
      </c>
    </row>
    <row r="30" spans="1:11" x14ac:dyDescent="0.25">
      <c r="A30" s="8"/>
      <c r="B30" s="9" t="s">
        <v>13</v>
      </c>
      <c r="C30" s="10">
        <v>15</v>
      </c>
      <c r="D30" s="10">
        <v>11</v>
      </c>
      <c r="E30" s="11">
        <v>26</v>
      </c>
      <c r="F30" s="12"/>
      <c r="G30" s="9" t="s">
        <v>13</v>
      </c>
      <c r="H30" s="10">
        <v>120000</v>
      </c>
      <c r="I30" s="10">
        <v>80000</v>
      </c>
      <c r="J30" s="11">
        <v>200000</v>
      </c>
      <c r="K30" s="7">
        <f t="shared" ref="K30:K93" si="1">J30/E30</f>
        <v>7692.3076923076924</v>
      </c>
    </row>
    <row r="31" spans="1:11" x14ac:dyDescent="0.25">
      <c r="A31" s="8"/>
      <c r="B31" s="9" t="s">
        <v>32</v>
      </c>
      <c r="C31" s="10">
        <v>1</v>
      </c>
      <c r="D31" s="10">
        <v>1</v>
      </c>
      <c r="E31" s="11">
        <v>2</v>
      </c>
      <c r="F31" s="12"/>
      <c r="G31" s="9" t="s">
        <v>32</v>
      </c>
      <c r="H31" s="10">
        <v>5000</v>
      </c>
      <c r="I31" s="10">
        <v>5000</v>
      </c>
      <c r="J31" s="11">
        <v>10000</v>
      </c>
      <c r="K31" s="7">
        <f t="shared" si="1"/>
        <v>5000</v>
      </c>
    </row>
    <row r="32" spans="1:11" x14ac:dyDescent="0.25">
      <c r="A32" s="8"/>
      <c r="B32" s="9" t="s">
        <v>33</v>
      </c>
      <c r="C32" s="10">
        <v>2</v>
      </c>
      <c r="D32" s="10"/>
      <c r="E32" s="11">
        <v>2</v>
      </c>
      <c r="F32" s="12"/>
      <c r="G32" s="9" t="s">
        <v>33</v>
      </c>
      <c r="H32" s="10">
        <v>10000</v>
      </c>
      <c r="I32" s="10"/>
      <c r="J32" s="11">
        <v>10000</v>
      </c>
      <c r="K32" s="7">
        <f t="shared" si="1"/>
        <v>5000</v>
      </c>
    </row>
    <row r="33" spans="1:11" x14ac:dyDescent="0.25">
      <c r="A33" s="8"/>
      <c r="B33" s="9" t="s">
        <v>34</v>
      </c>
      <c r="C33" s="10">
        <v>19</v>
      </c>
      <c r="D33" s="10">
        <v>23</v>
      </c>
      <c r="E33" s="11">
        <v>42</v>
      </c>
      <c r="F33" s="12"/>
      <c r="G33" s="9" t="s">
        <v>34</v>
      </c>
      <c r="H33" s="10">
        <v>175000</v>
      </c>
      <c r="I33" s="10">
        <v>205000</v>
      </c>
      <c r="J33" s="11">
        <v>380000</v>
      </c>
      <c r="K33" s="7">
        <f t="shared" si="1"/>
        <v>9047.6190476190477</v>
      </c>
    </row>
    <row r="34" spans="1:11" x14ac:dyDescent="0.25">
      <c r="A34" s="8"/>
      <c r="B34" s="9" t="s">
        <v>35</v>
      </c>
      <c r="C34" s="10">
        <v>1</v>
      </c>
      <c r="D34" s="10">
        <v>5</v>
      </c>
      <c r="E34" s="11">
        <v>6</v>
      </c>
      <c r="F34" s="12"/>
      <c r="G34" s="9" t="s">
        <v>35</v>
      </c>
      <c r="H34" s="10">
        <v>5000</v>
      </c>
      <c r="I34" s="10">
        <v>50000</v>
      </c>
      <c r="J34" s="11">
        <v>55000</v>
      </c>
      <c r="K34" s="7">
        <f t="shared" si="1"/>
        <v>9166.6666666666661</v>
      </c>
    </row>
    <row r="35" spans="1:11" x14ac:dyDescent="0.25">
      <c r="A35" s="8"/>
      <c r="B35" s="9" t="s">
        <v>36</v>
      </c>
      <c r="C35" s="10">
        <v>10</v>
      </c>
      <c r="D35" s="10">
        <v>10</v>
      </c>
      <c r="E35" s="11">
        <v>20</v>
      </c>
      <c r="F35" s="12"/>
      <c r="G35" s="9" t="s">
        <v>36</v>
      </c>
      <c r="H35" s="10">
        <v>95000</v>
      </c>
      <c r="I35" s="10">
        <v>70000</v>
      </c>
      <c r="J35" s="11">
        <v>165000</v>
      </c>
      <c r="K35" s="7">
        <f t="shared" si="1"/>
        <v>8250</v>
      </c>
    </row>
    <row r="36" spans="1:11" x14ac:dyDescent="0.25">
      <c r="A36" s="8"/>
      <c r="B36" s="9" t="s">
        <v>37</v>
      </c>
      <c r="C36" s="10">
        <v>24</v>
      </c>
      <c r="D36" s="10">
        <v>28</v>
      </c>
      <c r="E36" s="11">
        <v>52</v>
      </c>
      <c r="F36" s="12"/>
      <c r="G36" s="9" t="s">
        <v>37</v>
      </c>
      <c r="H36" s="10">
        <v>185000</v>
      </c>
      <c r="I36" s="10">
        <v>235000</v>
      </c>
      <c r="J36" s="11">
        <v>420000</v>
      </c>
      <c r="K36" s="7">
        <f t="shared" si="1"/>
        <v>8076.9230769230771</v>
      </c>
    </row>
    <row r="37" spans="1:11" x14ac:dyDescent="0.25">
      <c r="A37" s="8"/>
      <c r="B37" s="9" t="s">
        <v>38</v>
      </c>
      <c r="C37" s="10">
        <v>6</v>
      </c>
      <c r="D37" s="10"/>
      <c r="E37" s="11">
        <v>6</v>
      </c>
      <c r="F37" s="12"/>
      <c r="G37" s="9" t="s">
        <v>38</v>
      </c>
      <c r="H37" s="10">
        <v>60000</v>
      </c>
      <c r="I37" s="10"/>
      <c r="J37" s="11">
        <v>60000</v>
      </c>
      <c r="K37" s="7">
        <f t="shared" si="1"/>
        <v>10000</v>
      </c>
    </row>
    <row r="38" spans="1:11" x14ac:dyDescent="0.25">
      <c r="A38" s="8"/>
      <c r="B38" s="9" t="s">
        <v>39</v>
      </c>
      <c r="C38" s="10">
        <v>15</v>
      </c>
      <c r="D38" s="10">
        <v>6</v>
      </c>
      <c r="E38" s="11">
        <v>21</v>
      </c>
      <c r="F38" s="12"/>
      <c r="G38" s="9" t="s">
        <v>39</v>
      </c>
      <c r="H38" s="10">
        <v>150000</v>
      </c>
      <c r="I38" s="10">
        <v>45000</v>
      </c>
      <c r="J38" s="11">
        <v>195000</v>
      </c>
      <c r="K38" s="7">
        <f t="shared" si="1"/>
        <v>9285.7142857142862</v>
      </c>
    </row>
    <row r="39" spans="1:11" x14ac:dyDescent="0.25">
      <c r="A39" s="8"/>
      <c r="B39" s="9" t="s">
        <v>40</v>
      </c>
      <c r="C39" s="10">
        <v>99</v>
      </c>
      <c r="D39" s="10">
        <v>121</v>
      </c>
      <c r="E39" s="11">
        <v>220</v>
      </c>
      <c r="F39" s="12"/>
      <c r="G39" s="9" t="s">
        <v>40</v>
      </c>
      <c r="H39" s="10">
        <v>385996</v>
      </c>
      <c r="I39" s="10">
        <v>565042</v>
      </c>
      <c r="J39" s="11">
        <v>951038</v>
      </c>
      <c r="K39" s="7">
        <f t="shared" si="1"/>
        <v>4322.8999999999996</v>
      </c>
    </row>
    <row r="40" spans="1:11" x14ac:dyDescent="0.25">
      <c r="A40" s="8"/>
      <c r="B40" s="9" t="s">
        <v>41</v>
      </c>
      <c r="C40" s="10">
        <v>7</v>
      </c>
      <c r="D40" s="10">
        <v>12</v>
      </c>
      <c r="E40" s="11">
        <v>19</v>
      </c>
      <c r="F40" s="12"/>
      <c r="G40" s="9" t="s">
        <v>41</v>
      </c>
      <c r="H40" s="10">
        <v>24100</v>
      </c>
      <c r="I40" s="10">
        <v>39648</v>
      </c>
      <c r="J40" s="11">
        <v>63748</v>
      </c>
      <c r="K40" s="7">
        <f t="shared" si="1"/>
        <v>3355.1578947368421</v>
      </c>
    </row>
    <row r="41" spans="1:11" x14ac:dyDescent="0.25">
      <c r="A41" s="8"/>
      <c r="B41" s="9" t="s">
        <v>42</v>
      </c>
      <c r="C41" s="10">
        <v>11</v>
      </c>
      <c r="D41" s="10">
        <v>7</v>
      </c>
      <c r="E41" s="11">
        <v>18</v>
      </c>
      <c r="F41" s="12"/>
      <c r="G41" s="9" t="s">
        <v>42</v>
      </c>
      <c r="H41" s="10">
        <v>50360</v>
      </c>
      <c r="I41" s="10">
        <v>32500</v>
      </c>
      <c r="J41" s="11">
        <v>82860</v>
      </c>
      <c r="K41" s="7">
        <f t="shared" si="1"/>
        <v>4603.333333333333</v>
      </c>
    </row>
    <row r="42" spans="1:11" x14ac:dyDescent="0.25">
      <c r="A42" s="8"/>
      <c r="B42" s="9" t="s">
        <v>43</v>
      </c>
      <c r="C42" s="10">
        <v>147</v>
      </c>
      <c r="D42" s="10">
        <v>156</v>
      </c>
      <c r="E42" s="11">
        <v>303</v>
      </c>
      <c r="F42" s="12"/>
      <c r="G42" s="9" t="s">
        <v>43</v>
      </c>
      <c r="H42" s="10">
        <v>648411</v>
      </c>
      <c r="I42" s="10">
        <v>704871</v>
      </c>
      <c r="J42" s="11">
        <v>1353282</v>
      </c>
      <c r="K42" s="7">
        <f t="shared" si="1"/>
        <v>4466.2772277227723</v>
      </c>
    </row>
    <row r="43" spans="1:11" x14ac:dyDescent="0.25">
      <c r="A43" s="8"/>
      <c r="B43" s="9" t="s">
        <v>44</v>
      </c>
      <c r="C43" s="10">
        <v>11</v>
      </c>
      <c r="D43" s="10">
        <v>8</v>
      </c>
      <c r="E43" s="11">
        <v>19</v>
      </c>
      <c r="F43" s="12"/>
      <c r="G43" s="9" t="s">
        <v>44</v>
      </c>
      <c r="H43" s="10">
        <v>49303</v>
      </c>
      <c r="I43" s="10">
        <v>40635</v>
      </c>
      <c r="J43" s="11">
        <v>89938</v>
      </c>
      <c r="K43" s="7">
        <f t="shared" si="1"/>
        <v>4733.5789473684208</v>
      </c>
    </row>
    <row r="44" spans="1:11" x14ac:dyDescent="0.25">
      <c r="A44" s="8"/>
      <c r="B44" s="9" t="s">
        <v>45</v>
      </c>
      <c r="C44" s="10">
        <v>5</v>
      </c>
      <c r="D44" s="10">
        <v>13</v>
      </c>
      <c r="E44" s="11">
        <v>18</v>
      </c>
      <c r="F44" s="12"/>
      <c r="G44" s="9" t="s">
        <v>45</v>
      </c>
      <c r="H44" s="10">
        <v>25000</v>
      </c>
      <c r="I44" s="10">
        <v>65000</v>
      </c>
      <c r="J44" s="11">
        <v>90000</v>
      </c>
      <c r="K44" s="7">
        <f t="shared" si="1"/>
        <v>5000</v>
      </c>
    </row>
    <row r="45" spans="1:11" x14ac:dyDescent="0.25">
      <c r="A45" s="8"/>
      <c r="B45" s="9" t="s">
        <v>46</v>
      </c>
      <c r="C45" s="10"/>
      <c r="D45" s="10">
        <v>2</v>
      </c>
      <c r="E45" s="11">
        <v>2</v>
      </c>
      <c r="F45" s="12"/>
      <c r="G45" s="9" t="s">
        <v>46</v>
      </c>
      <c r="H45" s="10"/>
      <c r="I45" s="10">
        <v>15000</v>
      </c>
      <c r="J45" s="11">
        <v>15000</v>
      </c>
      <c r="K45" s="7">
        <f t="shared" si="1"/>
        <v>7500</v>
      </c>
    </row>
    <row r="46" spans="1:11" x14ac:dyDescent="0.25">
      <c r="A46" s="8"/>
      <c r="B46" s="9" t="s">
        <v>47</v>
      </c>
      <c r="C46" s="10"/>
      <c r="D46" s="10">
        <v>1</v>
      </c>
      <c r="E46" s="11">
        <v>1</v>
      </c>
      <c r="F46" s="12"/>
      <c r="G46" s="9" t="s">
        <v>47</v>
      </c>
      <c r="H46" s="10"/>
      <c r="I46" s="10">
        <v>5000</v>
      </c>
      <c r="J46" s="11">
        <v>5000</v>
      </c>
      <c r="K46" s="7">
        <f t="shared" si="1"/>
        <v>5000</v>
      </c>
    </row>
    <row r="47" spans="1:11" x14ac:dyDescent="0.25">
      <c r="A47" s="8"/>
      <c r="B47" s="9" t="s">
        <v>48</v>
      </c>
      <c r="C47" s="10"/>
      <c r="D47" s="10">
        <v>1</v>
      </c>
      <c r="E47" s="11">
        <v>1</v>
      </c>
      <c r="F47" s="12"/>
      <c r="G47" s="9" t="s">
        <v>48</v>
      </c>
      <c r="H47" s="10"/>
      <c r="I47" s="10">
        <v>10000</v>
      </c>
      <c r="J47" s="11">
        <v>10000</v>
      </c>
      <c r="K47" s="7">
        <f t="shared" si="1"/>
        <v>10000</v>
      </c>
    </row>
    <row r="48" spans="1:11" x14ac:dyDescent="0.25">
      <c r="A48" s="8"/>
      <c r="B48" s="9" t="s">
        <v>49</v>
      </c>
      <c r="C48" s="10">
        <v>1</v>
      </c>
      <c r="D48" s="10"/>
      <c r="E48" s="11">
        <v>1</v>
      </c>
      <c r="F48" s="12"/>
      <c r="G48" s="9" t="s">
        <v>49</v>
      </c>
      <c r="H48" s="10">
        <v>1000</v>
      </c>
      <c r="I48" s="10"/>
      <c r="J48" s="11">
        <v>1000</v>
      </c>
      <c r="K48" s="7">
        <f t="shared" si="1"/>
        <v>1000</v>
      </c>
    </row>
    <row r="49" spans="1:11" x14ac:dyDescent="0.25">
      <c r="A49" s="8"/>
      <c r="B49" s="9" t="s">
        <v>50</v>
      </c>
      <c r="C49" s="10">
        <v>94</v>
      </c>
      <c r="D49" s="10">
        <v>69</v>
      </c>
      <c r="E49" s="11">
        <v>163</v>
      </c>
      <c r="F49" s="12"/>
      <c r="G49" s="9" t="s">
        <v>50</v>
      </c>
      <c r="H49" s="10">
        <v>425200</v>
      </c>
      <c r="I49" s="10">
        <v>321938</v>
      </c>
      <c r="J49" s="11">
        <v>747138</v>
      </c>
      <c r="K49" s="7">
        <f t="shared" si="1"/>
        <v>4583.6687116564417</v>
      </c>
    </row>
    <row r="50" spans="1:11" x14ac:dyDescent="0.25">
      <c r="A50" s="8"/>
      <c r="B50" s="9" t="s">
        <v>51</v>
      </c>
      <c r="C50" s="10">
        <v>3</v>
      </c>
      <c r="D50" s="10">
        <v>12</v>
      </c>
      <c r="E50" s="11">
        <v>15</v>
      </c>
      <c r="F50" s="12"/>
      <c r="G50" s="9" t="s">
        <v>51</v>
      </c>
      <c r="H50" s="10">
        <v>15000</v>
      </c>
      <c r="I50" s="10">
        <v>49202</v>
      </c>
      <c r="J50" s="11">
        <v>64202</v>
      </c>
      <c r="K50" s="7">
        <f t="shared" si="1"/>
        <v>4280.1333333333332</v>
      </c>
    </row>
    <row r="51" spans="1:11" x14ac:dyDescent="0.25">
      <c r="A51" s="8"/>
      <c r="B51" s="9" t="s">
        <v>52</v>
      </c>
      <c r="C51" s="10">
        <v>4</v>
      </c>
      <c r="D51" s="10">
        <v>2</v>
      </c>
      <c r="E51" s="11">
        <v>6</v>
      </c>
      <c r="F51" s="12"/>
      <c r="G51" s="9" t="s">
        <v>52</v>
      </c>
      <c r="H51" s="10">
        <v>20000</v>
      </c>
      <c r="I51" s="10">
        <v>10000</v>
      </c>
      <c r="J51" s="11">
        <v>30000</v>
      </c>
      <c r="K51" s="7">
        <f t="shared" si="1"/>
        <v>5000</v>
      </c>
    </row>
    <row r="52" spans="1:11" x14ac:dyDescent="0.25">
      <c r="A52" s="8"/>
      <c r="B52" s="9" t="s">
        <v>53</v>
      </c>
      <c r="C52" s="10">
        <v>1</v>
      </c>
      <c r="D52" s="10">
        <v>1</v>
      </c>
      <c r="E52" s="11">
        <v>2</v>
      </c>
      <c r="F52" s="12"/>
      <c r="G52" s="9" t="s">
        <v>53</v>
      </c>
      <c r="H52" s="10">
        <v>10000</v>
      </c>
      <c r="I52" s="10">
        <v>10000</v>
      </c>
      <c r="J52" s="11">
        <v>20000</v>
      </c>
      <c r="K52" s="7">
        <f t="shared" si="1"/>
        <v>10000</v>
      </c>
    </row>
    <row r="53" spans="1:11" ht="13.8" x14ac:dyDescent="0.25">
      <c r="A53" s="2" t="s">
        <v>54</v>
      </c>
      <c r="B53" s="13">
        <f>COUNTA(B29:B52)</f>
        <v>24</v>
      </c>
      <c r="C53" s="14">
        <v>478</v>
      </c>
      <c r="D53" s="14">
        <v>491</v>
      </c>
      <c r="E53" s="15">
        <v>969</v>
      </c>
      <c r="F53" s="6" t="s">
        <v>54</v>
      </c>
      <c r="G53" s="13"/>
      <c r="H53" s="14">
        <v>2474370</v>
      </c>
      <c r="I53" s="14">
        <v>2578836</v>
      </c>
      <c r="J53" s="15">
        <v>5053206</v>
      </c>
      <c r="K53" s="16">
        <f t="shared" si="1"/>
        <v>5214.8668730650152</v>
      </c>
    </row>
    <row r="54" spans="1:11" x14ac:dyDescent="0.25">
      <c r="A54" s="8"/>
      <c r="B54" s="3"/>
      <c r="C54" s="4"/>
      <c r="D54" s="4"/>
      <c r="E54" s="5"/>
      <c r="F54" s="12"/>
      <c r="G54" s="3"/>
      <c r="H54" s="4"/>
      <c r="I54" s="4"/>
      <c r="J54" s="5"/>
      <c r="K54" s="7"/>
    </row>
    <row r="55" spans="1:11" ht="13.8" x14ac:dyDescent="0.25">
      <c r="A55" s="2" t="s">
        <v>55</v>
      </c>
      <c r="B55" s="3"/>
      <c r="C55" s="4"/>
      <c r="D55" s="4"/>
      <c r="E55" s="5"/>
      <c r="F55" s="6" t="s">
        <v>55</v>
      </c>
      <c r="G55" s="3"/>
      <c r="H55" s="4"/>
      <c r="I55" s="4"/>
      <c r="J55" s="5"/>
      <c r="K55" s="7"/>
    </row>
    <row r="56" spans="1:11" x14ac:dyDescent="0.25">
      <c r="A56" s="8"/>
      <c r="B56" s="9" t="s">
        <v>56</v>
      </c>
      <c r="C56" s="10">
        <v>33</v>
      </c>
      <c r="D56" s="10">
        <v>24</v>
      </c>
      <c r="E56" s="11">
        <v>57</v>
      </c>
      <c r="F56" s="12"/>
      <c r="G56" s="9" t="s">
        <v>56</v>
      </c>
      <c r="H56" s="10">
        <v>185500</v>
      </c>
      <c r="I56" s="10">
        <v>130000</v>
      </c>
      <c r="J56" s="11">
        <v>315500</v>
      </c>
      <c r="K56" s="7">
        <f t="shared" si="1"/>
        <v>5535.0877192982452</v>
      </c>
    </row>
    <row r="57" spans="1:11" x14ac:dyDescent="0.25">
      <c r="A57" s="8"/>
      <c r="B57" s="9" t="s">
        <v>57</v>
      </c>
      <c r="C57" s="10">
        <v>52</v>
      </c>
      <c r="D57" s="10">
        <v>51</v>
      </c>
      <c r="E57" s="11">
        <v>103</v>
      </c>
      <c r="F57" s="12"/>
      <c r="G57" s="9" t="s">
        <v>57</v>
      </c>
      <c r="H57" s="10">
        <v>363000</v>
      </c>
      <c r="I57" s="10">
        <v>367000</v>
      </c>
      <c r="J57" s="11">
        <v>730000</v>
      </c>
      <c r="K57" s="7">
        <f t="shared" si="1"/>
        <v>7087.3786407766993</v>
      </c>
    </row>
    <row r="58" spans="1:11" x14ac:dyDescent="0.25">
      <c r="A58" s="8"/>
      <c r="B58" s="9" t="s">
        <v>58</v>
      </c>
      <c r="C58" s="10">
        <v>25</v>
      </c>
      <c r="D58" s="10">
        <v>17</v>
      </c>
      <c r="E58" s="11">
        <v>42</v>
      </c>
      <c r="F58" s="12"/>
      <c r="G58" s="9" t="s">
        <v>58</v>
      </c>
      <c r="H58" s="10">
        <v>125000</v>
      </c>
      <c r="I58" s="10">
        <v>81000</v>
      </c>
      <c r="J58" s="11">
        <v>206000</v>
      </c>
      <c r="K58" s="7">
        <f t="shared" si="1"/>
        <v>4904.7619047619046</v>
      </c>
    </row>
    <row r="59" spans="1:11" x14ac:dyDescent="0.25">
      <c r="A59" s="8"/>
      <c r="B59" s="9" t="s">
        <v>59</v>
      </c>
      <c r="C59" s="10">
        <v>7</v>
      </c>
      <c r="D59" s="10">
        <v>5</v>
      </c>
      <c r="E59" s="11">
        <v>12</v>
      </c>
      <c r="F59" s="12"/>
      <c r="G59" s="9" t="s">
        <v>59</v>
      </c>
      <c r="H59" s="10">
        <v>35000</v>
      </c>
      <c r="I59" s="10">
        <v>25000</v>
      </c>
      <c r="J59" s="11">
        <v>60000</v>
      </c>
      <c r="K59" s="7">
        <f t="shared" si="1"/>
        <v>5000</v>
      </c>
    </row>
    <row r="60" spans="1:11" x14ac:dyDescent="0.25">
      <c r="A60" s="8"/>
      <c r="B60" s="9" t="s">
        <v>60</v>
      </c>
      <c r="C60" s="10">
        <v>141</v>
      </c>
      <c r="D60" s="10">
        <v>132</v>
      </c>
      <c r="E60" s="11">
        <v>273</v>
      </c>
      <c r="F60" s="12"/>
      <c r="G60" s="9" t="s">
        <v>60</v>
      </c>
      <c r="H60" s="10">
        <v>1441000</v>
      </c>
      <c r="I60" s="10">
        <v>1272000</v>
      </c>
      <c r="J60" s="11">
        <v>2713000</v>
      </c>
      <c r="K60" s="7">
        <f t="shared" si="1"/>
        <v>9937.728937728938</v>
      </c>
    </row>
    <row r="61" spans="1:11" x14ac:dyDescent="0.25">
      <c r="A61" s="8"/>
      <c r="B61" s="9" t="s">
        <v>61</v>
      </c>
      <c r="C61" s="10">
        <v>42</v>
      </c>
      <c r="D61" s="10">
        <v>43</v>
      </c>
      <c r="E61" s="11">
        <v>85</v>
      </c>
      <c r="F61" s="12"/>
      <c r="G61" s="9" t="s">
        <v>61</v>
      </c>
      <c r="H61" s="10">
        <v>265000</v>
      </c>
      <c r="I61" s="10">
        <v>271000</v>
      </c>
      <c r="J61" s="11">
        <v>536000</v>
      </c>
      <c r="K61" s="7">
        <f t="shared" si="1"/>
        <v>6305.8823529411766</v>
      </c>
    </row>
    <row r="62" spans="1:11" x14ac:dyDescent="0.25">
      <c r="A62" s="8"/>
      <c r="B62" s="9" t="s">
        <v>62</v>
      </c>
      <c r="C62" s="10">
        <v>14</v>
      </c>
      <c r="D62" s="10">
        <v>17</v>
      </c>
      <c r="E62" s="11">
        <v>31</v>
      </c>
      <c r="F62" s="12"/>
      <c r="G62" s="9" t="s">
        <v>62</v>
      </c>
      <c r="H62" s="10">
        <v>67000</v>
      </c>
      <c r="I62" s="10">
        <v>82000</v>
      </c>
      <c r="J62" s="11">
        <v>149000</v>
      </c>
      <c r="K62" s="7">
        <f t="shared" si="1"/>
        <v>4806.4516129032254</v>
      </c>
    </row>
    <row r="63" spans="1:11" ht="13.8" x14ac:dyDescent="0.25">
      <c r="A63" s="2" t="s">
        <v>63</v>
      </c>
      <c r="B63" s="13">
        <f>COUNTA(B56:B62)</f>
        <v>7</v>
      </c>
      <c r="C63" s="14">
        <v>314</v>
      </c>
      <c r="D63" s="14">
        <v>289</v>
      </c>
      <c r="E63" s="15">
        <v>603</v>
      </c>
      <c r="F63" s="6" t="s">
        <v>63</v>
      </c>
      <c r="G63" s="13"/>
      <c r="H63" s="14">
        <v>2481500</v>
      </c>
      <c r="I63" s="14">
        <v>2228000</v>
      </c>
      <c r="J63" s="15">
        <v>4709500</v>
      </c>
      <c r="K63" s="16">
        <f t="shared" si="1"/>
        <v>7810.1160862354891</v>
      </c>
    </row>
    <row r="64" spans="1:11" x14ac:dyDescent="0.25">
      <c r="A64" s="8"/>
      <c r="B64" s="3"/>
      <c r="C64" s="4"/>
      <c r="D64" s="4"/>
      <c r="E64" s="5"/>
      <c r="F64" s="12"/>
      <c r="G64" s="3"/>
      <c r="H64" s="4"/>
      <c r="I64" s="4"/>
      <c r="J64" s="5"/>
      <c r="K64" s="7"/>
    </row>
    <row r="65" spans="1:11" ht="13.8" x14ac:dyDescent="0.25">
      <c r="A65" s="2" t="s">
        <v>64</v>
      </c>
      <c r="B65" s="3"/>
      <c r="C65" s="4"/>
      <c r="D65" s="4"/>
      <c r="E65" s="5"/>
      <c r="F65" s="6" t="s">
        <v>64</v>
      </c>
      <c r="G65" s="3"/>
      <c r="H65" s="4"/>
      <c r="I65" s="4"/>
      <c r="J65" s="5"/>
      <c r="K65" s="7"/>
    </row>
    <row r="66" spans="1:11" x14ac:dyDescent="0.25">
      <c r="A66" s="8"/>
      <c r="B66" s="9" t="s">
        <v>65</v>
      </c>
      <c r="C66" s="10">
        <v>148</v>
      </c>
      <c r="D66" s="10">
        <v>129</v>
      </c>
      <c r="E66" s="11">
        <v>277</v>
      </c>
      <c r="F66" s="12"/>
      <c r="G66" s="9" t="s">
        <v>65</v>
      </c>
      <c r="H66" s="10">
        <v>1295000</v>
      </c>
      <c r="I66" s="10">
        <v>1100000</v>
      </c>
      <c r="J66" s="11">
        <v>2395000</v>
      </c>
      <c r="K66" s="7">
        <f t="shared" si="1"/>
        <v>8646.2093862815891</v>
      </c>
    </row>
    <row r="67" spans="1:11" x14ac:dyDescent="0.25">
      <c r="A67" s="8"/>
      <c r="B67" s="9" t="s">
        <v>66</v>
      </c>
      <c r="C67" s="10">
        <v>9</v>
      </c>
      <c r="D67" s="10">
        <v>5</v>
      </c>
      <c r="E67" s="11">
        <v>14</v>
      </c>
      <c r="F67" s="12"/>
      <c r="G67" s="9" t="s">
        <v>66</v>
      </c>
      <c r="H67" s="10">
        <v>45000</v>
      </c>
      <c r="I67" s="10">
        <v>25000</v>
      </c>
      <c r="J67" s="11">
        <v>70000</v>
      </c>
      <c r="K67" s="7">
        <f t="shared" si="1"/>
        <v>5000</v>
      </c>
    </row>
    <row r="68" spans="1:11" x14ac:dyDescent="0.25">
      <c r="A68" s="8"/>
      <c r="B68" s="9" t="s">
        <v>67</v>
      </c>
      <c r="C68" s="10">
        <v>41</v>
      </c>
      <c r="D68" s="10">
        <v>29</v>
      </c>
      <c r="E68" s="11">
        <v>70</v>
      </c>
      <c r="F68" s="12"/>
      <c r="G68" s="9" t="s">
        <v>67</v>
      </c>
      <c r="H68" s="10">
        <v>332000</v>
      </c>
      <c r="I68" s="10">
        <v>226000</v>
      </c>
      <c r="J68" s="11">
        <v>558000</v>
      </c>
      <c r="K68" s="7">
        <f t="shared" si="1"/>
        <v>7971.4285714285716</v>
      </c>
    </row>
    <row r="69" spans="1:11" x14ac:dyDescent="0.25">
      <c r="A69" s="8"/>
      <c r="B69" s="9" t="s">
        <v>68</v>
      </c>
      <c r="C69" s="10">
        <v>1</v>
      </c>
      <c r="D69" s="10"/>
      <c r="E69" s="11">
        <v>1</v>
      </c>
      <c r="F69" s="12"/>
      <c r="G69" s="9" t="s">
        <v>68</v>
      </c>
      <c r="H69" s="10">
        <v>10000</v>
      </c>
      <c r="I69" s="10"/>
      <c r="J69" s="11">
        <v>10000</v>
      </c>
      <c r="K69" s="7">
        <f t="shared" si="1"/>
        <v>10000</v>
      </c>
    </row>
    <row r="70" spans="1:11" x14ac:dyDescent="0.25">
      <c r="A70" s="8"/>
      <c r="B70" s="9" t="s">
        <v>69</v>
      </c>
      <c r="C70" s="10">
        <v>11</v>
      </c>
      <c r="D70" s="10">
        <v>12</v>
      </c>
      <c r="E70" s="11">
        <v>23</v>
      </c>
      <c r="F70" s="12"/>
      <c r="G70" s="9" t="s">
        <v>69</v>
      </c>
      <c r="H70" s="10">
        <v>150000</v>
      </c>
      <c r="I70" s="10">
        <v>150000</v>
      </c>
      <c r="J70" s="11">
        <v>300000</v>
      </c>
      <c r="K70" s="7">
        <f t="shared" si="1"/>
        <v>13043.478260869566</v>
      </c>
    </row>
    <row r="71" spans="1:11" x14ac:dyDescent="0.25">
      <c r="A71" s="8"/>
      <c r="B71" s="9" t="s">
        <v>70</v>
      </c>
      <c r="C71" s="10">
        <v>2</v>
      </c>
      <c r="D71" s="10">
        <v>1</v>
      </c>
      <c r="E71" s="11">
        <v>3</v>
      </c>
      <c r="F71" s="12"/>
      <c r="G71" s="9" t="s">
        <v>70</v>
      </c>
      <c r="H71" s="10">
        <v>10000</v>
      </c>
      <c r="I71" s="10">
        <v>10000</v>
      </c>
      <c r="J71" s="11">
        <v>20000</v>
      </c>
      <c r="K71" s="7">
        <f t="shared" si="1"/>
        <v>6666.666666666667</v>
      </c>
    </row>
    <row r="72" spans="1:11" x14ac:dyDescent="0.25">
      <c r="A72" s="8"/>
      <c r="B72" s="9" t="s">
        <v>71</v>
      </c>
      <c r="C72" s="10">
        <v>46</v>
      </c>
      <c r="D72" s="10">
        <v>50</v>
      </c>
      <c r="E72" s="11">
        <v>96</v>
      </c>
      <c r="F72" s="12"/>
      <c r="G72" s="9" t="s">
        <v>71</v>
      </c>
      <c r="H72" s="10">
        <v>350000</v>
      </c>
      <c r="I72" s="10">
        <v>375000</v>
      </c>
      <c r="J72" s="11">
        <v>725000</v>
      </c>
      <c r="K72" s="7">
        <f t="shared" si="1"/>
        <v>7552.083333333333</v>
      </c>
    </row>
    <row r="73" spans="1:11" x14ac:dyDescent="0.25">
      <c r="A73" s="8"/>
      <c r="B73" s="9" t="s">
        <v>72</v>
      </c>
      <c r="C73" s="10">
        <v>4</v>
      </c>
      <c r="D73" s="10">
        <v>5</v>
      </c>
      <c r="E73" s="11">
        <v>9</v>
      </c>
      <c r="F73" s="12"/>
      <c r="G73" s="9" t="s">
        <v>72</v>
      </c>
      <c r="H73" s="10">
        <v>30000</v>
      </c>
      <c r="I73" s="10">
        <v>25000</v>
      </c>
      <c r="J73" s="11">
        <v>55000</v>
      </c>
      <c r="K73" s="7">
        <f t="shared" si="1"/>
        <v>6111.1111111111113</v>
      </c>
    </row>
    <row r="74" spans="1:11" x14ac:dyDescent="0.25">
      <c r="A74" s="8"/>
      <c r="B74" s="9" t="s">
        <v>73</v>
      </c>
      <c r="C74" s="10">
        <v>26</v>
      </c>
      <c r="D74" s="10">
        <v>13</v>
      </c>
      <c r="E74" s="11">
        <v>39</v>
      </c>
      <c r="F74" s="12"/>
      <c r="G74" s="9" t="s">
        <v>73</v>
      </c>
      <c r="H74" s="10">
        <v>215000</v>
      </c>
      <c r="I74" s="10">
        <v>100000</v>
      </c>
      <c r="J74" s="11">
        <v>315000</v>
      </c>
      <c r="K74" s="7">
        <f t="shared" si="1"/>
        <v>8076.9230769230771</v>
      </c>
    </row>
    <row r="75" spans="1:11" x14ac:dyDescent="0.25">
      <c r="A75" s="8"/>
      <c r="B75" s="9" t="s">
        <v>74</v>
      </c>
      <c r="C75" s="10">
        <v>1</v>
      </c>
      <c r="D75" s="10"/>
      <c r="E75" s="11">
        <v>1</v>
      </c>
      <c r="F75" s="12"/>
      <c r="G75" s="9" t="s">
        <v>74</v>
      </c>
      <c r="H75" s="10">
        <v>10000</v>
      </c>
      <c r="I75" s="10"/>
      <c r="J75" s="11">
        <v>10000</v>
      </c>
      <c r="K75" s="7">
        <f t="shared" si="1"/>
        <v>10000</v>
      </c>
    </row>
    <row r="76" spans="1:11" x14ac:dyDescent="0.25">
      <c r="A76" s="8"/>
      <c r="B76" s="9" t="s">
        <v>75</v>
      </c>
      <c r="C76" s="10">
        <v>16</v>
      </c>
      <c r="D76" s="10">
        <v>5</v>
      </c>
      <c r="E76" s="11">
        <v>21</v>
      </c>
      <c r="F76" s="12"/>
      <c r="G76" s="9" t="s">
        <v>75</v>
      </c>
      <c r="H76" s="10">
        <v>155000</v>
      </c>
      <c r="I76" s="10">
        <v>50000</v>
      </c>
      <c r="J76" s="11">
        <v>205000</v>
      </c>
      <c r="K76" s="7">
        <f t="shared" si="1"/>
        <v>9761.9047619047615</v>
      </c>
    </row>
    <row r="77" spans="1:11" x14ac:dyDescent="0.25">
      <c r="A77" s="8"/>
      <c r="B77" s="9" t="s">
        <v>76</v>
      </c>
      <c r="C77" s="10">
        <v>7</v>
      </c>
      <c r="D77" s="10">
        <v>4</v>
      </c>
      <c r="E77" s="11">
        <v>11</v>
      </c>
      <c r="F77" s="12"/>
      <c r="G77" s="9" t="s">
        <v>76</v>
      </c>
      <c r="H77" s="10">
        <v>70000</v>
      </c>
      <c r="I77" s="10">
        <v>40000</v>
      </c>
      <c r="J77" s="11">
        <v>110000</v>
      </c>
      <c r="K77" s="7">
        <f t="shared" si="1"/>
        <v>10000</v>
      </c>
    </row>
    <row r="78" spans="1:11" x14ac:dyDescent="0.25">
      <c r="A78" s="8"/>
      <c r="B78" s="9" t="s">
        <v>77</v>
      </c>
      <c r="C78" s="10">
        <v>1</v>
      </c>
      <c r="D78" s="10">
        <v>2</v>
      </c>
      <c r="E78" s="11">
        <v>3</v>
      </c>
      <c r="F78" s="12"/>
      <c r="G78" s="9" t="s">
        <v>77</v>
      </c>
      <c r="H78" s="10">
        <v>10000</v>
      </c>
      <c r="I78" s="10">
        <v>20000</v>
      </c>
      <c r="J78" s="11">
        <v>30000</v>
      </c>
      <c r="K78" s="7">
        <f t="shared" si="1"/>
        <v>10000</v>
      </c>
    </row>
    <row r="79" spans="1:11" x14ac:dyDescent="0.25">
      <c r="A79" s="8"/>
      <c r="B79" s="9" t="s">
        <v>78</v>
      </c>
      <c r="C79" s="10">
        <v>3</v>
      </c>
      <c r="D79" s="10">
        <v>4</v>
      </c>
      <c r="E79" s="11">
        <v>7</v>
      </c>
      <c r="F79" s="12"/>
      <c r="G79" s="9" t="s">
        <v>78</v>
      </c>
      <c r="H79" s="10">
        <v>30000</v>
      </c>
      <c r="I79" s="10">
        <v>40000</v>
      </c>
      <c r="J79" s="11">
        <v>70000</v>
      </c>
      <c r="K79" s="7">
        <f t="shared" si="1"/>
        <v>10000</v>
      </c>
    </row>
    <row r="80" spans="1:11" x14ac:dyDescent="0.25">
      <c r="A80" s="8"/>
      <c r="B80" s="9" t="s">
        <v>79</v>
      </c>
      <c r="C80" s="10">
        <v>7</v>
      </c>
      <c r="D80" s="10">
        <v>7</v>
      </c>
      <c r="E80" s="11">
        <v>14</v>
      </c>
      <c r="F80" s="12"/>
      <c r="G80" s="9" t="s">
        <v>79</v>
      </c>
      <c r="H80" s="10">
        <v>70000</v>
      </c>
      <c r="I80" s="10">
        <v>60000</v>
      </c>
      <c r="J80" s="11">
        <v>130000</v>
      </c>
      <c r="K80" s="7">
        <f t="shared" si="1"/>
        <v>9285.7142857142862</v>
      </c>
    </row>
    <row r="81" spans="1:11" x14ac:dyDescent="0.25">
      <c r="A81" s="8"/>
      <c r="B81" s="9" t="s">
        <v>80</v>
      </c>
      <c r="C81" s="10">
        <v>1</v>
      </c>
      <c r="D81" s="10">
        <v>1</v>
      </c>
      <c r="E81" s="11">
        <v>2</v>
      </c>
      <c r="F81" s="12"/>
      <c r="G81" s="9" t="s">
        <v>80</v>
      </c>
      <c r="H81" s="10">
        <v>10000</v>
      </c>
      <c r="I81" s="10">
        <v>10000</v>
      </c>
      <c r="J81" s="11">
        <v>20000</v>
      </c>
      <c r="K81" s="7">
        <f t="shared" si="1"/>
        <v>10000</v>
      </c>
    </row>
    <row r="82" spans="1:11" x14ac:dyDescent="0.25">
      <c r="A82" s="8"/>
      <c r="B82" s="9" t="s">
        <v>81</v>
      </c>
      <c r="C82" s="10">
        <v>10</v>
      </c>
      <c r="D82" s="10">
        <v>9</v>
      </c>
      <c r="E82" s="11">
        <v>19</v>
      </c>
      <c r="F82" s="12"/>
      <c r="G82" s="9" t="s">
        <v>81</v>
      </c>
      <c r="H82" s="10">
        <v>90000</v>
      </c>
      <c r="I82" s="10">
        <v>85000</v>
      </c>
      <c r="J82" s="11">
        <v>175000</v>
      </c>
      <c r="K82" s="7">
        <f t="shared" si="1"/>
        <v>9210.5263157894733</v>
      </c>
    </row>
    <row r="83" spans="1:11" x14ac:dyDescent="0.25">
      <c r="A83" s="8"/>
      <c r="B83" s="9" t="s">
        <v>82</v>
      </c>
      <c r="C83" s="10">
        <v>3</v>
      </c>
      <c r="D83" s="10">
        <v>1</v>
      </c>
      <c r="E83" s="11">
        <v>4</v>
      </c>
      <c r="F83" s="12"/>
      <c r="G83" s="9" t="s">
        <v>82</v>
      </c>
      <c r="H83" s="10">
        <v>30000</v>
      </c>
      <c r="I83" s="10">
        <v>10000</v>
      </c>
      <c r="J83" s="11">
        <v>40000</v>
      </c>
      <c r="K83" s="7">
        <f t="shared" si="1"/>
        <v>10000</v>
      </c>
    </row>
    <row r="84" spans="1:11" x14ac:dyDescent="0.25">
      <c r="A84" s="8"/>
      <c r="B84" s="9" t="s">
        <v>83</v>
      </c>
      <c r="C84" s="10">
        <v>55</v>
      </c>
      <c r="D84" s="10">
        <v>53</v>
      </c>
      <c r="E84" s="11">
        <v>108</v>
      </c>
      <c r="F84" s="12"/>
      <c r="G84" s="9" t="s">
        <v>83</v>
      </c>
      <c r="H84" s="10">
        <v>385000</v>
      </c>
      <c r="I84" s="10">
        <v>375000</v>
      </c>
      <c r="J84" s="11">
        <v>760000</v>
      </c>
      <c r="K84" s="7">
        <f t="shared" si="1"/>
        <v>7037.0370370370374</v>
      </c>
    </row>
    <row r="85" spans="1:11" x14ac:dyDescent="0.25">
      <c r="A85" s="8"/>
      <c r="B85" s="9" t="s">
        <v>84</v>
      </c>
      <c r="C85" s="10">
        <v>7</v>
      </c>
      <c r="D85" s="10">
        <v>9</v>
      </c>
      <c r="E85" s="11">
        <v>16</v>
      </c>
      <c r="F85" s="12"/>
      <c r="G85" s="9" t="s">
        <v>84</v>
      </c>
      <c r="H85" s="10">
        <v>40000</v>
      </c>
      <c r="I85" s="10">
        <v>50000</v>
      </c>
      <c r="J85" s="11">
        <v>90000</v>
      </c>
      <c r="K85" s="7">
        <f t="shared" si="1"/>
        <v>5625</v>
      </c>
    </row>
    <row r="86" spans="1:11" x14ac:dyDescent="0.25">
      <c r="A86" s="8"/>
      <c r="B86" s="9" t="s">
        <v>85</v>
      </c>
      <c r="C86" s="10">
        <v>16</v>
      </c>
      <c r="D86" s="10">
        <v>23</v>
      </c>
      <c r="E86" s="11">
        <v>39</v>
      </c>
      <c r="F86" s="12"/>
      <c r="G86" s="9" t="s">
        <v>85</v>
      </c>
      <c r="H86" s="10">
        <v>135000</v>
      </c>
      <c r="I86" s="10">
        <v>195000</v>
      </c>
      <c r="J86" s="11">
        <v>330000</v>
      </c>
      <c r="K86" s="7">
        <f t="shared" si="1"/>
        <v>8461.538461538461</v>
      </c>
    </row>
    <row r="87" spans="1:11" x14ac:dyDescent="0.25">
      <c r="A87" s="8"/>
      <c r="B87" s="9" t="s">
        <v>86</v>
      </c>
      <c r="C87" s="10">
        <v>6</v>
      </c>
      <c r="D87" s="10">
        <v>7</v>
      </c>
      <c r="E87" s="11">
        <v>13</v>
      </c>
      <c r="F87" s="12"/>
      <c r="G87" s="9" t="s">
        <v>86</v>
      </c>
      <c r="H87" s="10">
        <v>35000</v>
      </c>
      <c r="I87" s="10">
        <v>65000</v>
      </c>
      <c r="J87" s="11">
        <v>100000</v>
      </c>
      <c r="K87" s="7">
        <f t="shared" si="1"/>
        <v>7692.3076923076924</v>
      </c>
    </row>
    <row r="88" spans="1:11" x14ac:dyDescent="0.25">
      <c r="A88" s="8"/>
      <c r="B88" s="9" t="s">
        <v>87</v>
      </c>
      <c r="C88" s="10">
        <v>62</v>
      </c>
      <c r="D88" s="10">
        <v>81</v>
      </c>
      <c r="E88" s="11">
        <v>143</v>
      </c>
      <c r="F88" s="12"/>
      <c r="G88" s="9" t="s">
        <v>87</v>
      </c>
      <c r="H88" s="10">
        <v>540000</v>
      </c>
      <c r="I88" s="10">
        <v>665000</v>
      </c>
      <c r="J88" s="11">
        <v>1205000</v>
      </c>
      <c r="K88" s="7">
        <f t="shared" si="1"/>
        <v>8426.5734265734263</v>
      </c>
    </row>
    <row r="89" spans="1:11" x14ac:dyDescent="0.25">
      <c r="A89" s="8"/>
      <c r="B89" s="9" t="s">
        <v>88</v>
      </c>
      <c r="C89" s="10">
        <v>8</v>
      </c>
      <c r="D89" s="10">
        <v>6</v>
      </c>
      <c r="E89" s="11">
        <v>14</v>
      </c>
      <c r="F89" s="12"/>
      <c r="G89" s="9" t="s">
        <v>88</v>
      </c>
      <c r="H89" s="10">
        <v>40000</v>
      </c>
      <c r="I89" s="10">
        <v>30000</v>
      </c>
      <c r="J89" s="11">
        <v>70000</v>
      </c>
      <c r="K89" s="7">
        <f t="shared" si="1"/>
        <v>5000</v>
      </c>
    </row>
    <row r="90" spans="1:11" x14ac:dyDescent="0.25">
      <c r="A90" s="8"/>
      <c r="B90" s="9" t="s">
        <v>89</v>
      </c>
      <c r="C90" s="10">
        <v>42</v>
      </c>
      <c r="D90" s="10">
        <v>42</v>
      </c>
      <c r="E90" s="11">
        <v>84</v>
      </c>
      <c r="F90" s="12"/>
      <c r="G90" s="9" t="s">
        <v>89</v>
      </c>
      <c r="H90" s="10">
        <v>325000</v>
      </c>
      <c r="I90" s="10">
        <v>340000</v>
      </c>
      <c r="J90" s="11">
        <v>665000</v>
      </c>
      <c r="K90" s="7">
        <f t="shared" si="1"/>
        <v>7916.666666666667</v>
      </c>
    </row>
    <row r="91" spans="1:11" x14ac:dyDescent="0.25">
      <c r="A91" s="8"/>
      <c r="B91" s="9" t="s">
        <v>90</v>
      </c>
      <c r="C91" s="10">
        <v>45</v>
      </c>
      <c r="D91" s="10">
        <v>34</v>
      </c>
      <c r="E91" s="11">
        <v>79</v>
      </c>
      <c r="F91" s="12"/>
      <c r="G91" s="9" t="s">
        <v>90</v>
      </c>
      <c r="H91" s="10">
        <v>403000</v>
      </c>
      <c r="I91" s="10">
        <v>313000</v>
      </c>
      <c r="J91" s="11">
        <v>716000</v>
      </c>
      <c r="K91" s="7">
        <f t="shared" si="1"/>
        <v>9063.2911392405058</v>
      </c>
    </row>
    <row r="92" spans="1:11" x14ac:dyDescent="0.25">
      <c r="A92" s="8"/>
      <c r="B92" s="9" t="s">
        <v>91</v>
      </c>
      <c r="C92" s="10">
        <v>4</v>
      </c>
      <c r="D92" s="10">
        <v>1</v>
      </c>
      <c r="E92" s="11">
        <v>5</v>
      </c>
      <c r="F92" s="12"/>
      <c r="G92" s="9" t="s">
        <v>91</v>
      </c>
      <c r="H92" s="10">
        <v>40000</v>
      </c>
      <c r="I92" s="10">
        <v>10000</v>
      </c>
      <c r="J92" s="11">
        <v>50000</v>
      </c>
      <c r="K92" s="7">
        <f t="shared" si="1"/>
        <v>10000</v>
      </c>
    </row>
    <row r="93" spans="1:11" x14ac:dyDescent="0.25">
      <c r="A93" s="8"/>
      <c r="B93" s="9" t="s">
        <v>92</v>
      </c>
      <c r="C93" s="10">
        <v>5</v>
      </c>
      <c r="D93" s="10">
        <v>5</v>
      </c>
      <c r="E93" s="11">
        <v>10</v>
      </c>
      <c r="F93" s="12"/>
      <c r="G93" s="9" t="s">
        <v>92</v>
      </c>
      <c r="H93" s="10">
        <v>40000</v>
      </c>
      <c r="I93" s="10">
        <v>45000</v>
      </c>
      <c r="J93" s="11">
        <v>85000</v>
      </c>
      <c r="K93" s="7">
        <f t="shared" si="1"/>
        <v>8500</v>
      </c>
    </row>
    <row r="94" spans="1:11" x14ac:dyDescent="0.25">
      <c r="A94" s="8"/>
      <c r="B94" s="9" t="s">
        <v>93</v>
      </c>
      <c r="C94" s="10">
        <v>1</v>
      </c>
      <c r="D94" s="10">
        <v>1</v>
      </c>
      <c r="E94" s="11">
        <v>2</v>
      </c>
      <c r="F94" s="12"/>
      <c r="G94" s="9" t="s">
        <v>93</v>
      </c>
      <c r="H94" s="10">
        <v>10000</v>
      </c>
      <c r="I94" s="10">
        <v>10000</v>
      </c>
      <c r="J94" s="11">
        <v>20000</v>
      </c>
      <c r="K94" s="7">
        <f t="shared" ref="K94:K157" si="2">J94/E94</f>
        <v>10000</v>
      </c>
    </row>
    <row r="95" spans="1:11" x14ac:dyDescent="0.25">
      <c r="A95" s="8"/>
      <c r="B95" s="9" t="s">
        <v>94</v>
      </c>
      <c r="C95" s="10"/>
      <c r="D95" s="10">
        <v>2</v>
      </c>
      <c r="E95" s="11">
        <v>2</v>
      </c>
      <c r="F95" s="12"/>
      <c r="G95" s="9" t="s">
        <v>94</v>
      </c>
      <c r="H95" s="10"/>
      <c r="I95" s="10">
        <v>10000</v>
      </c>
      <c r="J95" s="11">
        <v>10000</v>
      </c>
      <c r="K95" s="7">
        <f t="shared" si="2"/>
        <v>5000</v>
      </c>
    </row>
    <row r="96" spans="1:11" x14ac:dyDescent="0.25">
      <c r="A96" s="8"/>
      <c r="B96" s="9" t="s">
        <v>95</v>
      </c>
      <c r="C96" s="10">
        <v>2</v>
      </c>
      <c r="D96" s="10">
        <v>5</v>
      </c>
      <c r="E96" s="11">
        <v>7</v>
      </c>
      <c r="F96" s="12"/>
      <c r="G96" s="9" t="s">
        <v>95</v>
      </c>
      <c r="H96" s="10">
        <v>15000</v>
      </c>
      <c r="I96" s="10">
        <v>50000</v>
      </c>
      <c r="J96" s="11">
        <v>65000</v>
      </c>
      <c r="K96" s="7">
        <f t="shared" si="2"/>
        <v>9285.7142857142862</v>
      </c>
    </row>
    <row r="97" spans="1:11" x14ac:dyDescent="0.25">
      <c r="A97" s="8"/>
      <c r="B97" s="9" t="s">
        <v>96</v>
      </c>
      <c r="C97" s="10"/>
      <c r="D97" s="10">
        <v>1</v>
      </c>
      <c r="E97" s="11">
        <v>1</v>
      </c>
      <c r="F97" s="12"/>
      <c r="G97" s="9" t="s">
        <v>96</v>
      </c>
      <c r="H97" s="10"/>
      <c r="I97" s="10">
        <v>10000</v>
      </c>
      <c r="J97" s="11">
        <v>10000</v>
      </c>
      <c r="K97" s="7">
        <f t="shared" si="2"/>
        <v>10000</v>
      </c>
    </row>
    <row r="98" spans="1:11" x14ac:dyDescent="0.25">
      <c r="A98" s="8"/>
      <c r="B98" s="9" t="s">
        <v>97</v>
      </c>
      <c r="C98" s="10"/>
      <c r="D98" s="10">
        <v>1</v>
      </c>
      <c r="E98" s="11">
        <v>1</v>
      </c>
      <c r="F98" s="12"/>
      <c r="G98" s="9" t="s">
        <v>97</v>
      </c>
      <c r="H98" s="10"/>
      <c r="I98" s="10">
        <v>10000</v>
      </c>
      <c r="J98" s="11">
        <v>10000</v>
      </c>
      <c r="K98" s="7">
        <f t="shared" si="2"/>
        <v>10000</v>
      </c>
    </row>
    <row r="99" spans="1:11" x14ac:dyDescent="0.25">
      <c r="A99" s="8"/>
      <c r="B99" s="9" t="s">
        <v>98</v>
      </c>
      <c r="C99" s="10">
        <v>1</v>
      </c>
      <c r="D99" s="10"/>
      <c r="E99" s="11">
        <v>1</v>
      </c>
      <c r="F99" s="12"/>
      <c r="G99" s="9" t="s">
        <v>98</v>
      </c>
      <c r="H99" s="10">
        <v>10000</v>
      </c>
      <c r="I99" s="10"/>
      <c r="J99" s="11">
        <v>10000</v>
      </c>
      <c r="K99" s="7">
        <f t="shared" si="2"/>
        <v>10000</v>
      </c>
    </row>
    <row r="100" spans="1:11" x14ac:dyDescent="0.25">
      <c r="A100" s="8"/>
      <c r="B100" s="9" t="s">
        <v>99</v>
      </c>
      <c r="C100" s="10"/>
      <c r="D100" s="10">
        <v>1</v>
      </c>
      <c r="E100" s="11">
        <v>1</v>
      </c>
      <c r="F100" s="12"/>
      <c r="G100" s="9" t="s">
        <v>99</v>
      </c>
      <c r="H100" s="10"/>
      <c r="I100" s="10">
        <v>10000</v>
      </c>
      <c r="J100" s="11">
        <v>10000</v>
      </c>
      <c r="K100" s="7">
        <f t="shared" si="2"/>
        <v>10000</v>
      </c>
    </row>
    <row r="101" spans="1:11" x14ac:dyDescent="0.25">
      <c r="A101" s="8"/>
      <c r="B101" s="9" t="s">
        <v>100</v>
      </c>
      <c r="C101" s="10"/>
      <c r="D101" s="10">
        <v>1</v>
      </c>
      <c r="E101" s="11">
        <v>1</v>
      </c>
      <c r="F101" s="12"/>
      <c r="G101" s="9" t="s">
        <v>100</v>
      </c>
      <c r="H101" s="10"/>
      <c r="I101" s="10">
        <v>10000</v>
      </c>
      <c r="J101" s="11">
        <v>10000</v>
      </c>
      <c r="K101" s="7">
        <f t="shared" si="2"/>
        <v>10000</v>
      </c>
    </row>
    <row r="102" spans="1:11" x14ac:dyDescent="0.25">
      <c r="A102" s="8"/>
      <c r="B102" s="9" t="s">
        <v>101</v>
      </c>
      <c r="C102" s="10">
        <v>3</v>
      </c>
      <c r="D102" s="10">
        <v>1</v>
      </c>
      <c r="E102" s="11">
        <v>4</v>
      </c>
      <c r="F102" s="12"/>
      <c r="G102" s="9" t="s">
        <v>101</v>
      </c>
      <c r="H102" s="10">
        <v>30000</v>
      </c>
      <c r="I102" s="10">
        <v>10000</v>
      </c>
      <c r="J102" s="11">
        <v>40000</v>
      </c>
      <c r="K102" s="7">
        <f t="shared" si="2"/>
        <v>10000</v>
      </c>
    </row>
    <row r="103" spans="1:11" x14ac:dyDescent="0.25">
      <c r="A103" s="8"/>
      <c r="B103" s="9" t="s">
        <v>102</v>
      </c>
      <c r="C103" s="10">
        <v>1</v>
      </c>
      <c r="D103" s="10">
        <v>1</v>
      </c>
      <c r="E103" s="11">
        <v>2</v>
      </c>
      <c r="F103" s="12"/>
      <c r="G103" s="9" t="s">
        <v>102</v>
      </c>
      <c r="H103" s="10">
        <v>10000</v>
      </c>
      <c r="I103" s="10">
        <v>10000</v>
      </c>
      <c r="J103" s="11">
        <v>20000</v>
      </c>
      <c r="K103" s="7">
        <f t="shared" si="2"/>
        <v>10000</v>
      </c>
    </row>
    <row r="104" spans="1:11" x14ac:dyDescent="0.25">
      <c r="A104" s="8"/>
      <c r="B104" s="9" t="s">
        <v>103</v>
      </c>
      <c r="C104" s="10">
        <v>1</v>
      </c>
      <c r="D104" s="10"/>
      <c r="E104" s="11">
        <v>1</v>
      </c>
      <c r="F104" s="12"/>
      <c r="G104" s="9" t="s">
        <v>103</v>
      </c>
      <c r="H104" s="10">
        <v>10000</v>
      </c>
      <c r="I104" s="10"/>
      <c r="J104" s="11">
        <v>10000</v>
      </c>
      <c r="K104" s="7">
        <f t="shared" si="2"/>
        <v>10000</v>
      </c>
    </row>
    <row r="105" spans="1:11" x14ac:dyDescent="0.25">
      <c r="A105" s="8"/>
      <c r="B105" s="9" t="s">
        <v>104</v>
      </c>
      <c r="C105" s="10">
        <v>26</v>
      </c>
      <c r="D105" s="10">
        <v>14</v>
      </c>
      <c r="E105" s="11">
        <v>40</v>
      </c>
      <c r="F105" s="12"/>
      <c r="G105" s="9" t="s">
        <v>104</v>
      </c>
      <c r="H105" s="10">
        <v>205000</v>
      </c>
      <c r="I105" s="10">
        <v>105000</v>
      </c>
      <c r="J105" s="11">
        <v>310000</v>
      </c>
      <c r="K105" s="7">
        <f t="shared" si="2"/>
        <v>7750</v>
      </c>
    </row>
    <row r="106" spans="1:11" x14ac:dyDescent="0.25">
      <c r="A106" s="8"/>
      <c r="B106" s="9" t="s">
        <v>105</v>
      </c>
      <c r="C106" s="10">
        <v>3</v>
      </c>
      <c r="D106" s="10">
        <v>2</v>
      </c>
      <c r="E106" s="11">
        <v>5</v>
      </c>
      <c r="F106" s="12"/>
      <c r="G106" s="9" t="s">
        <v>105</v>
      </c>
      <c r="H106" s="10">
        <v>30000</v>
      </c>
      <c r="I106" s="10">
        <v>15000</v>
      </c>
      <c r="J106" s="11">
        <v>45000</v>
      </c>
      <c r="K106" s="7">
        <f t="shared" si="2"/>
        <v>9000</v>
      </c>
    </row>
    <row r="107" spans="1:11" x14ac:dyDescent="0.25">
      <c r="A107" s="8"/>
      <c r="B107" s="9" t="s">
        <v>106</v>
      </c>
      <c r="C107" s="10">
        <v>20</v>
      </c>
      <c r="D107" s="10">
        <v>19</v>
      </c>
      <c r="E107" s="11">
        <v>39</v>
      </c>
      <c r="F107" s="12"/>
      <c r="G107" s="9" t="s">
        <v>106</v>
      </c>
      <c r="H107" s="10">
        <v>140000</v>
      </c>
      <c r="I107" s="10">
        <v>135000</v>
      </c>
      <c r="J107" s="11">
        <v>275000</v>
      </c>
      <c r="K107" s="7">
        <f t="shared" si="2"/>
        <v>7051.2820512820517</v>
      </c>
    </row>
    <row r="108" spans="1:11" x14ac:dyDescent="0.25">
      <c r="A108" s="8"/>
      <c r="B108" s="9" t="s">
        <v>107</v>
      </c>
      <c r="C108" s="10">
        <v>17</v>
      </c>
      <c r="D108" s="10">
        <v>13</v>
      </c>
      <c r="E108" s="11">
        <v>30</v>
      </c>
      <c r="F108" s="12"/>
      <c r="G108" s="9" t="s">
        <v>107</v>
      </c>
      <c r="H108" s="10">
        <v>150000</v>
      </c>
      <c r="I108" s="10">
        <v>105000</v>
      </c>
      <c r="J108" s="11">
        <v>255000</v>
      </c>
      <c r="K108" s="7">
        <f t="shared" si="2"/>
        <v>8500</v>
      </c>
    </row>
    <row r="109" spans="1:11" x14ac:dyDescent="0.25">
      <c r="A109" s="8"/>
      <c r="B109" s="9" t="s">
        <v>108</v>
      </c>
      <c r="C109" s="10">
        <v>11</v>
      </c>
      <c r="D109" s="10">
        <v>9</v>
      </c>
      <c r="E109" s="11">
        <v>20</v>
      </c>
      <c r="F109" s="12"/>
      <c r="G109" s="9" t="s">
        <v>108</v>
      </c>
      <c r="H109" s="10">
        <v>90000</v>
      </c>
      <c r="I109" s="10">
        <v>75000</v>
      </c>
      <c r="J109" s="11">
        <v>165000</v>
      </c>
      <c r="K109" s="7">
        <f t="shared" si="2"/>
        <v>8250</v>
      </c>
    </row>
    <row r="110" spans="1:11" x14ac:dyDescent="0.25">
      <c r="A110" s="8"/>
      <c r="B110" s="9" t="s">
        <v>109</v>
      </c>
      <c r="C110" s="10">
        <v>3</v>
      </c>
      <c r="D110" s="10">
        <v>2</v>
      </c>
      <c r="E110" s="11">
        <v>5</v>
      </c>
      <c r="F110" s="12"/>
      <c r="G110" s="9" t="s">
        <v>109</v>
      </c>
      <c r="H110" s="10">
        <v>15000</v>
      </c>
      <c r="I110" s="10">
        <v>15000</v>
      </c>
      <c r="J110" s="11">
        <v>30000</v>
      </c>
      <c r="K110" s="7">
        <f t="shared" si="2"/>
        <v>6000</v>
      </c>
    </row>
    <row r="111" spans="1:11" x14ac:dyDescent="0.25">
      <c r="A111" s="8"/>
      <c r="B111" s="9" t="s">
        <v>110</v>
      </c>
      <c r="C111" s="10">
        <v>1</v>
      </c>
      <c r="D111" s="10">
        <v>2</v>
      </c>
      <c r="E111" s="11">
        <v>3</v>
      </c>
      <c r="F111" s="12"/>
      <c r="G111" s="9" t="s">
        <v>110</v>
      </c>
      <c r="H111" s="10">
        <v>10000</v>
      </c>
      <c r="I111" s="10">
        <v>15000</v>
      </c>
      <c r="J111" s="11">
        <v>25000</v>
      </c>
      <c r="K111" s="7">
        <f t="shared" si="2"/>
        <v>8333.3333333333339</v>
      </c>
    </row>
    <row r="112" spans="1:11" x14ac:dyDescent="0.25">
      <c r="A112" s="8"/>
      <c r="B112" s="9" t="s">
        <v>111</v>
      </c>
      <c r="C112" s="10">
        <v>1</v>
      </c>
      <c r="D112" s="10">
        <v>1</v>
      </c>
      <c r="E112" s="11">
        <v>2</v>
      </c>
      <c r="F112" s="12"/>
      <c r="G112" s="9" t="s">
        <v>111</v>
      </c>
      <c r="H112" s="10">
        <v>5000</v>
      </c>
      <c r="I112" s="10">
        <v>10000</v>
      </c>
      <c r="J112" s="11">
        <v>15000</v>
      </c>
      <c r="K112" s="7">
        <f t="shared" si="2"/>
        <v>7500</v>
      </c>
    </row>
    <row r="113" spans="1:11" x14ac:dyDescent="0.25">
      <c r="A113" s="8"/>
      <c r="B113" s="9" t="s">
        <v>112</v>
      </c>
      <c r="C113" s="10">
        <v>4</v>
      </c>
      <c r="D113" s="10">
        <v>2</v>
      </c>
      <c r="E113" s="11">
        <v>6</v>
      </c>
      <c r="F113" s="12"/>
      <c r="G113" s="9" t="s">
        <v>112</v>
      </c>
      <c r="H113" s="10">
        <v>75000</v>
      </c>
      <c r="I113" s="10">
        <v>15000</v>
      </c>
      <c r="J113" s="11">
        <v>90000</v>
      </c>
      <c r="K113" s="7">
        <f t="shared" si="2"/>
        <v>15000</v>
      </c>
    </row>
    <row r="114" spans="1:11" ht="13.8" x14ac:dyDescent="0.25">
      <c r="A114" s="2" t="s">
        <v>113</v>
      </c>
      <c r="B114" s="13">
        <f>COUNTA(B66:B113)</f>
        <v>48</v>
      </c>
      <c r="C114" s="14">
        <v>682</v>
      </c>
      <c r="D114" s="14">
        <v>616</v>
      </c>
      <c r="E114" s="15">
        <v>1298</v>
      </c>
      <c r="F114" s="6" t="s">
        <v>113</v>
      </c>
      <c r="G114" s="13"/>
      <c r="H114" s="14">
        <v>5700000</v>
      </c>
      <c r="I114" s="14">
        <v>5034000</v>
      </c>
      <c r="J114" s="15">
        <v>10734000</v>
      </c>
      <c r="K114" s="16">
        <f t="shared" si="2"/>
        <v>8269.6456086286598</v>
      </c>
    </row>
    <row r="115" spans="1:11" x14ac:dyDescent="0.25">
      <c r="A115" s="8"/>
      <c r="B115" s="3"/>
      <c r="C115" s="4"/>
      <c r="D115" s="4"/>
      <c r="E115" s="5"/>
      <c r="F115" s="12"/>
      <c r="G115" s="3"/>
      <c r="H115" s="4"/>
      <c r="I115" s="4"/>
      <c r="J115" s="5"/>
      <c r="K115" s="7"/>
    </row>
    <row r="116" spans="1:11" ht="13.8" x14ac:dyDescent="0.25">
      <c r="A116" s="2" t="s">
        <v>114</v>
      </c>
      <c r="B116" s="3"/>
      <c r="C116" s="4"/>
      <c r="D116" s="4"/>
      <c r="E116" s="5"/>
      <c r="F116" s="6" t="s">
        <v>114</v>
      </c>
      <c r="G116" s="3"/>
      <c r="H116" s="4"/>
      <c r="I116" s="4"/>
      <c r="J116" s="5"/>
      <c r="K116" s="7"/>
    </row>
    <row r="117" spans="1:11" x14ac:dyDescent="0.25">
      <c r="A117" s="8"/>
      <c r="B117" s="9" t="s">
        <v>115</v>
      </c>
      <c r="C117" s="10">
        <v>2</v>
      </c>
      <c r="D117" s="10">
        <v>1</v>
      </c>
      <c r="E117" s="11">
        <v>3</v>
      </c>
      <c r="F117" s="12"/>
      <c r="G117" s="9" t="s">
        <v>115</v>
      </c>
      <c r="H117" s="10">
        <v>10000</v>
      </c>
      <c r="I117" s="10">
        <v>5000</v>
      </c>
      <c r="J117" s="11">
        <v>15000</v>
      </c>
      <c r="K117" s="7">
        <f t="shared" si="2"/>
        <v>5000</v>
      </c>
    </row>
    <row r="118" spans="1:11" x14ac:dyDescent="0.25">
      <c r="A118" s="8"/>
      <c r="B118" s="9" t="s">
        <v>116</v>
      </c>
      <c r="C118" s="10"/>
      <c r="D118" s="10">
        <v>3</v>
      </c>
      <c r="E118" s="11">
        <v>3</v>
      </c>
      <c r="F118" s="12"/>
      <c r="G118" s="9" t="s">
        <v>116</v>
      </c>
      <c r="H118" s="10"/>
      <c r="I118" s="10">
        <v>25000</v>
      </c>
      <c r="J118" s="11">
        <v>25000</v>
      </c>
      <c r="K118" s="7">
        <f t="shared" si="2"/>
        <v>8333.3333333333339</v>
      </c>
    </row>
    <row r="119" spans="1:11" x14ac:dyDescent="0.25">
      <c r="A119" s="8"/>
      <c r="B119" s="9" t="s">
        <v>117</v>
      </c>
      <c r="C119" s="10">
        <v>16</v>
      </c>
      <c r="D119" s="10">
        <v>10</v>
      </c>
      <c r="E119" s="11">
        <v>26</v>
      </c>
      <c r="F119" s="12"/>
      <c r="G119" s="9" t="s">
        <v>117</v>
      </c>
      <c r="H119" s="10">
        <v>155000</v>
      </c>
      <c r="I119" s="10">
        <v>95000</v>
      </c>
      <c r="J119" s="11">
        <v>250000</v>
      </c>
      <c r="K119" s="7">
        <f t="shared" si="2"/>
        <v>9615.3846153846152</v>
      </c>
    </row>
    <row r="120" spans="1:11" x14ac:dyDescent="0.25">
      <c r="A120" s="8"/>
      <c r="B120" s="9" t="s">
        <v>118</v>
      </c>
      <c r="C120" s="10">
        <v>2</v>
      </c>
      <c r="D120" s="10">
        <v>5</v>
      </c>
      <c r="E120" s="11">
        <v>7</v>
      </c>
      <c r="F120" s="12"/>
      <c r="G120" s="9" t="s">
        <v>118</v>
      </c>
      <c r="H120" s="10">
        <v>10000</v>
      </c>
      <c r="I120" s="10">
        <v>25000</v>
      </c>
      <c r="J120" s="11">
        <v>35000</v>
      </c>
      <c r="K120" s="7">
        <f t="shared" si="2"/>
        <v>5000</v>
      </c>
    </row>
    <row r="121" spans="1:11" x14ac:dyDescent="0.25">
      <c r="A121" s="8"/>
      <c r="B121" s="9" t="s">
        <v>119</v>
      </c>
      <c r="C121" s="10">
        <v>5</v>
      </c>
      <c r="D121" s="10">
        <v>11</v>
      </c>
      <c r="E121" s="11">
        <v>16</v>
      </c>
      <c r="F121" s="12"/>
      <c r="G121" s="9" t="s">
        <v>119</v>
      </c>
      <c r="H121" s="10">
        <v>25000</v>
      </c>
      <c r="I121" s="10">
        <v>55000</v>
      </c>
      <c r="J121" s="11">
        <v>80000</v>
      </c>
      <c r="K121" s="7">
        <f t="shared" si="2"/>
        <v>5000</v>
      </c>
    </row>
    <row r="122" spans="1:11" x14ac:dyDescent="0.25">
      <c r="A122" s="8"/>
      <c r="B122" s="9" t="s">
        <v>120</v>
      </c>
      <c r="C122" s="10">
        <v>27</v>
      </c>
      <c r="D122" s="10">
        <v>22</v>
      </c>
      <c r="E122" s="11">
        <v>49</v>
      </c>
      <c r="F122" s="12"/>
      <c r="G122" s="9" t="s">
        <v>120</v>
      </c>
      <c r="H122" s="10">
        <v>235000</v>
      </c>
      <c r="I122" s="10">
        <v>195000</v>
      </c>
      <c r="J122" s="11">
        <v>430000</v>
      </c>
      <c r="K122" s="7">
        <f t="shared" si="2"/>
        <v>8775.5102040816328</v>
      </c>
    </row>
    <row r="123" spans="1:11" x14ac:dyDescent="0.25">
      <c r="A123" s="8"/>
      <c r="B123" s="9" t="s">
        <v>121</v>
      </c>
      <c r="C123" s="10">
        <v>6</v>
      </c>
      <c r="D123" s="10">
        <v>6</v>
      </c>
      <c r="E123" s="11">
        <v>12</v>
      </c>
      <c r="F123" s="12"/>
      <c r="G123" s="9" t="s">
        <v>121</v>
      </c>
      <c r="H123" s="10">
        <v>30000</v>
      </c>
      <c r="I123" s="10">
        <v>30000</v>
      </c>
      <c r="J123" s="11">
        <v>60000</v>
      </c>
      <c r="K123" s="7">
        <f t="shared" si="2"/>
        <v>5000</v>
      </c>
    </row>
    <row r="124" spans="1:11" x14ac:dyDescent="0.25">
      <c r="A124" s="8"/>
      <c r="B124" s="9" t="s">
        <v>122</v>
      </c>
      <c r="C124" s="10">
        <v>91</v>
      </c>
      <c r="D124" s="10">
        <v>89</v>
      </c>
      <c r="E124" s="11">
        <v>180</v>
      </c>
      <c r="F124" s="12"/>
      <c r="G124" s="9" t="s">
        <v>122</v>
      </c>
      <c r="H124" s="10">
        <v>835000</v>
      </c>
      <c r="I124" s="10">
        <v>830000</v>
      </c>
      <c r="J124" s="11">
        <v>1665000</v>
      </c>
      <c r="K124" s="7">
        <f t="shared" si="2"/>
        <v>9250</v>
      </c>
    </row>
    <row r="125" spans="1:11" x14ac:dyDescent="0.25">
      <c r="A125" s="8"/>
      <c r="B125" s="9" t="s">
        <v>123</v>
      </c>
      <c r="C125" s="10">
        <v>23</v>
      </c>
      <c r="D125" s="10">
        <v>31</v>
      </c>
      <c r="E125" s="11">
        <v>54</v>
      </c>
      <c r="F125" s="12"/>
      <c r="G125" s="9" t="s">
        <v>123</v>
      </c>
      <c r="H125" s="10">
        <v>115000</v>
      </c>
      <c r="I125" s="10">
        <v>155000</v>
      </c>
      <c r="J125" s="11">
        <v>270000</v>
      </c>
      <c r="K125" s="7">
        <f t="shared" si="2"/>
        <v>5000</v>
      </c>
    </row>
    <row r="126" spans="1:11" x14ac:dyDescent="0.25">
      <c r="A126" s="8"/>
      <c r="B126" s="9" t="s">
        <v>124</v>
      </c>
      <c r="C126" s="10">
        <v>24</v>
      </c>
      <c r="D126" s="10">
        <v>30</v>
      </c>
      <c r="E126" s="11">
        <v>54</v>
      </c>
      <c r="F126" s="12"/>
      <c r="G126" s="9" t="s">
        <v>124</v>
      </c>
      <c r="H126" s="10">
        <v>150000</v>
      </c>
      <c r="I126" s="10">
        <v>170000</v>
      </c>
      <c r="J126" s="11">
        <v>320000</v>
      </c>
      <c r="K126" s="7">
        <f t="shared" si="2"/>
        <v>5925.9259259259261</v>
      </c>
    </row>
    <row r="127" spans="1:11" x14ac:dyDescent="0.25">
      <c r="A127" s="8"/>
      <c r="B127" s="9" t="s">
        <v>125</v>
      </c>
      <c r="C127" s="10">
        <v>22</v>
      </c>
      <c r="D127" s="10">
        <v>23</v>
      </c>
      <c r="E127" s="11">
        <v>45</v>
      </c>
      <c r="F127" s="12"/>
      <c r="G127" s="9" t="s">
        <v>125</v>
      </c>
      <c r="H127" s="10">
        <v>210000</v>
      </c>
      <c r="I127" s="10">
        <v>200000</v>
      </c>
      <c r="J127" s="11">
        <v>410000</v>
      </c>
      <c r="K127" s="7">
        <f t="shared" si="2"/>
        <v>9111.1111111111113</v>
      </c>
    </row>
    <row r="128" spans="1:11" x14ac:dyDescent="0.25">
      <c r="A128" s="8"/>
      <c r="B128" s="9" t="s">
        <v>126</v>
      </c>
      <c r="C128" s="10">
        <v>14</v>
      </c>
      <c r="D128" s="10">
        <v>12</v>
      </c>
      <c r="E128" s="11">
        <v>26</v>
      </c>
      <c r="F128" s="12"/>
      <c r="G128" s="9" t="s">
        <v>126</v>
      </c>
      <c r="H128" s="10">
        <v>72500</v>
      </c>
      <c r="I128" s="10">
        <v>70000</v>
      </c>
      <c r="J128" s="11">
        <v>142500</v>
      </c>
      <c r="K128" s="7">
        <f t="shared" si="2"/>
        <v>5480.7692307692305</v>
      </c>
    </row>
    <row r="129" spans="1:11" x14ac:dyDescent="0.25">
      <c r="A129" s="8"/>
      <c r="B129" s="9" t="s">
        <v>127</v>
      </c>
      <c r="C129" s="10">
        <v>36</v>
      </c>
      <c r="D129" s="10">
        <v>48</v>
      </c>
      <c r="E129" s="11">
        <v>84</v>
      </c>
      <c r="F129" s="12"/>
      <c r="G129" s="9" t="s">
        <v>127</v>
      </c>
      <c r="H129" s="10">
        <v>345000</v>
      </c>
      <c r="I129" s="10">
        <v>440000</v>
      </c>
      <c r="J129" s="11">
        <v>785000</v>
      </c>
      <c r="K129" s="7">
        <f t="shared" si="2"/>
        <v>9345.2380952380954</v>
      </c>
    </row>
    <row r="130" spans="1:11" x14ac:dyDescent="0.25">
      <c r="A130" s="8"/>
      <c r="B130" s="9" t="s">
        <v>128</v>
      </c>
      <c r="C130" s="10">
        <v>26</v>
      </c>
      <c r="D130" s="10">
        <v>26</v>
      </c>
      <c r="E130" s="11">
        <v>52</v>
      </c>
      <c r="F130" s="12"/>
      <c r="G130" s="9" t="s">
        <v>128</v>
      </c>
      <c r="H130" s="10">
        <v>130000</v>
      </c>
      <c r="I130" s="10">
        <v>135000</v>
      </c>
      <c r="J130" s="11">
        <v>265000</v>
      </c>
      <c r="K130" s="7">
        <f t="shared" si="2"/>
        <v>5096.1538461538457</v>
      </c>
    </row>
    <row r="131" spans="1:11" ht="13.8" x14ac:dyDescent="0.25">
      <c r="A131" s="2" t="s">
        <v>129</v>
      </c>
      <c r="B131" s="13">
        <f>COUNTA(B117:B130)</f>
        <v>14</v>
      </c>
      <c r="C131" s="14">
        <v>294</v>
      </c>
      <c r="D131" s="14">
        <v>317</v>
      </c>
      <c r="E131" s="15">
        <v>611</v>
      </c>
      <c r="F131" s="6" t="s">
        <v>129</v>
      </c>
      <c r="G131" s="13"/>
      <c r="H131" s="14">
        <v>2322500</v>
      </c>
      <c r="I131" s="14">
        <v>2430000</v>
      </c>
      <c r="J131" s="15">
        <v>4752500</v>
      </c>
      <c r="K131" s="16">
        <f t="shared" si="2"/>
        <v>7778.2324058919803</v>
      </c>
    </row>
    <row r="132" spans="1:11" x14ac:dyDescent="0.25">
      <c r="A132" s="8"/>
      <c r="B132" s="3"/>
      <c r="C132" s="4"/>
      <c r="D132" s="4"/>
      <c r="E132" s="5"/>
      <c r="F132" s="12"/>
      <c r="G132" s="3"/>
      <c r="H132" s="4"/>
      <c r="I132" s="4"/>
      <c r="J132" s="5"/>
      <c r="K132" s="7"/>
    </row>
    <row r="133" spans="1:11" ht="13.8" x14ac:dyDescent="0.25">
      <c r="A133" s="2" t="s">
        <v>130</v>
      </c>
      <c r="B133" s="3"/>
      <c r="C133" s="4"/>
      <c r="D133" s="4"/>
      <c r="E133" s="5"/>
      <c r="F133" s="6" t="s">
        <v>130</v>
      </c>
      <c r="G133" s="3"/>
      <c r="H133" s="4"/>
      <c r="I133" s="4"/>
      <c r="J133" s="5"/>
      <c r="K133" s="7"/>
    </row>
    <row r="134" spans="1:11" x14ac:dyDescent="0.25">
      <c r="A134" s="8"/>
      <c r="B134" s="9" t="s">
        <v>131</v>
      </c>
      <c r="C134" s="10">
        <v>515</v>
      </c>
      <c r="D134" s="10">
        <v>340</v>
      </c>
      <c r="E134" s="11">
        <v>855</v>
      </c>
      <c r="F134" s="12"/>
      <c r="G134" s="9" t="s">
        <v>131</v>
      </c>
      <c r="H134" s="10">
        <v>4075002</v>
      </c>
      <c r="I134" s="10">
        <v>2621682</v>
      </c>
      <c r="J134" s="11">
        <v>6696684</v>
      </c>
      <c r="K134" s="7">
        <f t="shared" si="2"/>
        <v>7832.378947368421</v>
      </c>
    </row>
    <row r="135" spans="1:11" x14ac:dyDescent="0.25">
      <c r="A135" s="8"/>
      <c r="B135" s="9" t="s">
        <v>132</v>
      </c>
      <c r="C135" s="10">
        <v>31</v>
      </c>
      <c r="D135" s="10">
        <v>39</v>
      </c>
      <c r="E135" s="11">
        <v>70</v>
      </c>
      <c r="F135" s="12"/>
      <c r="G135" s="9" t="s">
        <v>132</v>
      </c>
      <c r="H135" s="10">
        <v>292000</v>
      </c>
      <c r="I135" s="10">
        <v>316772</v>
      </c>
      <c r="J135" s="11">
        <v>608772</v>
      </c>
      <c r="K135" s="7">
        <f t="shared" si="2"/>
        <v>8696.7428571428572</v>
      </c>
    </row>
    <row r="136" spans="1:11" x14ac:dyDescent="0.25">
      <c r="A136" s="8"/>
      <c r="B136" s="9" t="s">
        <v>133</v>
      </c>
      <c r="C136" s="10">
        <v>184</v>
      </c>
      <c r="D136" s="10">
        <v>176</v>
      </c>
      <c r="E136" s="11">
        <v>360</v>
      </c>
      <c r="F136" s="12"/>
      <c r="G136" s="9" t="s">
        <v>133</v>
      </c>
      <c r="H136" s="10">
        <v>1585428</v>
      </c>
      <c r="I136" s="10">
        <v>1682676</v>
      </c>
      <c r="J136" s="11">
        <v>3268104</v>
      </c>
      <c r="K136" s="7">
        <f t="shared" si="2"/>
        <v>9078.0666666666675</v>
      </c>
    </row>
    <row r="137" spans="1:11" x14ac:dyDescent="0.25">
      <c r="A137" s="8"/>
      <c r="B137" s="9" t="s">
        <v>134</v>
      </c>
      <c r="C137" s="10">
        <v>5</v>
      </c>
      <c r="D137" s="10">
        <v>6</v>
      </c>
      <c r="E137" s="11">
        <v>11</v>
      </c>
      <c r="F137" s="12"/>
      <c r="G137" s="9" t="s">
        <v>134</v>
      </c>
      <c r="H137" s="10">
        <v>40555</v>
      </c>
      <c r="I137" s="10">
        <v>60000</v>
      </c>
      <c r="J137" s="11">
        <v>100555</v>
      </c>
      <c r="K137" s="7">
        <f t="shared" si="2"/>
        <v>9141.363636363636</v>
      </c>
    </row>
    <row r="138" spans="1:11" x14ac:dyDescent="0.25">
      <c r="A138" s="8"/>
      <c r="B138" s="9" t="s">
        <v>135</v>
      </c>
      <c r="C138" s="10">
        <v>8</v>
      </c>
      <c r="D138" s="10">
        <v>9</v>
      </c>
      <c r="E138" s="11">
        <v>17</v>
      </c>
      <c r="F138" s="12"/>
      <c r="G138" s="9" t="s">
        <v>135</v>
      </c>
      <c r="H138" s="10">
        <v>40000</v>
      </c>
      <c r="I138" s="10">
        <v>50000</v>
      </c>
      <c r="J138" s="11">
        <v>90000</v>
      </c>
      <c r="K138" s="7">
        <f t="shared" si="2"/>
        <v>5294.1176470588234</v>
      </c>
    </row>
    <row r="139" spans="1:11" x14ac:dyDescent="0.25">
      <c r="A139" s="8"/>
      <c r="B139" s="9" t="s">
        <v>136</v>
      </c>
      <c r="C139" s="10"/>
      <c r="D139" s="10">
        <v>1</v>
      </c>
      <c r="E139" s="11">
        <v>1</v>
      </c>
      <c r="F139" s="12"/>
      <c r="G139" s="9" t="s">
        <v>136</v>
      </c>
      <c r="H139" s="10"/>
      <c r="I139" s="10">
        <v>5000</v>
      </c>
      <c r="J139" s="11">
        <v>5000</v>
      </c>
      <c r="K139" s="7">
        <f t="shared" si="2"/>
        <v>5000</v>
      </c>
    </row>
    <row r="140" spans="1:11" x14ac:dyDescent="0.25">
      <c r="A140" s="8"/>
      <c r="B140" s="9" t="s">
        <v>137</v>
      </c>
      <c r="C140" s="10">
        <v>139</v>
      </c>
      <c r="D140" s="10">
        <v>117</v>
      </c>
      <c r="E140" s="11">
        <v>256</v>
      </c>
      <c r="F140" s="12"/>
      <c r="G140" s="9" t="s">
        <v>137</v>
      </c>
      <c r="H140" s="10">
        <v>1110753</v>
      </c>
      <c r="I140" s="10">
        <v>1039370</v>
      </c>
      <c r="J140" s="11">
        <v>2150123</v>
      </c>
      <c r="K140" s="7">
        <f t="shared" si="2"/>
        <v>8398.91796875</v>
      </c>
    </row>
    <row r="141" spans="1:11" x14ac:dyDescent="0.25">
      <c r="A141" s="8"/>
      <c r="B141" s="9" t="s">
        <v>138</v>
      </c>
      <c r="C141" s="10">
        <v>5</v>
      </c>
      <c r="D141" s="10">
        <v>4</v>
      </c>
      <c r="E141" s="11">
        <v>9</v>
      </c>
      <c r="F141" s="12"/>
      <c r="G141" s="9" t="s">
        <v>138</v>
      </c>
      <c r="H141" s="10">
        <v>50000</v>
      </c>
      <c r="I141" s="10">
        <v>40000</v>
      </c>
      <c r="J141" s="11">
        <v>90000</v>
      </c>
      <c r="K141" s="7">
        <f t="shared" si="2"/>
        <v>10000</v>
      </c>
    </row>
    <row r="142" spans="1:11" x14ac:dyDescent="0.25">
      <c r="A142" s="8"/>
      <c r="B142" s="9" t="s">
        <v>139</v>
      </c>
      <c r="C142" s="10">
        <v>73</v>
      </c>
      <c r="D142" s="10">
        <v>24</v>
      </c>
      <c r="E142" s="11">
        <v>97</v>
      </c>
      <c r="F142" s="12"/>
      <c r="G142" s="9" t="s">
        <v>139</v>
      </c>
      <c r="H142" s="10">
        <v>613000</v>
      </c>
      <c r="I142" s="10">
        <v>205000</v>
      </c>
      <c r="J142" s="11">
        <v>818000</v>
      </c>
      <c r="K142" s="7">
        <f t="shared" si="2"/>
        <v>8432.9896907216498</v>
      </c>
    </row>
    <row r="143" spans="1:11" x14ac:dyDescent="0.25">
      <c r="A143" s="8"/>
      <c r="B143" s="9" t="s">
        <v>140</v>
      </c>
      <c r="C143" s="10">
        <v>5</v>
      </c>
      <c r="D143" s="10">
        <v>4</v>
      </c>
      <c r="E143" s="11">
        <v>9</v>
      </c>
      <c r="F143" s="12"/>
      <c r="G143" s="9" t="s">
        <v>140</v>
      </c>
      <c r="H143" s="10">
        <v>55000</v>
      </c>
      <c r="I143" s="10">
        <v>25000</v>
      </c>
      <c r="J143" s="11">
        <v>80000</v>
      </c>
      <c r="K143" s="7">
        <f t="shared" si="2"/>
        <v>8888.8888888888887</v>
      </c>
    </row>
    <row r="144" spans="1:11" x14ac:dyDescent="0.25">
      <c r="A144" s="8"/>
      <c r="B144" s="9" t="s">
        <v>141</v>
      </c>
      <c r="C144" s="10">
        <v>6</v>
      </c>
      <c r="D144" s="10">
        <v>5</v>
      </c>
      <c r="E144" s="11">
        <v>11</v>
      </c>
      <c r="F144" s="12"/>
      <c r="G144" s="9" t="s">
        <v>141</v>
      </c>
      <c r="H144" s="10">
        <v>30000</v>
      </c>
      <c r="I144" s="10">
        <v>25000</v>
      </c>
      <c r="J144" s="11">
        <v>55000</v>
      </c>
      <c r="K144" s="7">
        <f t="shared" si="2"/>
        <v>5000</v>
      </c>
    </row>
    <row r="145" spans="1:11" x14ac:dyDescent="0.25">
      <c r="A145" s="8"/>
      <c r="B145" s="9" t="s">
        <v>142</v>
      </c>
      <c r="C145" s="10">
        <v>1</v>
      </c>
      <c r="D145" s="10">
        <v>1</v>
      </c>
      <c r="E145" s="11">
        <v>2</v>
      </c>
      <c r="F145" s="12"/>
      <c r="G145" s="9" t="s">
        <v>142</v>
      </c>
      <c r="H145" s="10">
        <v>5000</v>
      </c>
      <c r="I145" s="10">
        <v>5000</v>
      </c>
      <c r="J145" s="11">
        <v>10000</v>
      </c>
      <c r="K145" s="7">
        <f t="shared" si="2"/>
        <v>5000</v>
      </c>
    </row>
    <row r="146" spans="1:11" ht="13.8" x14ac:dyDescent="0.25">
      <c r="A146" s="2" t="s">
        <v>143</v>
      </c>
      <c r="B146" s="13">
        <f>COUNTA(B134:B145)</f>
        <v>12</v>
      </c>
      <c r="C146" s="14">
        <v>972</v>
      </c>
      <c r="D146" s="14">
        <v>726</v>
      </c>
      <c r="E146" s="15">
        <v>1698</v>
      </c>
      <c r="F146" s="6" t="s">
        <v>143</v>
      </c>
      <c r="G146" s="13"/>
      <c r="H146" s="14">
        <v>7896738</v>
      </c>
      <c r="I146" s="14">
        <v>6075500</v>
      </c>
      <c r="J146" s="15">
        <v>13972238</v>
      </c>
      <c r="K146" s="16">
        <f t="shared" si="2"/>
        <v>8228.6442873969372</v>
      </c>
    </row>
    <row r="147" spans="1:11" x14ac:dyDescent="0.25">
      <c r="A147" s="8"/>
      <c r="B147" s="3"/>
      <c r="C147" s="4"/>
      <c r="D147" s="4"/>
      <c r="E147" s="5"/>
      <c r="F147" s="12"/>
      <c r="G147" s="3"/>
      <c r="H147" s="4"/>
      <c r="I147" s="4"/>
      <c r="J147" s="5"/>
      <c r="K147" s="7"/>
    </row>
    <row r="148" spans="1:11" ht="13.8" x14ac:dyDescent="0.25">
      <c r="A148" s="2" t="s">
        <v>144</v>
      </c>
      <c r="B148" s="3"/>
      <c r="C148" s="4"/>
      <c r="D148" s="4"/>
      <c r="E148" s="5"/>
      <c r="F148" s="6" t="s">
        <v>144</v>
      </c>
      <c r="G148" s="3"/>
      <c r="H148" s="4"/>
      <c r="I148" s="4"/>
      <c r="J148" s="5"/>
      <c r="K148" s="7"/>
    </row>
    <row r="149" spans="1:11" x14ac:dyDescent="0.25">
      <c r="A149" s="8"/>
      <c r="B149" s="9" t="s">
        <v>145</v>
      </c>
      <c r="C149" s="10">
        <v>151</v>
      </c>
      <c r="D149" s="10">
        <v>177</v>
      </c>
      <c r="E149" s="11">
        <v>328</v>
      </c>
      <c r="F149" s="12"/>
      <c r="G149" s="9" t="s">
        <v>145</v>
      </c>
      <c r="H149" s="10">
        <v>1425000</v>
      </c>
      <c r="I149" s="10">
        <v>1705000</v>
      </c>
      <c r="J149" s="11">
        <v>3130000</v>
      </c>
      <c r="K149" s="7">
        <f t="shared" si="2"/>
        <v>9542.6829268292677</v>
      </c>
    </row>
    <row r="150" spans="1:11" x14ac:dyDescent="0.25">
      <c r="A150" s="8"/>
      <c r="B150" s="9" t="s">
        <v>146</v>
      </c>
      <c r="C150" s="10">
        <v>14</v>
      </c>
      <c r="D150" s="10">
        <v>19</v>
      </c>
      <c r="E150" s="11">
        <v>33</v>
      </c>
      <c r="F150" s="12"/>
      <c r="G150" s="9" t="s">
        <v>146</v>
      </c>
      <c r="H150" s="10">
        <v>135000</v>
      </c>
      <c r="I150" s="10">
        <v>175000</v>
      </c>
      <c r="J150" s="11">
        <v>310000</v>
      </c>
      <c r="K150" s="7">
        <f t="shared" si="2"/>
        <v>9393.939393939394</v>
      </c>
    </row>
    <row r="151" spans="1:11" x14ac:dyDescent="0.25">
      <c r="A151" s="8"/>
      <c r="B151" s="9" t="s">
        <v>147</v>
      </c>
      <c r="C151" s="10">
        <v>41</v>
      </c>
      <c r="D151" s="10">
        <v>39</v>
      </c>
      <c r="E151" s="11">
        <v>80</v>
      </c>
      <c r="F151" s="12"/>
      <c r="G151" s="9" t="s">
        <v>147</v>
      </c>
      <c r="H151" s="10">
        <v>360000</v>
      </c>
      <c r="I151" s="10">
        <v>310000</v>
      </c>
      <c r="J151" s="11">
        <v>670000</v>
      </c>
      <c r="K151" s="7">
        <f t="shared" si="2"/>
        <v>8375</v>
      </c>
    </row>
    <row r="152" spans="1:11" x14ac:dyDescent="0.25">
      <c r="A152" s="8"/>
      <c r="B152" s="9" t="s">
        <v>148</v>
      </c>
      <c r="C152" s="10">
        <v>6</v>
      </c>
      <c r="D152" s="10">
        <v>3</v>
      </c>
      <c r="E152" s="11">
        <v>9</v>
      </c>
      <c r="F152" s="12"/>
      <c r="G152" s="9" t="s">
        <v>148</v>
      </c>
      <c r="H152" s="10">
        <v>60000</v>
      </c>
      <c r="I152" s="10">
        <v>30000</v>
      </c>
      <c r="J152" s="11">
        <v>90000</v>
      </c>
      <c r="K152" s="7">
        <f t="shared" si="2"/>
        <v>10000</v>
      </c>
    </row>
    <row r="153" spans="1:11" x14ac:dyDescent="0.25">
      <c r="A153" s="8"/>
      <c r="B153" s="9" t="s">
        <v>149</v>
      </c>
      <c r="C153" s="10">
        <v>2</v>
      </c>
      <c r="D153" s="10">
        <v>1</v>
      </c>
      <c r="E153" s="11">
        <v>3</v>
      </c>
      <c r="F153" s="12"/>
      <c r="G153" s="9" t="s">
        <v>149</v>
      </c>
      <c r="H153" s="10">
        <v>20000</v>
      </c>
      <c r="I153" s="10">
        <v>10000</v>
      </c>
      <c r="J153" s="11">
        <v>30000</v>
      </c>
      <c r="K153" s="7">
        <f t="shared" si="2"/>
        <v>10000</v>
      </c>
    </row>
    <row r="154" spans="1:11" x14ac:dyDescent="0.25">
      <c r="A154" s="8"/>
      <c r="B154" s="9" t="s">
        <v>150</v>
      </c>
      <c r="C154" s="10">
        <v>230</v>
      </c>
      <c r="D154" s="10">
        <v>233</v>
      </c>
      <c r="E154" s="11">
        <v>463</v>
      </c>
      <c r="F154" s="12"/>
      <c r="G154" s="9" t="s">
        <v>150</v>
      </c>
      <c r="H154" s="10">
        <v>2026046</v>
      </c>
      <c r="I154" s="10">
        <v>2106771</v>
      </c>
      <c r="J154" s="11">
        <v>4132817</v>
      </c>
      <c r="K154" s="7">
        <f t="shared" si="2"/>
        <v>8926.1706263498927</v>
      </c>
    </row>
    <row r="155" spans="1:11" x14ac:dyDescent="0.25">
      <c r="A155" s="8"/>
      <c r="B155" s="9" t="s">
        <v>151</v>
      </c>
      <c r="C155" s="10">
        <v>12</v>
      </c>
      <c r="D155" s="10">
        <v>19</v>
      </c>
      <c r="E155" s="11">
        <v>31</v>
      </c>
      <c r="F155" s="12"/>
      <c r="G155" s="9" t="s">
        <v>151</v>
      </c>
      <c r="H155" s="10">
        <v>110187</v>
      </c>
      <c r="I155" s="10">
        <v>160301</v>
      </c>
      <c r="J155" s="11">
        <v>270488</v>
      </c>
      <c r="K155" s="7">
        <f t="shared" si="2"/>
        <v>8725.4193548387102</v>
      </c>
    </row>
    <row r="156" spans="1:11" x14ac:dyDescent="0.25">
      <c r="A156" s="8"/>
      <c r="B156" s="9" t="s">
        <v>152</v>
      </c>
      <c r="C156" s="10">
        <v>22</v>
      </c>
      <c r="D156" s="10">
        <v>41</v>
      </c>
      <c r="E156" s="11">
        <v>63</v>
      </c>
      <c r="F156" s="12"/>
      <c r="G156" s="9" t="s">
        <v>152</v>
      </c>
      <c r="H156" s="10">
        <v>175000</v>
      </c>
      <c r="I156" s="10">
        <v>400000</v>
      </c>
      <c r="J156" s="11">
        <v>575000</v>
      </c>
      <c r="K156" s="7">
        <f t="shared" si="2"/>
        <v>9126.9841269841272</v>
      </c>
    </row>
    <row r="157" spans="1:11" x14ac:dyDescent="0.25">
      <c r="A157" s="8"/>
      <c r="B157" s="9" t="s">
        <v>153</v>
      </c>
      <c r="C157" s="10">
        <v>1</v>
      </c>
      <c r="D157" s="10"/>
      <c r="E157" s="11">
        <v>1</v>
      </c>
      <c r="F157" s="12"/>
      <c r="G157" s="9" t="s">
        <v>153</v>
      </c>
      <c r="H157" s="10">
        <v>5000</v>
      </c>
      <c r="I157" s="10"/>
      <c r="J157" s="11">
        <v>5000</v>
      </c>
      <c r="K157" s="7">
        <f t="shared" si="2"/>
        <v>5000</v>
      </c>
    </row>
    <row r="158" spans="1:11" x14ac:dyDescent="0.25">
      <c r="A158" s="8"/>
      <c r="B158" s="9" t="s">
        <v>154</v>
      </c>
      <c r="C158" s="10">
        <v>5</v>
      </c>
      <c r="D158" s="10">
        <v>1</v>
      </c>
      <c r="E158" s="11">
        <v>6</v>
      </c>
      <c r="F158" s="12"/>
      <c r="G158" s="9" t="s">
        <v>154</v>
      </c>
      <c r="H158" s="10">
        <v>25000</v>
      </c>
      <c r="I158" s="10">
        <v>10000</v>
      </c>
      <c r="J158" s="11">
        <v>35000</v>
      </c>
      <c r="K158" s="7">
        <f t="shared" ref="K158:K190" si="3">J158/E158</f>
        <v>5833.333333333333</v>
      </c>
    </row>
    <row r="159" spans="1:11" x14ac:dyDescent="0.25">
      <c r="A159" s="8"/>
      <c r="B159" s="9" t="s">
        <v>155</v>
      </c>
      <c r="C159" s="10">
        <v>6</v>
      </c>
      <c r="D159" s="10">
        <v>3</v>
      </c>
      <c r="E159" s="11">
        <v>9</v>
      </c>
      <c r="F159" s="12"/>
      <c r="G159" s="9" t="s">
        <v>155</v>
      </c>
      <c r="H159" s="10">
        <v>65000</v>
      </c>
      <c r="I159" s="10">
        <v>30000</v>
      </c>
      <c r="J159" s="11">
        <v>95000</v>
      </c>
      <c r="K159" s="7">
        <f t="shared" si="3"/>
        <v>10555.555555555555</v>
      </c>
    </row>
    <row r="160" spans="1:11" x14ac:dyDescent="0.25">
      <c r="A160" s="8"/>
      <c r="B160" s="9" t="s">
        <v>156</v>
      </c>
      <c r="C160" s="10">
        <v>1</v>
      </c>
      <c r="D160" s="10"/>
      <c r="E160" s="11">
        <v>1</v>
      </c>
      <c r="F160" s="12"/>
      <c r="G160" s="9" t="s">
        <v>156</v>
      </c>
      <c r="H160" s="10">
        <v>15000</v>
      </c>
      <c r="I160" s="10"/>
      <c r="J160" s="11">
        <v>15000</v>
      </c>
      <c r="K160" s="7">
        <f t="shared" si="3"/>
        <v>15000</v>
      </c>
    </row>
    <row r="161" spans="1:11" ht="13.8" x14ac:dyDescent="0.25">
      <c r="A161" s="2" t="s">
        <v>157</v>
      </c>
      <c r="B161" s="13">
        <f>COUNTA(B149:B160)</f>
        <v>12</v>
      </c>
      <c r="C161" s="14">
        <v>491</v>
      </c>
      <c r="D161" s="14">
        <v>536</v>
      </c>
      <c r="E161" s="15">
        <v>1027</v>
      </c>
      <c r="F161" s="6" t="s">
        <v>157</v>
      </c>
      <c r="G161" s="13"/>
      <c r="H161" s="14">
        <v>4421233</v>
      </c>
      <c r="I161" s="14">
        <v>4937072</v>
      </c>
      <c r="J161" s="15">
        <v>9358305</v>
      </c>
      <c r="K161" s="16">
        <f t="shared" si="3"/>
        <v>9112.2736124634866</v>
      </c>
    </row>
    <row r="162" spans="1:11" x14ac:dyDescent="0.25">
      <c r="A162" s="8"/>
      <c r="B162" s="3"/>
      <c r="C162" s="4"/>
      <c r="D162" s="4"/>
      <c r="E162" s="5"/>
      <c r="F162" s="12"/>
      <c r="G162" s="3"/>
      <c r="H162" s="4"/>
      <c r="I162" s="4"/>
      <c r="J162" s="5"/>
      <c r="K162" s="7"/>
    </row>
    <row r="163" spans="1:11" ht="13.8" x14ac:dyDescent="0.25">
      <c r="A163" s="2" t="s">
        <v>158</v>
      </c>
      <c r="B163" s="3"/>
      <c r="C163" s="4"/>
      <c r="D163" s="4"/>
      <c r="E163" s="5"/>
      <c r="F163" s="6" t="s">
        <v>158</v>
      </c>
      <c r="G163" s="3"/>
      <c r="H163" s="4"/>
      <c r="I163" s="4"/>
      <c r="J163" s="5"/>
      <c r="K163" s="7"/>
    </row>
    <row r="164" spans="1:11" x14ac:dyDescent="0.25">
      <c r="A164" s="8"/>
      <c r="B164" s="9" t="s">
        <v>159</v>
      </c>
      <c r="C164" s="10">
        <v>68</v>
      </c>
      <c r="D164" s="10">
        <v>102</v>
      </c>
      <c r="E164" s="11">
        <v>170</v>
      </c>
      <c r="F164" s="12"/>
      <c r="G164" s="9" t="s">
        <v>159</v>
      </c>
      <c r="H164" s="10">
        <v>323376</v>
      </c>
      <c r="I164" s="10">
        <v>409402</v>
      </c>
      <c r="J164" s="11">
        <v>732778</v>
      </c>
      <c r="K164" s="7">
        <f t="shared" si="3"/>
        <v>4310.4588235294113</v>
      </c>
    </row>
    <row r="165" spans="1:11" x14ac:dyDescent="0.25">
      <c r="A165" s="8"/>
      <c r="B165" s="9" t="s">
        <v>160</v>
      </c>
      <c r="C165" s="10">
        <v>2</v>
      </c>
      <c r="D165" s="10">
        <v>3</v>
      </c>
      <c r="E165" s="11">
        <v>5</v>
      </c>
      <c r="F165" s="12"/>
      <c r="G165" s="9" t="s">
        <v>160</v>
      </c>
      <c r="H165" s="10">
        <v>10000</v>
      </c>
      <c r="I165" s="10">
        <v>13471</v>
      </c>
      <c r="J165" s="11">
        <v>23471</v>
      </c>
      <c r="K165" s="7">
        <f t="shared" si="3"/>
        <v>4694.2</v>
      </c>
    </row>
    <row r="166" spans="1:11" x14ac:dyDescent="0.25">
      <c r="A166" s="8"/>
      <c r="B166" s="9" t="s">
        <v>25</v>
      </c>
      <c r="C166" s="10"/>
      <c r="D166" s="10">
        <v>2</v>
      </c>
      <c r="E166" s="11">
        <v>2</v>
      </c>
      <c r="F166" s="12"/>
      <c r="G166" s="9" t="s">
        <v>25</v>
      </c>
      <c r="H166" s="10"/>
      <c r="I166" s="10">
        <v>10000</v>
      </c>
      <c r="J166" s="11">
        <v>10000</v>
      </c>
      <c r="K166" s="7">
        <f t="shared" si="3"/>
        <v>5000</v>
      </c>
    </row>
    <row r="167" spans="1:11" x14ac:dyDescent="0.25">
      <c r="A167" s="8"/>
      <c r="B167" s="9" t="s">
        <v>161</v>
      </c>
      <c r="C167" s="10">
        <v>27</v>
      </c>
      <c r="D167" s="10">
        <v>38</v>
      </c>
      <c r="E167" s="11">
        <v>65</v>
      </c>
      <c r="F167" s="12"/>
      <c r="G167" s="9" t="s">
        <v>161</v>
      </c>
      <c r="H167" s="10">
        <v>117426</v>
      </c>
      <c r="I167" s="10">
        <v>160555</v>
      </c>
      <c r="J167" s="11">
        <v>277981</v>
      </c>
      <c r="K167" s="7">
        <f t="shared" si="3"/>
        <v>4276.6307692307691</v>
      </c>
    </row>
    <row r="168" spans="1:11" x14ac:dyDescent="0.25">
      <c r="A168" s="8"/>
      <c r="B168" s="9" t="s">
        <v>162</v>
      </c>
      <c r="C168" s="10">
        <v>5</v>
      </c>
      <c r="D168" s="10">
        <v>4</v>
      </c>
      <c r="E168" s="11">
        <v>9</v>
      </c>
      <c r="F168" s="12"/>
      <c r="G168" s="9" t="s">
        <v>162</v>
      </c>
      <c r="H168" s="10">
        <v>16365</v>
      </c>
      <c r="I168" s="10">
        <v>16365</v>
      </c>
      <c r="J168" s="11">
        <v>32730</v>
      </c>
      <c r="K168" s="7">
        <f t="shared" si="3"/>
        <v>3636.6666666666665</v>
      </c>
    </row>
    <row r="169" spans="1:11" x14ac:dyDescent="0.25">
      <c r="A169" s="8"/>
      <c r="B169" s="9" t="s">
        <v>163</v>
      </c>
      <c r="C169" s="10">
        <v>372</v>
      </c>
      <c r="D169" s="10">
        <v>706</v>
      </c>
      <c r="E169" s="11">
        <v>1078</v>
      </c>
      <c r="F169" s="12"/>
      <c r="G169" s="9" t="s">
        <v>163</v>
      </c>
      <c r="H169" s="10">
        <v>1660985</v>
      </c>
      <c r="I169" s="10">
        <v>3234341</v>
      </c>
      <c r="J169" s="11">
        <v>4895326</v>
      </c>
      <c r="K169" s="7">
        <f t="shared" si="3"/>
        <v>4541.1187384044524</v>
      </c>
    </row>
    <row r="170" spans="1:11" x14ac:dyDescent="0.25">
      <c r="A170" s="8"/>
      <c r="B170" s="9" t="s">
        <v>164</v>
      </c>
      <c r="C170" s="10">
        <v>38</v>
      </c>
      <c r="D170" s="10">
        <v>55</v>
      </c>
      <c r="E170" s="11">
        <v>93</v>
      </c>
      <c r="F170" s="12"/>
      <c r="G170" s="9" t="s">
        <v>164</v>
      </c>
      <c r="H170" s="10">
        <v>165476</v>
      </c>
      <c r="I170" s="10">
        <v>260139</v>
      </c>
      <c r="J170" s="11">
        <v>425615</v>
      </c>
      <c r="K170" s="7">
        <f t="shared" si="3"/>
        <v>4576.5053763440865</v>
      </c>
    </row>
    <row r="171" spans="1:11" x14ac:dyDescent="0.25">
      <c r="A171" s="8"/>
      <c r="B171" s="9" t="s">
        <v>26</v>
      </c>
      <c r="C171" s="10">
        <v>10</v>
      </c>
      <c r="D171" s="10">
        <v>1</v>
      </c>
      <c r="E171" s="11">
        <v>11</v>
      </c>
      <c r="F171" s="12"/>
      <c r="G171" s="9" t="s">
        <v>26</v>
      </c>
      <c r="H171" s="10">
        <v>50000</v>
      </c>
      <c r="I171" s="10">
        <v>5000</v>
      </c>
      <c r="J171" s="11">
        <v>55000</v>
      </c>
      <c r="K171" s="7">
        <f t="shared" si="3"/>
        <v>5000</v>
      </c>
    </row>
    <row r="172" spans="1:11" x14ac:dyDescent="0.25">
      <c r="A172" s="8"/>
      <c r="B172" s="9" t="s">
        <v>165</v>
      </c>
      <c r="C172" s="10">
        <v>98</v>
      </c>
      <c r="D172" s="10">
        <v>103</v>
      </c>
      <c r="E172" s="11">
        <v>201</v>
      </c>
      <c r="F172" s="12"/>
      <c r="G172" s="9" t="s">
        <v>165</v>
      </c>
      <c r="H172" s="10">
        <v>495000</v>
      </c>
      <c r="I172" s="10">
        <v>525000</v>
      </c>
      <c r="J172" s="11">
        <v>1020000</v>
      </c>
      <c r="K172" s="7">
        <f t="shared" si="3"/>
        <v>5074.626865671642</v>
      </c>
    </row>
    <row r="173" spans="1:11" x14ac:dyDescent="0.25">
      <c r="A173" s="8"/>
      <c r="B173" s="9" t="s">
        <v>166</v>
      </c>
      <c r="C173" s="10">
        <v>11</v>
      </c>
      <c r="D173" s="10">
        <v>9</v>
      </c>
      <c r="E173" s="11">
        <v>20</v>
      </c>
      <c r="F173" s="12"/>
      <c r="G173" s="9" t="s">
        <v>166</v>
      </c>
      <c r="H173" s="10">
        <v>55000</v>
      </c>
      <c r="I173" s="10">
        <v>45000</v>
      </c>
      <c r="J173" s="11">
        <v>100000</v>
      </c>
      <c r="K173" s="7">
        <f t="shared" si="3"/>
        <v>5000</v>
      </c>
    </row>
    <row r="174" spans="1:11" ht="13.8" x14ac:dyDescent="0.25">
      <c r="A174" s="2" t="s">
        <v>167</v>
      </c>
      <c r="B174" s="13">
        <f>COUNTA(B164:B173)</f>
        <v>10</v>
      </c>
      <c r="C174" s="14">
        <v>631</v>
      </c>
      <c r="D174" s="14">
        <v>1023</v>
      </c>
      <c r="E174" s="15">
        <v>1654</v>
      </c>
      <c r="F174" s="6" t="s">
        <v>167</v>
      </c>
      <c r="G174" s="13"/>
      <c r="H174" s="14">
        <v>2893628</v>
      </c>
      <c r="I174" s="14">
        <v>4679273</v>
      </c>
      <c r="J174" s="15">
        <v>7572901</v>
      </c>
      <c r="K174" s="16">
        <f t="shared" si="3"/>
        <v>4578.537484885127</v>
      </c>
    </row>
    <row r="175" spans="1:11" x14ac:dyDescent="0.25">
      <c r="A175" s="8"/>
      <c r="B175" s="3"/>
      <c r="C175" s="4"/>
      <c r="D175" s="4"/>
      <c r="E175" s="5"/>
      <c r="F175" s="12"/>
      <c r="G175" s="3"/>
      <c r="H175" s="4"/>
      <c r="I175" s="4"/>
      <c r="J175" s="5"/>
      <c r="K175" s="7"/>
    </row>
    <row r="176" spans="1:11" ht="13.8" x14ac:dyDescent="0.25">
      <c r="A176" s="2" t="s">
        <v>168</v>
      </c>
      <c r="B176" s="3"/>
      <c r="C176" s="4"/>
      <c r="D176" s="4"/>
      <c r="E176" s="5"/>
      <c r="F176" s="6" t="s">
        <v>168</v>
      </c>
      <c r="G176" s="3"/>
      <c r="H176" s="4"/>
      <c r="I176" s="4"/>
      <c r="J176" s="5"/>
      <c r="K176" s="7"/>
    </row>
    <row r="177" spans="1:11" x14ac:dyDescent="0.25">
      <c r="A177" s="8"/>
      <c r="B177" s="9" t="s">
        <v>115</v>
      </c>
      <c r="C177" s="10">
        <v>16</v>
      </c>
      <c r="D177" s="10">
        <v>16</v>
      </c>
      <c r="E177" s="11">
        <v>32</v>
      </c>
      <c r="F177" s="12"/>
      <c r="G177" s="9" t="s">
        <v>115</v>
      </c>
      <c r="H177" s="10">
        <v>150000</v>
      </c>
      <c r="I177" s="10">
        <v>135000</v>
      </c>
      <c r="J177" s="11">
        <v>285000</v>
      </c>
      <c r="K177" s="7">
        <f t="shared" si="3"/>
        <v>8906.25</v>
      </c>
    </row>
    <row r="178" spans="1:11" x14ac:dyDescent="0.25">
      <c r="A178" s="8"/>
      <c r="B178" s="9" t="s">
        <v>169</v>
      </c>
      <c r="C178" s="10">
        <v>1</v>
      </c>
      <c r="D178" s="10">
        <v>1</v>
      </c>
      <c r="E178" s="11">
        <v>2</v>
      </c>
      <c r="F178" s="12"/>
      <c r="G178" s="9" t="s">
        <v>169</v>
      </c>
      <c r="H178" s="10">
        <v>5000</v>
      </c>
      <c r="I178" s="10">
        <v>5000</v>
      </c>
      <c r="J178" s="11">
        <v>10000</v>
      </c>
      <c r="K178" s="7">
        <f t="shared" si="3"/>
        <v>5000</v>
      </c>
    </row>
    <row r="179" spans="1:11" x14ac:dyDescent="0.25">
      <c r="A179" s="8"/>
      <c r="B179" s="9" t="s">
        <v>116</v>
      </c>
      <c r="C179" s="10">
        <v>53</v>
      </c>
      <c r="D179" s="10">
        <v>35</v>
      </c>
      <c r="E179" s="11">
        <v>88</v>
      </c>
      <c r="F179" s="12"/>
      <c r="G179" s="9" t="s">
        <v>116</v>
      </c>
      <c r="H179" s="10">
        <v>515000</v>
      </c>
      <c r="I179" s="10">
        <v>315000</v>
      </c>
      <c r="J179" s="11">
        <v>830000</v>
      </c>
      <c r="K179" s="7">
        <f t="shared" si="3"/>
        <v>9431.818181818182</v>
      </c>
    </row>
    <row r="180" spans="1:11" x14ac:dyDescent="0.25">
      <c r="A180" s="8"/>
      <c r="B180" s="9" t="s">
        <v>170</v>
      </c>
      <c r="C180" s="10">
        <v>16</v>
      </c>
      <c r="D180" s="10">
        <v>12</v>
      </c>
      <c r="E180" s="11">
        <v>28</v>
      </c>
      <c r="F180" s="12"/>
      <c r="G180" s="9" t="s">
        <v>170</v>
      </c>
      <c r="H180" s="10">
        <v>155000</v>
      </c>
      <c r="I180" s="10">
        <v>120000</v>
      </c>
      <c r="J180" s="11">
        <v>275000</v>
      </c>
      <c r="K180" s="7">
        <f t="shared" si="3"/>
        <v>9821.4285714285706</v>
      </c>
    </row>
    <row r="181" spans="1:11" x14ac:dyDescent="0.25">
      <c r="A181" s="8"/>
      <c r="B181" s="9" t="s">
        <v>171</v>
      </c>
      <c r="C181" s="10">
        <v>4</v>
      </c>
      <c r="D181" s="10">
        <v>3</v>
      </c>
      <c r="E181" s="11">
        <v>7</v>
      </c>
      <c r="F181" s="12"/>
      <c r="G181" s="9" t="s">
        <v>171</v>
      </c>
      <c r="H181" s="10">
        <v>40000</v>
      </c>
      <c r="I181" s="10">
        <v>20000</v>
      </c>
      <c r="J181" s="11">
        <v>60000</v>
      </c>
      <c r="K181" s="7">
        <f t="shared" si="3"/>
        <v>8571.4285714285706</v>
      </c>
    </row>
    <row r="182" spans="1:11" x14ac:dyDescent="0.25">
      <c r="A182" s="8"/>
      <c r="B182" s="9" t="s">
        <v>172</v>
      </c>
      <c r="C182" s="10">
        <v>7</v>
      </c>
      <c r="D182" s="10">
        <v>4</v>
      </c>
      <c r="E182" s="11">
        <v>11</v>
      </c>
      <c r="F182" s="12"/>
      <c r="G182" s="9" t="s">
        <v>172</v>
      </c>
      <c r="H182" s="10">
        <v>70000</v>
      </c>
      <c r="I182" s="10">
        <v>35000</v>
      </c>
      <c r="J182" s="11">
        <v>105000</v>
      </c>
      <c r="K182" s="7">
        <f t="shared" si="3"/>
        <v>9545.454545454546</v>
      </c>
    </row>
    <row r="183" spans="1:11" x14ac:dyDescent="0.25">
      <c r="A183" s="8"/>
      <c r="B183" s="9" t="s">
        <v>173</v>
      </c>
      <c r="C183" s="10">
        <v>6</v>
      </c>
      <c r="D183" s="10">
        <v>3</v>
      </c>
      <c r="E183" s="11">
        <v>9</v>
      </c>
      <c r="F183" s="12"/>
      <c r="G183" s="9" t="s">
        <v>173</v>
      </c>
      <c r="H183" s="10">
        <v>60000</v>
      </c>
      <c r="I183" s="10">
        <v>20000</v>
      </c>
      <c r="J183" s="11">
        <v>80000</v>
      </c>
      <c r="K183" s="7">
        <f t="shared" si="3"/>
        <v>8888.8888888888887</v>
      </c>
    </row>
    <row r="184" spans="1:11" x14ac:dyDescent="0.25">
      <c r="A184" s="8"/>
      <c r="B184" s="9" t="s">
        <v>117</v>
      </c>
      <c r="C184" s="10">
        <v>141</v>
      </c>
      <c r="D184" s="10">
        <v>113</v>
      </c>
      <c r="E184" s="11">
        <v>254</v>
      </c>
      <c r="F184" s="12"/>
      <c r="G184" s="9" t="s">
        <v>117</v>
      </c>
      <c r="H184" s="10">
        <v>1380000</v>
      </c>
      <c r="I184" s="10">
        <v>1075000</v>
      </c>
      <c r="J184" s="11">
        <v>2455000</v>
      </c>
      <c r="K184" s="7">
        <f t="shared" si="3"/>
        <v>9665.354330708662</v>
      </c>
    </row>
    <row r="185" spans="1:11" x14ac:dyDescent="0.25">
      <c r="A185" s="8"/>
      <c r="B185" s="9" t="s">
        <v>118</v>
      </c>
      <c r="C185" s="10">
        <v>19</v>
      </c>
      <c r="D185" s="10">
        <v>34</v>
      </c>
      <c r="E185" s="11">
        <v>53</v>
      </c>
      <c r="F185" s="12"/>
      <c r="G185" s="9" t="s">
        <v>118</v>
      </c>
      <c r="H185" s="10">
        <v>180000</v>
      </c>
      <c r="I185" s="10">
        <v>320000</v>
      </c>
      <c r="J185" s="11">
        <v>500000</v>
      </c>
      <c r="K185" s="7">
        <f t="shared" si="3"/>
        <v>9433.9622641509432</v>
      </c>
    </row>
    <row r="186" spans="1:11" x14ac:dyDescent="0.25">
      <c r="A186" s="8"/>
      <c r="B186" s="9" t="s">
        <v>174</v>
      </c>
      <c r="C186" s="10">
        <v>1</v>
      </c>
      <c r="D186" s="10"/>
      <c r="E186" s="11">
        <v>1</v>
      </c>
      <c r="F186" s="12"/>
      <c r="G186" s="9" t="s">
        <v>174</v>
      </c>
      <c r="H186" s="10">
        <v>5000</v>
      </c>
      <c r="I186" s="10"/>
      <c r="J186" s="11">
        <v>5000</v>
      </c>
      <c r="K186" s="7">
        <f t="shared" si="3"/>
        <v>5000</v>
      </c>
    </row>
    <row r="187" spans="1:11" x14ac:dyDescent="0.25">
      <c r="A187" s="8"/>
      <c r="B187" s="9" t="s">
        <v>175</v>
      </c>
      <c r="C187" s="10">
        <v>2</v>
      </c>
      <c r="D187" s="10">
        <v>1</v>
      </c>
      <c r="E187" s="11">
        <v>3</v>
      </c>
      <c r="F187" s="12"/>
      <c r="G187" s="9" t="s">
        <v>175</v>
      </c>
      <c r="H187" s="10">
        <v>20000</v>
      </c>
      <c r="I187" s="10">
        <v>10000</v>
      </c>
      <c r="J187" s="11">
        <v>30000</v>
      </c>
      <c r="K187" s="7">
        <f t="shared" si="3"/>
        <v>10000</v>
      </c>
    </row>
    <row r="188" spans="1:11" ht="13.8" x14ac:dyDescent="0.25">
      <c r="A188" s="2" t="s">
        <v>176</v>
      </c>
      <c r="B188" s="13">
        <f>COUNTA(B177:B187)</f>
        <v>11</v>
      </c>
      <c r="C188" s="14">
        <v>266</v>
      </c>
      <c r="D188" s="14">
        <v>222</v>
      </c>
      <c r="E188" s="15">
        <v>488</v>
      </c>
      <c r="F188" s="6" t="s">
        <v>176</v>
      </c>
      <c r="G188" s="13"/>
      <c r="H188" s="14">
        <v>2580000</v>
      </c>
      <c r="I188" s="14">
        <v>2055000</v>
      </c>
      <c r="J188" s="15">
        <v>4635000</v>
      </c>
      <c r="K188" s="16">
        <f t="shared" si="3"/>
        <v>9497.9508196721308</v>
      </c>
    </row>
    <row r="189" spans="1:11" x14ac:dyDescent="0.25">
      <c r="A189" s="8"/>
      <c r="B189" s="3"/>
      <c r="C189" s="4"/>
      <c r="D189" s="4"/>
      <c r="E189" s="5"/>
      <c r="F189" s="12"/>
      <c r="G189" s="3"/>
      <c r="H189" s="4"/>
      <c r="I189" s="4"/>
      <c r="J189" s="5"/>
      <c r="K189" s="7"/>
    </row>
    <row r="190" spans="1:11" ht="14.4" thickBot="1" x14ac:dyDescent="0.3">
      <c r="A190" s="17" t="s">
        <v>177</v>
      </c>
      <c r="B190" s="18"/>
      <c r="C190" s="19">
        <v>4582</v>
      </c>
      <c r="D190" s="19">
        <v>4665</v>
      </c>
      <c r="E190" s="20">
        <v>9247</v>
      </c>
      <c r="F190" s="21" t="s">
        <v>177</v>
      </c>
      <c r="G190" s="18"/>
      <c r="H190" s="19">
        <v>33642869</v>
      </c>
      <c r="I190" s="19">
        <v>32917181</v>
      </c>
      <c r="J190" s="20">
        <v>66560050</v>
      </c>
      <c r="K190" s="22">
        <f t="shared" si="3"/>
        <v>7198.0155726181465</v>
      </c>
    </row>
  </sheetData>
  <mergeCells count="1">
    <mergeCell ref="A1:K3"/>
  </mergeCells>
  <phoneticPr fontId="0" type="noConversion"/>
  <printOptions horizontalCentered="1"/>
  <pageMargins left="0" right="0" top="1" bottom="1" header="0.5" footer="0.5"/>
  <pageSetup scale="60"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deon jones</dc:creator>
  <cp:lastModifiedBy>Havlíček Jan</cp:lastModifiedBy>
  <cp:lastPrinted>2001-11-02T16:42:01Z</cp:lastPrinted>
  <dcterms:created xsi:type="dcterms:W3CDTF">2001-11-02T16:29:03Z</dcterms:created>
  <dcterms:modified xsi:type="dcterms:W3CDTF">2023-09-10T11:46:34Z</dcterms:modified>
</cp:coreProperties>
</file>