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40" windowWidth="15336" windowHeight="4788"/>
  </bookViews>
  <sheets>
    <sheet name="Sheet1" sheetId="1" r:id="rId1"/>
  </sheets>
  <definedNames>
    <definedName name="_xlnm.Print_Area" localSheetId="0">Sheet1!$A$1:$R$120</definedName>
  </definedNames>
  <calcPr calcId="0" calcMode="manual"/>
</workbook>
</file>

<file path=xl/calcChain.xml><?xml version="1.0" encoding="utf-8"?>
<calcChain xmlns="http://schemas.openxmlformats.org/spreadsheetml/2006/main">
  <c r="I7" i="1" l="1"/>
  <c r="D14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I3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4" i="1"/>
  <c r="C54" i="1"/>
  <c r="D54" i="1"/>
  <c r="E54" i="1"/>
  <c r="F54" i="1"/>
  <c r="G54" i="1"/>
  <c r="H54" i="1"/>
  <c r="I54" i="1"/>
  <c r="J58" i="1"/>
  <c r="K58" i="1"/>
  <c r="L58" i="1"/>
  <c r="M58" i="1"/>
  <c r="N58" i="1"/>
  <c r="O58" i="1"/>
  <c r="P58" i="1"/>
  <c r="Q58" i="1"/>
  <c r="R58" i="1"/>
  <c r="J59" i="1"/>
  <c r="K59" i="1"/>
  <c r="L59" i="1"/>
  <c r="M59" i="1"/>
  <c r="N59" i="1"/>
  <c r="O59" i="1"/>
  <c r="P59" i="1"/>
  <c r="Q59" i="1"/>
  <c r="R59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I86" i="1"/>
  <c r="I88" i="1"/>
  <c r="I89" i="1"/>
  <c r="I90" i="1"/>
  <c r="I91" i="1"/>
  <c r="D93" i="1"/>
  <c r="J97" i="1"/>
  <c r="K97" i="1"/>
  <c r="L97" i="1"/>
  <c r="M97" i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R98" i="1"/>
  <c r="I115" i="1"/>
</calcChain>
</file>

<file path=xl/sharedStrings.xml><?xml version="1.0" encoding="utf-8"?>
<sst xmlns="http://schemas.openxmlformats.org/spreadsheetml/2006/main" count="162" uniqueCount="46">
  <si>
    <t>Q1-01</t>
  </si>
  <si>
    <t>Q2-01</t>
  </si>
  <si>
    <t>Q3-01</t>
  </si>
  <si>
    <t>Q4-01</t>
  </si>
  <si>
    <t>Cal-01</t>
  </si>
  <si>
    <t>Cal-02</t>
  </si>
  <si>
    <t>NorthWest</t>
  </si>
  <si>
    <t>Chubut</t>
  </si>
  <si>
    <t>T.del Fuego</t>
  </si>
  <si>
    <t>Neuquen</t>
  </si>
  <si>
    <t>GBA TGN</t>
  </si>
  <si>
    <t>Bahia Blanca</t>
  </si>
  <si>
    <t>Buenos Aires Sur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</si>
  <si>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</si>
  <si>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</si>
  <si>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</si>
  <si>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</si>
  <si>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</si>
  <si>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</si>
  <si>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</si>
  <si>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</si>
  <si>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 xml:space="preserve">    Mid baseload</t>
  </si>
  <si>
    <t xml:space="preserve">    Mid peak</t>
  </si>
  <si>
    <t xml:space="preserve">    Mid off-peak</t>
  </si>
  <si>
    <t xml:space="preserve">    Mid shoulder</t>
  </si>
  <si>
    <t>Argentina (capacity only)</t>
  </si>
  <si>
    <t>Argentina (commodity only)</t>
  </si>
  <si>
    <t>Argentina (commodity+transportation)</t>
  </si>
  <si>
    <t xml:space="preserve">Bolivia </t>
  </si>
  <si>
    <t>Transportation to Brazil on BBPL</t>
  </si>
  <si>
    <t>Santa Cruz *</t>
  </si>
  <si>
    <t>Litoral *</t>
  </si>
  <si>
    <t>GBA TGS *</t>
  </si>
  <si>
    <t>Centro - TGN *</t>
  </si>
  <si>
    <t>Buenos Aires - TGS *</t>
  </si>
  <si>
    <t>Brazil (energy+capacity @ CoG)</t>
  </si>
  <si>
    <t>Argentina (energy only @ Ezeiza)</t>
  </si>
  <si>
    <t>Commodity delivered at Rio Grande</t>
  </si>
  <si>
    <t xml:space="preserve">           * Curves where Enron has exposure today</t>
  </si>
  <si>
    <t>Change</t>
  </si>
  <si>
    <t>Power Prices</t>
  </si>
  <si>
    <t>Gas Prices</t>
  </si>
  <si>
    <t>Cuyo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</si>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</sst>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[$R$ -416]#,##0.00"/>
    <numFmt numFmtId="175" formatCode="_([$R$ -416]* #,##0.00_);_([$R$ -416]* \(#,##0.00\);_([$R$ -416]* &quot;-&quot;??_);_(@_)"/>
  </numFmts>
  <fonts count="10" x14ac:knownFonts="1">
    <font>
      <sz val="10"/>
      <name val="Arial"/>
    </font>
    <font>
      <sz val="10"/>
      <name val="Arial"/>
    </font>
    <font>
      <b/>
      <i/>
      <sz val="18"/>
      <color indexed="10"/>
      <name val="Times New Roman"/>
      <family val="1"/>
    </font>
    <font>
      <sz val="10"/>
      <name val="Times New Roman"/>
      <family val="1"/>
    </font>
    <font>
      <b/>
      <i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8"/>
      <name val="Times New Roman"/>
      <family val="1"/>
    </font>
    <font>
      <b/>
      <i/>
      <sz val="14"/>
      <color indexed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5" fontId="2" fillId="0" borderId="1" xfId="0" applyNumberFormat="1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0" xfId="0" applyFont="1" applyFill="1"/>
    <xf numFmtId="0" fontId="3" fillId="0" borderId="5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2" borderId="6" xfId="0" applyFont="1" applyFill="1" applyBorder="1"/>
    <xf numFmtId="170" fontId="3" fillId="0" borderId="5" xfId="0" applyNumberFormat="1" applyFont="1" applyBorder="1"/>
    <xf numFmtId="170" fontId="3" fillId="0" borderId="0" xfId="0" applyNumberFormat="1" applyFont="1" applyBorder="1"/>
    <xf numFmtId="170" fontId="3" fillId="2" borderId="0" xfId="2" applyNumberFormat="1" applyFont="1" applyFill="1" applyBorder="1"/>
    <xf numFmtId="170" fontId="3" fillId="2" borderId="6" xfId="2" applyNumberFormat="1" applyFont="1" applyFill="1" applyBorder="1"/>
    <xf numFmtId="44" fontId="3" fillId="0" borderId="5" xfId="2" applyFont="1" applyBorder="1"/>
    <xf numFmtId="44" fontId="3" fillId="0" borderId="0" xfId="2" applyFont="1" applyBorder="1"/>
    <xf numFmtId="44" fontId="3" fillId="2" borderId="0" xfId="2" applyFont="1" applyFill="1" applyBorder="1"/>
    <xf numFmtId="44" fontId="3" fillId="2" borderId="6" xfId="2" applyFont="1" applyFill="1" applyBorder="1"/>
    <xf numFmtId="44" fontId="3" fillId="0" borderId="7" xfId="2" applyFont="1" applyBorder="1"/>
    <xf numFmtId="44" fontId="3" fillId="0" borderId="8" xfId="2" applyFont="1" applyBorder="1"/>
    <xf numFmtId="44" fontId="3" fillId="2" borderId="8" xfId="2" applyFont="1" applyFill="1" applyBorder="1"/>
    <xf numFmtId="44" fontId="3" fillId="2" borderId="9" xfId="2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15" fontId="8" fillId="0" borderId="0" xfId="0" applyNumberFormat="1" applyFont="1" applyFill="1"/>
    <xf numFmtId="15" fontId="2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Alignment="1"/>
    <xf numFmtId="0" fontId="3" fillId="0" borderId="5" xfId="0" applyFont="1" applyBorder="1" applyAlignment="1"/>
    <xf numFmtId="0" fontId="3" fillId="0" borderId="0" xfId="0" applyFont="1" applyBorder="1" applyAlignment="1"/>
    <xf numFmtId="170" fontId="3" fillId="0" borderId="5" xfId="0" applyNumberFormat="1" applyFont="1" applyBorder="1" applyAlignment="1"/>
    <xf numFmtId="170" fontId="3" fillId="0" borderId="0" xfId="0" applyNumberFormat="1" applyFont="1" applyBorder="1" applyAlignment="1"/>
    <xf numFmtId="44" fontId="3" fillId="0" borderId="5" xfId="2" applyFont="1" applyBorder="1" applyAlignment="1"/>
    <xf numFmtId="44" fontId="3" fillId="0" borderId="0" xfId="2" applyFont="1" applyBorder="1" applyAlignment="1"/>
    <xf numFmtId="44" fontId="3" fillId="0" borderId="7" xfId="2" applyFont="1" applyBorder="1" applyAlignment="1"/>
    <xf numFmtId="44" fontId="3" fillId="0" borderId="8" xfId="2" applyFont="1" applyBorder="1" applyAlignment="1"/>
    <xf numFmtId="0" fontId="7" fillId="0" borderId="2" xfId="0" applyFont="1" applyFill="1" applyBorder="1" applyAlignment="1"/>
    <xf numFmtId="0" fontId="3" fillId="0" borderId="0" xfId="0" applyFont="1" applyFill="1" applyAlignment="1"/>
    <xf numFmtId="44" fontId="3" fillId="0" borderId="0" xfId="0" applyNumberFormat="1" applyFont="1" applyAlignment="1"/>
    <xf numFmtId="175" fontId="3" fillId="0" borderId="5" xfId="0" applyNumberFormat="1" applyFont="1" applyBorder="1"/>
    <xf numFmtId="175" fontId="3" fillId="0" borderId="0" xfId="0" applyNumberFormat="1" applyFont="1" applyBorder="1"/>
    <xf numFmtId="175" fontId="3" fillId="2" borderId="0" xfId="2" applyNumberFormat="1" applyFont="1" applyFill="1" applyBorder="1"/>
    <xf numFmtId="175" fontId="3" fillId="2" borderId="6" xfId="2" applyNumberFormat="1" applyFont="1" applyFill="1" applyBorder="1"/>
    <xf numFmtId="44" fontId="3" fillId="0" borderId="5" xfId="2" applyNumberFormat="1" applyFont="1" applyBorder="1" applyAlignment="1"/>
    <xf numFmtId="44" fontId="3" fillId="0" borderId="0" xfId="2" applyNumberFormat="1" applyFont="1" applyBorder="1" applyAlignment="1"/>
    <xf numFmtId="44" fontId="3" fillId="0" borderId="5" xfId="2" applyNumberFormat="1" applyFont="1" applyBorder="1"/>
    <xf numFmtId="44" fontId="3" fillId="0" borderId="0" xfId="2" applyNumberFormat="1" applyFont="1" applyBorder="1"/>
    <xf numFmtId="44" fontId="3" fillId="2" borderId="0" xfId="2" applyNumberFormat="1" applyFont="1" applyFill="1" applyBorder="1"/>
    <xf numFmtId="44" fontId="3" fillId="2" borderId="6" xfId="2" applyNumberFormat="1" applyFont="1" applyFill="1" applyBorder="1"/>
    <xf numFmtId="44" fontId="3" fillId="0" borderId="7" xfId="2" applyNumberFormat="1" applyFont="1" applyBorder="1"/>
    <xf numFmtId="44" fontId="3" fillId="0" borderId="8" xfId="2" applyNumberFormat="1" applyFont="1" applyBorder="1"/>
    <xf numFmtId="44" fontId="3" fillId="2" borderId="8" xfId="2" applyNumberFormat="1" applyFont="1" applyFill="1" applyBorder="1"/>
    <xf numFmtId="44" fontId="3" fillId="2" borderId="9" xfId="2" applyNumberFormat="1" applyFont="1" applyFill="1" applyBorder="1"/>
    <xf numFmtId="0" fontId="3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3" fillId="0" borderId="3" xfId="0" applyFont="1" applyFill="1" applyBorder="1" applyAlignment="1">
      <alignment horizontal="center"/>
    </xf>
    <xf numFmtId="0" fontId="3" fillId="0" borderId="10" xfId="0" applyFont="1" applyFill="1" applyBorder="1" applyAlignment="1"/>
    <xf numFmtId="44" fontId="3" fillId="0" borderId="10" xfId="2" applyFont="1" applyFill="1" applyBorder="1" applyAlignment="1"/>
    <xf numFmtId="44" fontId="3" fillId="0" borderId="11" xfId="2" applyFont="1" applyFill="1" applyBorder="1" applyAlignment="1"/>
    <xf numFmtId="170" fontId="3" fillId="0" borderId="10" xfId="2" applyNumberFormat="1" applyFont="1" applyFill="1" applyBorder="1" applyAlignment="1"/>
    <xf numFmtId="44" fontId="3" fillId="0" borderId="0" xfId="2" applyFont="1" applyFill="1" applyBorder="1" applyAlignment="1"/>
    <xf numFmtId="44" fontId="3" fillId="0" borderId="5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0" fontId="3" fillId="0" borderId="5" xfId="0" applyFont="1" applyFill="1" applyBorder="1" applyAlignment="1"/>
    <xf numFmtId="0" fontId="3" fillId="0" borderId="0" xfId="0" applyFont="1" applyFill="1" applyBorder="1" applyAlignment="1"/>
    <xf numFmtId="175" fontId="3" fillId="0" borderId="5" xfId="0" applyNumberFormat="1" applyFont="1" applyFill="1" applyBorder="1" applyAlignment="1">
      <alignment horizontal="center"/>
    </xf>
    <xf numFmtId="175" fontId="3" fillId="0" borderId="0" xfId="0" applyNumberFormat="1" applyFont="1" applyFill="1" applyBorder="1" applyAlignment="1">
      <alignment horizontal="center"/>
    </xf>
    <xf numFmtId="175" fontId="3" fillId="0" borderId="10" xfId="2" applyNumberFormat="1" applyFont="1" applyFill="1" applyBorder="1" applyAlignment="1">
      <alignment horizontal="center"/>
    </xf>
    <xf numFmtId="44" fontId="3" fillId="0" borderId="10" xfId="2" applyNumberFormat="1" applyFont="1" applyFill="1" applyBorder="1" applyAlignment="1"/>
    <xf numFmtId="44" fontId="3" fillId="0" borderId="5" xfId="2" applyFont="1" applyFill="1" applyBorder="1" applyAlignment="1"/>
    <xf numFmtId="44" fontId="3" fillId="0" borderId="10" xfId="2" applyFont="1" applyBorder="1" applyAlignment="1">
      <alignment horizontal="center"/>
    </xf>
    <xf numFmtId="44" fontId="3" fillId="0" borderId="0" xfId="0" applyNumberFormat="1" applyFont="1"/>
    <xf numFmtId="2" fontId="0" fillId="0" borderId="0" xfId="0" applyNumberFormat="1"/>
    <xf numFmtId="44" fontId="3" fillId="0" borderId="5" xfId="1" applyNumberFormat="1" applyFont="1" applyFill="1" applyBorder="1" applyAlignment="1">
      <alignment horizontal="center"/>
    </xf>
    <xf numFmtId="44" fontId="3" fillId="0" borderId="0" xfId="1" applyNumberFormat="1" applyFont="1" applyFill="1" applyBorder="1" applyAlignment="1">
      <alignment horizontal="center"/>
    </xf>
    <xf numFmtId="44" fontId="3" fillId="0" borderId="10" xfId="1" applyNumberFormat="1" applyFont="1" applyFill="1" applyBorder="1" applyAlignment="1">
      <alignment horizontal="center"/>
    </xf>
    <xf numFmtId="44" fontId="3" fillId="0" borderId="7" xfId="0" applyNumberFormat="1" applyFont="1" applyFill="1" applyBorder="1" applyAlignment="1">
      <alignment horizontal="center"/>
    </xf>
    <xf numFmtId="44" fontId="3" fillId="0" borderId="8" xfId="0" applyNumberFormat="1" applyFont="1" applyFill="1" applyBorder="1" applyAlignment="1">
      <alignment horizontal="center"/>
    </xf>
    <xf numFmtId="44" fontId="3" fillId="0" borderId="11" xfId="2" applyNumberFormat="1" applyFont="1" applyFill="1" applyBorder="1" applyAlignment="1">
      <alignment horizontal="center"/>
    </xf>
    <xf numFmtId="44" fontId="3" fillId="0" borderId="5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44" fontId="3" fillId="0" borderId="10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24"/>
  <sheetViews>
    <sheetView showGridLines="0" tabSelected="1" topLeftCell="A82" zoomScale="75" zoomScaleNormal="75" workbookViewId="0">
      <selection activeCell="A82" sqref="A82"/>
    </sheetView>
  </sheetViews>
  <sheetFormatPr defaultColWidth="9.109375" defaultRowHeight="13.2" x14ac:dyDescent="0.25"/>
  <cols>
    <col min="1" max="1" width="42.6640625" style="6" bestFit="1" customWidth="1"/>
    <col min="2" max="3" width="12.109375" style="6" customWidth="1"/>
    <col min="4" max="9" width="12.109375" style="6" bestFit="1" customWidth="1"/>
    <col min="10" max="18" width="10.44140625" style="6" bestFit="1" customWidth="1"/>
    <col min="19" max="16384" width="9.109375" style="6"/>
  </cols>
  <sheetData>
    <row r="1" spans="1:18" s="4" customFormat="1" ht="22.8" thickBot="1" x14ac:dyDescent="0.4">
      <c r="A1" s="1">
        <v>36909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s="4" customFormat="1" ht="17.25" customHeight="1" x14ac:dyDescent="0.3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22.2" x14ac:dyDescent="0.35">
      <c r="A3" s="5" t="s">
        <v>40</v>
      </c>
      <c r="B3" s="34"/>
      <c r="C3" s="34"/>
      <c r="D3" s="34"/>
    </row>
    <row r="4" spans="1:18" ht="13.8" thickBot="1" x14ac:dyDescent="0.3">
      <c r="B4" s="91">
        <v>2001</v>
      </c>
      <c r="C4" s="91"/>
      <c r="D4" s="91"/>
      <c r="E4" s="90">
        <v>2001</v>
      </c>
      <c r="F4" s="90"/>
      <c r="G4" s="90"/>
      <c r="H4" s="90"/>
      <c r="I4" s="90"/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</row>
    <row r="5" spans="1:18" s="8" customFormat="1" ht="13.8" thickBot="1" x14ac:dyDescent="0.3">
      <c r="B5" s="60" t="s">
        <v>43</v>
      </c>
      <c r="C5" s="9" t="s">
        <v>44</v>
      </c>
      <c r="D5" s="63" t="s">
        <v>45</v>
      </c>
      <c r="E5" s="60" t="s">
        <v>0</v>
      </c>
      <c r="F5" s="9" t="s">
        <v>1</v>
      </c>
      <c r="G5" s="9" t="s">
        <v>2</v>
      </c>
      <c r="H5" s="9" t="s">
        <v>3</v>
      </c>
      <c r="I5" s="10" t="s">
        <v>4</v>
      </c>
      <c r="J5" s="11" t="s">
        <v>5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</row>
    <row r="6" spans="1:18" ht="15.6" x14ac:dyDescent="0.3">
      <c r="A6" s="12" t="s">
        <v>35</v>
      </c>
      <c r="B6" s="35"/>
      <c r="C6" s="36"/>
      <c r="D6" s="64"/>
      <c r="E6" s="13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5">
      <c r="A7" s="4" t="s">
        <v>21</v>
      </c>
      <c r="B7" s="37">
        <v>56.92</v>
      </c>
      <c r="C7" s="38">
        <v>94.286056416518932</v>
      </c>
      <c r="D7" s="67">
        <v>92.371451349034643</v>
      </c>
      <c r="E7" s="17">
        <v>81.192502588517868</v>
      </c>
      <c r="F7" s="18">
        <v>94.504606557223852</v>
      </c>
      <c r="G7" s="80">
        <v>108.84705546476526</v>
      </c>
      <c r="H7" s="18">
        <v>129.95498076595018</v>
      </c>
      <c r="I7" s="19">
        <f>AVERAGE(E7:H7)</f>
        <v>103.62478634411428</v>
      </c>
      <c r="J7" s="20">
        <v>120.46182252445793</v>
      </c>
      <c r="K7" s="20">
        <v>92.125999781577434</v>
      </c>
      <c r="L7" s="20">
        <v>83.661202427741728</v>
      </c>
      <c r="M7" s="20">
        <v>90.024390852716081</v>
      </c>
      <c r="N7" s="20">
        <v>96.646750830953053</v>
      </c>
      <c r="O7" s="20">
        <v>103.79861039244354</v>
      </c>
      <c r="P7" s="20">
        <v>111.42136538444312</v>
      </c>
      <c r="Q7" s="20">
        <v>119.49250735676839</v>
      </c>
      <c r="R7" s="20">
        <v>128.09596788645578</v>
      </c>
    </row>
    <row r="8" spans="1:18" ht="15.6" x14ac:dyDescent="0.3">
      <c r="A8" s="12" t="s">
        <v>36</v>
      </c>
      <c r="B8" s="35"/>
      <c r="C8" s="36"/>
      <c r="D8" s="64"/>
      <c r="E8" s="13"/>
      <c r="F8" s="14"/>
      <c r="G8" s="14"/>
      <c r="H8" s="14"/>
      <c r="I8" s="15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5">
      <c r="A9" s="4" t="s">
        <v>21</v>
      </c>
      <c r="B9" s="39">
        <v>14.811989247311828</v>
      </c>
      <c r="C9" s="40">
        <v>18.886904761904763</v>
      </c>
      <c r="D9" s="68">
        <v>19.006720430107524</v>
      </c>
      <c r="E9" s="21">
        <v>17.568538146441369</v>
      </c>
      <c r="F9" s="22">
        <v>20.471475507765831</v>
      </c>
      <c r="G9" s="22">
        <v>22.961081242532856</v>
      </c>
      <c r="H9" s="22">
        <v>14.204136798088411</v>
      </c>
      <c r="I9" s="23">
        <v>18.801307923707117</v>
      </c>
      <c r="J9" s="24">
        <v>18.321271876909787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</row>
    <row r="10" spans="1:18" x14ac:dyDescent="0.25">
      <c r="A10" s="6" t="s">
        <v>22</v>
      </c>
      <c r="B10" s="39">
        <v>16.28432258064516</v>
      </c>
      <c r="C10" s="40">
        <v>23.457142857142856</v>
      </c>
      <c r="D10" s="68">
        <v>23.832258064516129</v>
      </c>
      <c r="E10" s="21">
        <v>21.191241167434715</v>
      </c>
      <c r="F10" s="22">
        <v>29.061863799283156</v>
      </c>
      <c r="G10" s="22">
        <v>37.692329749103941</v>
      </c>
      <c r="H10" s="22">
        <v>18.994551971326164</v>
      </c>
      <c r="I10" s="23">
        <v>26.734996671786995</v>
      </c>
      <c r="J10" s="24">
        <v>23.918230392693108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</row>
    <row r="11" spans="1:18" x14ac:dyDescent="0.25">
      <c r="A11" s="6" t="s">
        <v>24</v>
      </c>
      <c r="B11" s="39">
        <v>14.598709677419354</v>
      </c>
      <c r="C11" s="40">
        <v>18.659340659340661</v>
      </c>
      <c r="D11" s="68">
        <v>18.702233250620345</v>
      </c>
      <c r="E11" s="21">
        <v>17.320094529126788</v>
      </c>
      <c r="F11" s="22">
        <v>19.646236559139783</v>
      </c>
      <c r="G11" s="22">
        <v>20.745244003308517</v>
      </c>
      <c r="H11" s="22">
        <v>13.276454370002755</v>
      </c>
      <c r="I11" s="23">
        <v>17.74700736539446</v>
      </c>
      <c r="J11" s="24">
        <v>17.715070454057571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18" x14ac:dyDescent="0.25">
      <c r="A12" s="6" t="s">
        <v>23</v>
      </c>
      <c r="B12" s="39">
        <v>14.047150537634408</v>
      </c>
      <c r="C12" s="40">
        <v>15.571428571428575</v>
      </c>
      <c r="D12" s="68">
        <v>15.645161290322582</v>
      </c>
      <c r="E12" s="21">
        <v>15.087913466461856</v>
      </c>
      <c r="F12" s="22">
        <v>15.100836320191162</v>
      </c>
      <c r="G12" s="22">
        <v>15.486021505376344</v>
      </c>
      <c r="H12" s="22">
        <v>12.222102747909199</v>
      </c>
      <c r="I12" s="23">
        <v>14.47421850998464</v>
      </c>
      <c r="J12" s="24">
        <v>14.970576196603503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</row>
    <row r="13" spans="1:18" ht="15.6" x14ac:dyDescent="0.3">
      <c r="A13" s="12" t="s">
        <v>25</v>
      </c>
      <c r="B13" s="39"/>
      <c r="C13" s="40"/>
      <c r="D13" s="65"/>
      <c r="E13" s="21"/>
      <c r="F13" s="22"/>
      <c r="G13" s="22"/>
      <c r="H13" s="22"/>
      <c r="I13" s="23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16.2" thickBot="1" x14ac:dyDescent="0.35">
      <c r="A14" s="12"/>
      <c r="B14" s="41">
        <v>5.2</v>
      </c>
      <c r="C14" s="42">
        <v>5.2</v>
      </c>
      <c r="D14" s="66">
        <f>AVERAGE(B14:C14)</f>
        <v>5.2</v>
      </c>
      <c r="E14" s="25">
        <v>5.2</v>
      </c>
      <c r="F14" s="26">
        <v>5.2</v>
      </c>
      <c r="G14" s="26">
        <v>5.2</v>
      </c>
      <c r="H14" s="26">
        <v>5.2</v>
      </c>
      <c r="I14" s="27">
        <v>5.2</v>
      </c>
      <c r="J14" s="28">
        <v>5.2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</row>
    <row r="15" spans="1:18" x14ac:dyDescent="0.25">
      <c r="B15" s="34"/>
      <c r="C15" s="34"/>
      <c r="D15" s="45"/>
      <c r="E15" s="79"/>
    </row>
    <row r="16" spans="1:18" x14ac:dyDescent="0.25">
      <c r="B16" s="34"/>
      <c r="C16" s="34"/>
      <c r="D16" s="34"/>
    </row>
    <row r="17" spans="1:18" ht="22.2" x14ac:dyDescent="0.35">
      <c r="A17" s="5" t="s">
        <v>41</v>
      </c>
      <c r="B17" s="34"/>
      <c r="C17" s="34"/>
      <c r="D17" s="34"/>
    </row>
    <row r="18" spans="1:18" ht="13.8" thickBot="1" x14ac:dyDescent="0.3">
      <c r="B18" s="91">
        <v>2001</v>
      </c>
      <c r="C18" s="91"/>
      <c r="D18" s="91"/>
      <c r="E18" s="90">
        <v>2001</v>
      </c>
      <c r="F18" s="90"/>
      <c r="G18" s="90"/>
      <c r="H18" s="90"/>
      <c r="I18" s="90"/>
      <c r="J18" s="7">
        <f>J4</f>
        <v>2002</v>
      </c>
      <c r="K18" s="7">
        <f t="shared" ref="K18:R18" si="0">K4</f>
        <v>2003</v>
      </c>
      <c r="L18" s="7">
        <f t="shared" si="0"/>
        <v>2004</v>
      </c>
      <c r="M18" s="7">
        <f t="shared" si="0"/>
        <v>2005</v>
      </c>
      <c r="N18" s="7">
        <f t="shared" si="0"/>
        <v>2006</v>
      </c>
      <c r="O18" s="7">
        <f t="shared" si="0"/>
        <v>2007</v>
      </c>
      <c r="P18" s="7">
        <f t="shared" si="0"/>
        <v>2008</v>
      </c>
      <c r="Q18" s="7">
        <f t="shared" si="0"/>
        <v>2009</v>
      </c>
      <c r="R18" s="7">
        <f t="shared" si="0"/>
        <v>2010</v>
      </c>
    </row>
    <row r="19" spans="1:18" ht="13.8" thickBot="1" x14ac:dyDescent="0.3">
      <c r="B19" s="60" t="s">
        <v>43</v>
      </c>
      <c r="C19" s="9" t="s">
        <v>44</v>
      </c>
      <c r="D19" s="63" t="s">
        <v>45</v>
      </c>
      <c r="E19" s="60" t="s">
        <v>0</v>
      </c>
      <c r="F19" s="9" t="s">
        <v>1</v>
      </c>
      <c r="G19" s="9" t="s">
        <v>2</v>
      </c>
      <c r="H19" s="9" t="s">
        <v>3</v>
      </c>
      <c r="I19" s="10" t="s">
        <v>4</v>
      </c>
      <c r="J19" s="11" t="str">
        <f>J5</f>
        <v>Cal-02</v>
      </c>
      <c r="K19" s="11" t="str">
        <f t="shared" ref="K19:R19" si="1">K5</f>
        <v>Cal-03</v>
      </c>
      <c r="L19" s="11" t="str">
        <f t="shared" si="1"/>
        <v>Cal-04</v>
      </c>
      <c r="M19" s="11" t="str">
        <f t="shared" si="1"/>
        <v>Cal-05</v>
      </c>
      <c r="N19" s="11" t="str">
        <f t="shared" si="1"/>
        <v>Cal-06</v>
      </c>
      <c r="O19" s="11" t="str">
        <f t="shared" si="1"/>
        <v>Cal-07</v>
      </c>
      <c r="P19" s="11" t="str">
        <f t="shared" si="1"/>
        <v>Cal-08</v>
      </c>
      <c r="Q19" s="11" t="str">
        <f t="shared" si="1"/>
        <v>Cal-09</v>
      </c>
      <c r="R19" s="11" t="str">
        <f t="shared" si="1"/>
        <v>Cal-10</v>
      </c>
    </row>
    <row r="20" spans="1:18" ht="15.6" x14ac:dyDescent="0.3">
      <c r="A20" s="12" t="s">
        <v>26</v>
      </c>
      <c r="B20" s="35"/>
      <c r="C20" s="36"/>
      <c r="D20" s="64"/>
      <c r="E20" s="13"/>
      <c r="F20" s="14"/>
      <c r="G20" s="14"/>
      <c r="H20" s="14"/>
      <c r="I20" s="15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25">
      <c r="A21" s="6" t="s">
        <v>30</v>
      </c>
      <c r="B21" s="69">
        <v>0.94</v>
      </c>
      <c r="C21" s="70">
        <v>0.98</v>
      </c>
      <c r="D21" s="78">
        <v>0.98</v>
      </c>
      <c r="E21" s="22">
        <v>0.96666666666666667</v>
      </c>
      <c r="F21" s="22">
        <v>1.0323493013340086</v>
      </c>
      <c r="G21" s="22">
        <v>1.0535239520010131</v>
      </c>
      <c r="H21" s="22">
        <v>1.0535239520010131</v>
      </c>
      <c r="I21" s="23">
        <v>1.0265159680006755</v>
      </c>
      <c r="J21" s="24">
        <v>1.0526879557889621</v>
      </c>
      <c r="K21" s="24">
        <v>1.07549211215928</v>
      </c>
      <c r="L21" s="24">
        <v>1.0669485111534518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x14ac:dyDescent="0.25">
      <c r="A22" s="6" t="s">
        <v>6</v>
      </c>
      <c r="B22" s="69">
        <v>1.18</v>
      </c>
      <c r="C22" s="70">
        <v>1.21</v>
      </c>
      <c r="D22" s="78">
        <v>1.22</v>
      </c>
      <c r="E22" s="22">
        <v>1.2033333333333331</v>
      </c>
      <c r="F22" s="22">
        <v>1.2966666666666666</v>
      </c>
      <c r="G22" s="22">
        <v>1.33</v>
      </c>
      <c r="H22" s="22">
        <v>1.33</v>
      </c>
      <c r="I22" s="23">
        <v>1.29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</row>
    <row r="23" spans="1:18" x14ac:dyDescent="0.25">
      <c r="A23" s="6" t="s">
        <v>7</v>
      </c>
      <c r="B23" s="69">
        <v>1.05</v>
      </c>
      <c r="C23" s="70">
        <v>1.05</v>
      </c>
      <c r="D23" s="78">
        <v>1.07</v>
      </c>
      <c r="E23" s="22">
        <v>1.0566666666666666</v>
      </c>
      <c r="F23" s="22">
        <v>1.1433333333333333</v>
      </c>
      <c r="G23" s="22">
        <v>1.18</v>
      </c>
      <c r="H23" s="22">
        <v>1.18</v>
      </c>
      <c r="I23" s="23">
        <v>1.1399999999999999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</row>
    <row r="24" spans="1:18" x14ac:dyDescent="0.25">
      <c r="A24" s="6" t="s">
        <v>8</v>
      </c>
      <c r="B24" s="69">
        <v>0.91</v>
      </c>
      <c r="C24" s="70">
        <v>0.91</v>
      </c>
      <c r="D24" s="78">
        <v>0.93</v>
      </c>
      <c r="E24" s="22">
        <v>0.91666666666666663</v>
      </c>
      <c r="F24" s="22">
        <v>0.96333333333333326</v>
      </c>
      <c r="G24" s="22">
        <v>0.97</v>
      </c>
      <c r="H24" s="22">
        <v>0.97</v>
      </c>
      <c r="I24" s="23">
        <v>0.95499999999999996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</row>
    <row r="25" spans="1:18" x14ac:dyDescent="0.25">
      <c r="A25" s="6" t="s">
        <v>9</v>
      </c>
      <c r="B25" s="69">
        <v>1.3</v>
      </c>
      <c r="C25" s="70">
        <v>1.3</v>
      </c>
      <c r="D25" s="78">
        <v>1.32</v>
      </c>
      <c r="E25" s="22">
        <v>1.3066666666666666</v>
      </c>
      <c r="F25" s="22">
        <v>1.4333333333333333</v>
      </c>
      <c r="G25" s="22">
        <v>1.47</v>
      </c>
      <c r="H25" s="22">
        <v>1.47</v>
      </c>
      <c r="I25" s="23">
        <v>1.42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</row>
    <row r="26" spans="1:18" ht="15.6" x14ac:dyDescent="0.3">
      <c r="A26" s="12" t="s">
        <v>27</v>
      </c>
      <c r="B26" s="35"/>
      <c r="C26" s="36"/>
      <c r="D26" s="65"/>
      <c r="E26" s="21"/>
      <c r="F26" s="22"/>
      <c r="G26" s="22"/>
      <c r="H26" s="22"/>
      <c r="I26" s="23"/>
      <c r="J26" s="24"/>
      <c r="K26" s="24"/>
      <c r="L26" s="24"/>
      <c r="M26" s="24"/>
      <c r="N26" s="24"/>
      <c r="O26" s="24"/>
      <c r="P26" s="24"/>
      <c r="Q26" s="24"/>
      <c r="R26" s="24"/>
    </row>
    <row r="27" spans="1:18" x14ac:dyDescent="0.25">
      <c r="A27" s="6" t="s">
        <v>31</v>
      </c>
      <c r="B27" s="39">
        <v>1.7582174021524386</v>
      </c>
      <c r="C27" s="40">
        <v>1.7582174021524386</v>
      </c>
      <c r="D27" s="65">
        <v>1.7790139083393992</v>
      </c>
      <c r="E27" s="21">
        <v>1.7651495708814255</v>
      </c>
      <c r="F27" s="22">
        <v>1.8968607767321757</v>
      </c>
      <c r="G27" s="22">
        <v>1.9349877047416033</v>
      </c>
      <c r="H27" s="22">
        <v>1.9349877047416033</v>
      </c>
      <c r="I27" s="23">
        <v>1.882996439274202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</row>
    <row r="28" spans="1:18" x14ac:dyDescent="0.25">
      <c r="A28" s="6" t="s">
        <v>10</v>
      </c>
      <c r="B28" s="39">
        <v>1.8541407996216102</v>
      </c>
      <c r="C28" s="40">
        <v>1.8541407996216102</v>
      </c>
      <c r="D28" s="65">
        <v>1.8751624519234813</v>
      </c>
      <c r="E28" s="21">
        <v>1.861148017055567</v>
      </c>
      <c r="F28" s="22">
        <v>1.9942851483007498</v>
      </c>
      <c r="G28" s="22">
        <v>2.032824844187513</v>
      </c>
      <c r="H28" s="22">
        <v>2.032824844187513</v>
      </c>
      <c r="I28" s="23">
        <v>1.9802707134328354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</row>
    <row r="29" spans="1:18" x14ac:dyDescent="0.25">
      <c r="A29" s="6" t="s">
        <v>32</v>
      </c>
      <c r="B29" s="39">
        <v>1.812271831517597</v>
      </c>
      <c r="C29" s="40">
        <v>1.8571048286034522</v>
      </c>
      <c r="D29" s="65">
        <v>1.8571048286034522</v>
      </c>
      <c r="E29" s="21">
        <v>1.8371048286034499</v>
      </c>
      <c r="F29" s="22">
        <v>1.9157792304573065</v>
      </c>
      <c r="G29" s="22">
        <v>1.9395123067485016</v>
      </c>
      <c r="H29" s="22">
        <v>1.9395123067485016</v>
      </c>
      <c r="I29" s="23">
        <v>1.9129771681394405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</row>
    <row r="30" spans="1:18" x14ac:dyDescent="0.25">
      <c r="A30" s="6" t="s">
        <v>11</v>
      </c>
      <c r="B30" s="39">
        <v>1.6275977315176</v>
      </c>
      <c r="C30" s="40">
        <v>1.67743072860345</v>
      </c>
      <c r="D30" s="65">
        <v>1.67743072860345</v>
      </c>
      <c r="E30" s="21">
        <v>1.65743072860345</v>
      </c>
      <c r="F30" s="22">
        <v>1.7261051304573065</v>
      </c>
      <c r="G30" s="22">
        <v>1.7498382067485014</v>
      </c>
      <c r="H30" s="22">
        <v>1.7498382067485014</v>
      </c>
      <c r="I30" s="23">
        <v>1.7233030681394403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</row>
    <row r="31" spans="1:18" x14ac:dyDescent="0.25">
      <c r="A31" s="6" t="s">
        <v>12</v>
      </c>
      <c r="B31" s="39">
        <v>1.4004080715175968</v>
      </c>
      <c r="C31" s="40">
        <v>1.46524106860345</v>
      </c>
      <c r="D31" s="65">
        <v>1.4752410686034501</v>
      </c>
      <c r="E31" s="21">
        <v>1.445241068603452</v>
      </c>
      <c r="F31" s="22">
        <v>1.5039154704573063</v>
      </c>
      <c r="G31" s="22">
        <v>1.5276485467485017</v>
      </c>
      <c r="H31" s="22">
        <v>1.5276485467485017</v>
      </c>
      <c r="I31" s="23">
        <v>1.5011134081394404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</row>
    <row r="32" spans="1:18" x14ac:dyDescent="0.25">
      <c r="A32" s="6" t="s">
        <v>33</v>
      </c>
      <c r="B32" s="39">
        <v>1.8395063021524385</v>
      </c>
      <c r="C32" s="40">
        <v>1.8395063021524385</v>
      </c>
      <c r="D32" s="65">
        <v>1.8603028083393991</v>
      </c>
      <c r="E32" s="21">
        <v>1.8464384708814254</v>
      </c>
      <c r="F32" s="22">
        <v>1.9781496767321756</v>
      </c>
      <c r="G32" s="22">
        <v>2.0162766047416034</v>
      </c>
      <c r="H32" s="22">
        <v>2.0162766047416034</v>
      </c>
      <c r="I32" s="23">
        <v>1.9642853392742019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</row>
    <row r="33" spans="1:18" x14ac:dyDescent="0.25">
      <c r="A33" s="6" t="s">
        <v>34</v>
      </c>
      <c r="B33" s="39">
        <v>1.73266844345884</v>
      </c>
      <c r="C33" s="40">
        <v>1.7670438594783699</v>
      </c>
      <c r="D33" s="65">
        <v>1.7670438594783699</v>
      </c>
      <c r="E33" s="21">
        <v>1.7570438594783699</v>
      </c>
      <c r="F33" s="22">
        <v>1.82511941010407</v>
      </c>
      <c r="G33" s="22">
        <v>1.848610258414481</v>
      </c>
      <c r="H33" s="22">
        <v>1.848610258414481</v>
      </c>
      <c r="I33" s="23">
        <v>1.8223459466028498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</row>
    <row r="34" spans="1:18" x14ac:dyDescent="0.25">
      <c r="A34" s="6" t="s">
        <v>42</v>
      </c>
      <c r="B34" s="39">
        <v>1.6304360551501487</v>
      </c>
      <c r="C34" s="40">
        <v>1.6304360551501487</v>
      </c>
      <c r="D34" s="65">
        <v>1.6509341590755355</v>
      </c>
      <c r="E34" s="21">
        <v>1.637268756458611</v>
      </c>
      <c r="F34" s="22">
        <v>1.7670900813193946</v>
      </c>
      <c r="G34" s="22">
        <v>1.8046699385159373</v>
      </c>
      <c r="H34" s="22">
        <v>1.8046699385159373</v>
      </c>
      <c r="I34" s="23">
        <v>1.7534246787024701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</row>
    <row r="35" spans="1:18" ht="15.6" x14ac:dyDescent="0.3">
      <c r="A35" s="12" t="s">
        <v>28</v>
      </c>
      <c r="B35" s="39"/>
      <c r="C35" s="40"/>
      <c r="D35" s="65"/>
      <c r="E35" s="21"/>
      <c r="F35" s="22"/>
      <c r="G35" s="22"/>
      <c r="H35" s="22"/>
      <c r="I35" s="23"/>
      <c r="J35" s="24"/>
      <c r="K35" s="24"/>
      <c r="L35" s="24"/>
      <c r="M35" s="24"/>
      <c r="N35" s="24"/>
      <c r="O35" s="24"/>
      <c r="P35" s="24"/>
      <c r="Q35" s="24"/>
      <c r="R35" s="24"/>
    </row>
    <row r="36" spans="1:18" x14ac:dyDescent="0.25">
      <c r="A36" s="6" t="s">
        <v>37</v>
      </c>
      <c r="B36" s="39">
        <v>1.0785</v>
      </c>
      <c r="C36" s="40">
        <v>1.0792999999999999</v>
      </c>
      <c r="D36" s="65">
        <v>1.0803</v>
      </c>
      <c r="E36" s="21">
        <v>1.0793666666666668</v>
      </c>
      <c r="F36" s="22">
        <v>1.0821666666666667</v>
      </c>
      <c r="G36" s="22">
        <v>1.0849666666666666</v>
      </c>
      <c r="H36" s="22">
        <v>1.0877666666666668</v>
      </c>
      <c r="I36" s="23">
        <f>AVERAGE(E36:H36)</f>
        <v>1.0835666666666668</v>
      </c>
      <c r="J36" s="24">
        <v>1.0947916666666666</v>
      </c>
      <c r="K36" s="24">
        <v>1.1061333333333334</v>
      </c>
      <c r="L36" s="24">
        <v>1.1176166666666665</v>
      </c>
      <c r="M36" s="24">
        <v>1.1291916666666666</v>
      </c>
      <c r="N36" s="24">
        <v>1.1408666666666665</v>
      </c>
      <c r="O36" s="24">
        <v>1.1526749999999997</v>
      </c>
      <c r="P36" s="24">
        <v>1.1646083333333332</v>
      </c>
      <c r="Q36" s="24">
        <v>1.1766583333333334</v>
      </c>
      <c r="R36" s="24">
        <v>1.1888249999999998</v>
      </c>
    </row>
    <row r="37" spans="1:18" ht="13.8" thickBot="1" x14ac:dyDescent="0.3">
      <c r="A37" s="6" t="s">
        <v>29</v>
      </c>
      <c r="B37" s="41">
        <v>1.492</v>
      </c>
      <c r="C37" s="42">
        <v>1.492</v>
      </c>
      <c r="D37" s="66">
        <v>1.492</v>
      </c>
      <c r="E37" s="25">
        <v>1.492</v>
      </c>
      <c r="F37" s="26">
        <v>1.492</v>
      </c>
      <c r="G37" s="26">
        <v>1.492</v>
      </c>
      <c r="H37" s="26">
        <v>1.492</v>
      </c>
      <c r="I37" s="27">
        <v>1.4873999999999998</v>
      </c>
      <c r="J37" s="28">
        <v>1.5617699999999999</v>
      </c>
      <c r="K37" s="28">
        <v>1.5617699999999999</v>
      </c>
      <c r="L37" s="28">
        <v>1.5617699999999999</v>
      </c>
      <c r="M37" s="28">
        <v>1.5617699999999999</v>
      </c>
      <c r="N37" s="28">
        <v>1.5617699999999999</v>
      </c>
      <c r="O37" s="28">
        <v>1.6398584999999999</v>
      </c>
      <c r="P37" s="28">
        <v>1.6398584999999999</v>
      </c>
      <c r="Q37" s="28">
        <v>1.6398584999999999</v>
      </c>
      <c r="R37" s="28">
        <v>1.6398584999999999</v>
      </c>
    </row>
    <row r="38" spans="1:18" x14ac:dyDescent="0.25">
      <c r="B38" s="34"/>
      <c r="C38" s="34"/>
      <c r="D38" s="34"/>
    </row>
    <row r="39" spans="1:18" x14ac:dyDescent="0.25">
      <c r="A39" s="6" t="s">
        <v>38</v>
      </c>
      <c r="B39" s="34"/>
      <c r="C39" s="34"/>
      <c r="D39" s="34"/>
    </row>
    <row r="40" spans="1:18" ht="13.8" thickBot="1" x14ac:dyDescent="0.3">
      <c r="B40" s="34"/>
      <c r="C40" s="34"/>
      <c r="D40" s="34"/>
    </row>
    <row r="41" spans="1:18" ht="23.4" thickBot="1" x14ac:dyDescent="0.45">
      <c r="A41" s="1" t="s">
        <v>39</v>
      </c>
      <c r="B41" s="43"/>
      <c r="C41" s="43"/>
      <c r="D41" s="43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</row>
    <row r="42" spans="1:18" s="4" customFormat="1" ht="18" x14ac:dyDescent="0.35">
      <c r="A42" s="31"/>
      <c r="B42" s="44"/>
      <c r="C42" s="44"/>
      <c r="D42" s="44"/>
    </row>
    <row r="43" spans="1:18" ht="22.2" x14ac:dyDescent="0.35">
      <c r="A43" s="5" t="s">
        <v>40</v>
      </c>
      <c r="B43" s="34"/>
      <c r="C43" s="34"/>
      <c r="D43" s="34"/>
    </row>
    <row r="44" spans="1:18" ht="13.8" thickBot="1" x14ac:dyDescent="0.3">
      <c r="B44" s="91">
        <v>2001</v>
      </c>
      <c r="C44" s="91"/>
      <c r="D44" s="91"/>
      <c r="E44" s="90">
        <v>2001</v>
      </c>
      <c r="F44" s="90"/>
      <c r="G44" s="90"/>
      <c r="H44" s="90"/>
      <c r="I44" s="90"/>
      <c r="J44" s="7">
        <v>2002</v>
      </c>
      <c r="K44" s="7">
        <v>2003</v>
      </c>
      <c r="L44" s="7">
        <v>2004</v>
      </c>
      <c r="M44" s="7">
        <v>2005</v>
      </c>
      <c r="N44" s="7">
        <v>2006</v>
      </c>
      <c r="O44" s="7">
        <v>2007</v>
      </c>
      <c r="P44" s="7">
        <v>2008</v>
      </c>
      <c r="Q44" s="7">
        <v>2009</v>
      </c>
      <c r="R44" s="7">
        <v>2010</v>
      </c>
    </row>
    <row r="45" spans="1:18" ht="13.8" thickBot="1" x14ac:dyDescent="0.3">
      <c r="A45" s="8"/>
      <c r="B45" s="60" t="s">
        <v>43</v>
      </c>
      <c r="C45" s="9" t="s">
        <v>44</v>
      </c>
      <c r="D45" s="63" t="s">
        <v>45</v>
      </c>
      <c r="E45" s="60" t="s">
        <v>0</v>
      </c>
      <c r="F45" s="9" t="s">
        <v>1</v>
      </c>
      <c r="G45" s="9" t="s">
        <v>2</v>
      </c>
      <c r="H45" s="9" t="s">
        <v>3</v>
      </c>
      <c r="I45" s="10" t="s">
        <v>4</v>
      </c>
      <c r="J45" s="11" t="s">
        <v>5</v>
      </c>
      <c r="K45" s="11" t="s">
        <v>13</v>
      </c>
      <c r="L45" s="11" t="s">
        <v>14</v>
      </c>
      <c r="M45" s="11" t="s">
        <v>15</v>
      </c>
      <c r="N45" s="11" t="s">
        <v>16</v>
      </c>
      <c r="O45" s="11" t="s">
        <v>17</v>
      </c>
      <c r="P45" s="11" t="s">
        <v>18</v>
      </c>
      <c r="Q45" s="11" t="s">
        <v>19</v>
      </c>
      <c r="R45" s="11" t="s">
        <v>20</v>
      </c>
    </row>
    <row r="46" spans="1:18" ht="15.6" x14ac:dyDescent="0.3">
      <c r="A46" s="12" t="s">
        <v>35</v>
      </c>
      <c r="B46" s="71"/>
      <c r="C46" s="72"/>
      <c r="D46" s="64"/>
      <c r="E46" s="13"/>
      <c r="F46" s="14"/>
      <c r="G46" s="14"/>
      <c r="H46" s="14"/>
      <c r="I46" s="15"/>
      <c r="J46" s="16"/>
      <c r="K46" s="16"/>
      <c r="L46" s="16"/>
      <c r="M46" s="16"/>
      <c r="N46" s="16"/>
      <c r="O46" s="16"/>
      <c r="P46" s="16"/>
      <c r="Q46" s="16"/>
      <c r="R46" s="16"/>
    </row>
    <row r="47" spans="1:18" x14ac:dyDescent="0.25">
      <c r="A47" s="4" t="s">
        <v>21</v>
      </c>
      <c r="B47" s="73">
        <f>B7-B86</f>
        <v>0</v>
      </c>
      <c r="C47" s="74">
        <f>C7-C86</f>
        <v>0</v>
      </c>
      <c r="D47" s="75">
        <f>D7-D86</f>
        <v>0</v>
      </c>
      <c r="E47" s="46">
        <f t="shared" ref="E47:R47" si="2">E7-E86</f>
        <v>0</v>
      </c>
      <c r="F47" s="47">
        <f t="shared" si="2"/>
        <v>0</v>
      </c>
      <c r="G47" s="47">
        <f t="shared" si="2"/>
        <v>0</v>
      </c>
      <c r="H47" s="47">
        <f t="shared" si="2"/>
        <v>0</v>
      </c>
      <c r="I47" s="48">
        <f t="shared" si="2"/>
        <v>0</v>
      </c>
      <c r="J47" s="49">
        <f t="shared" si="2"/>
        <v>0</v>
      </c>
      <c r="K47" s="49">
        <f t="shared" si="2"/>
        <v>0</v>
      </c>
      <c r="L47" s="49">
        <f t="shared" si="2"/>
        <v>0</v>
      </c>
      <c r="M47" s="49">
        <f t="shared" si="2"/>
        <v>0</v>
      </c>
      <c r="N47" s="49">
        <f t="shared" si="2"/>
        <v>0</v>
      </c>
      <c r="O47" s="49">
        <f t="shared" si="2"/>
        <v>0</v>
      </c>
      <c r="P47" s="49">
        <f t="shared" si="2"/>
        <v>0</v>
      </c>
      <c r="Q47" s="49">
        <f t="shared" si="2"/>
        <v>0</v>
      </c>
      <c r="R47" s="49">
        <f t="shared" si="2"/>
        <v>0</v>
      </c>
    </row>
    <row r="48" spans="1:18" ht="15.6" x14ac:dyDescent="0.3">
      <c r="A48" s="12" t="s">
        <v>36</v>
      </c>
      <c r="B48" s="71"/>
      <c r="C48" s="72"/>
      <c r="D48" s="64"/>
      <c r="E48" s="13"/>
      <c r="F48" s="14"/>
      <c r="G48" s="14"/>
      <c r="H48" s="14"/>
      <c r="I48" s="15"/>
      <c r="J48" s="16"/>
      <c r="K48" s="16"/>
      <c r="L48" s="16"/>
      <c r="M48" s="16"/>
      <c r="N48" s="16"/>
      <c r="O48" s="16"/>
      <c r="P48" s="16"/>
      <c r="Q48" s="16"/>
      <c r="R48" s="16"/>
    </row>
    <row r="49" spans="1:18" x14ac:dyDescent="0.25">
      <c r="A49" s="4" t="s">
        <v>21</v>
      </c>
      <c r="B49" s="81">
        <f t="shared" ref="B49:D52" si="3">B9-B88</f>
        <v>-1.1808870967741942</v>
      </c>
      <c r="C49" s="82">
        <f t="shared" si="3"/>
        <v>0</v>
      </c>
      <c r="D49" s="83">
        <f t="shared" si="3"/>
        <v>0</v>
      </c>
      <c r="E49" s="52">
        <f t="shared" ref="E49:R49" si="4">E9-E88</f>
        <v>-0.39362903225806534</v>
      </c>
      <c r="F49" s="53">
        <f t="shared" si="4"/>
        <v>0</v>
      </c>
      <c r="G49" s="53">
        <f t="shared" si="4"/>
        <v>0</v>
      </c>
      <c r="H49" s="53">
        <f t="shared" si="4"/>
        <v>0</v>
      </c>
      <c r="I49" s="54">
        <f t="shared" si="4"/>
        <v>-9.8407258064515446E-2</v>
      </c>
      <c r="J49" s="55">
        <f t="shared" si="4"/>
        <v>0</v>
      </c>
      <c r="K49" s="55">
        <f t="shared" si="4"/>
        <v>0</v>
      </c>
      <c r="L49" s="55">
        <f t="shared" si="4"/>
        <v>0</v>
      </c>
      <c r="M49" s="55">
        <f t="shared" si="4"/>
        <v>0</v>
      </c>
      <c r="N49" s="55">
        <f t="shared" si="4"/>
        <v>0</v>
      </c>
      <c r="O49" s="55">
        <f t="shared" si="4"/>
        <v>0</v>
      </c>
      <c r="P49" s="55">
        <f t="shared" si="4"/>
        <v>0</v>
      </c>
      <c r="Q49" s="55">
        <f t="shared" si="4"/>
        <v>0</v>
      </c>
      <c r="R49" s="55">
        <f t="shared" si="4"/>
        <v>0</v>
      </c>
    </row>
    <row r="50" spans="1:18" x14ac:dyDescent="0.25">
      <c r="A50" s="6" t="s">
        <v>22</v>
      </c>
      <c r="B50" s="81">
        <f t="shared" si="3"/>
        <v>-2.0685806451612905</v>
      </c>
      <c r="C50" s="82">
        <f t="shared" si="3"/>
        <v>0</v>
      </c>
      <c r="D50" s="83">
        <f t="shared" si="3"/>
        <v>0</v>
      </c>
      <c r="E50" s="52">
        <f t="shared" ref="E50:R50" si="5">E10-E89</f>
        <v>-0.68952688172043253</v>
      </c>
      <c r="F50" s="53">
        <f t="shared" si="5"/>
        <v>0</v>
      </c>
      <c r="G50" s="53">
        <f t="shared" si="5"/>
        <v>0</v>
      </c>
      <c r="H50" s="53">
        <f t="shared" si="5"/>
        <v>0</v>
      </c>
      <c r="I50" s="54">
        <f t="shared" si="5"/>
        <v>-0.17238172043010636</v>
      </c>
      <c r="J50" s="55">
        <f t="shared" si="5"/>
        <v>0</v>
      </c>
      <c r="K50" s="55">
        <f t="shared" si="5"/>
        <v>0</v>
      </c>
      <c r="L50" s="55">
        <f t="shared" si="5"/>
        <v>0</v>
      </c>
      <c r="M50" s="55">
        <f t="shared" si="5"/>
        <v>0</v>
      </c>
      <c r="N50" s="55">
        <f t="shared" si="5"/>
        <v>0</v>
      </c>
      <c r="O50" s="55">
        <f t="shared" si="5"/>
        <v>0</v>
      </c>
      <c r="P50" s="55">
        <f t="shared" si="5"/>
        <v>0</v>
      </c>
      <c r="Q50" s="55">
        <f t="shared" si="5"/>
        <v>0</v>
      </c>
      <c r="R50" s="55">
        <f t="shared" si="5"/>
        <v>0</v>
      </c>
    </row>
    <row r="51" spans="1:18" x14ac:dyDescent="0.25">
      <c r="A51" s="6" t="s">
        <v>24</v>
      </c>
      <c r="B51" s="81">
        <f t="shared" si="3"/>
        <v>-0.85461538461538922</v>
      </c>
      <c r="C51" s="82">
        <f t="shared" si="3"/>
        <v>0</v>
      </c>
      <c r="D51" s="83">
        <f t="shared" si="3"/>
        <v>0</v>
      </c>
      <c r="E51" s="52">
        <f t="shared" ref="E51:R51" si="6">E11-E90</f>
        <v>-0.28487179487179759</v>
      </c>
      <c r="F51" s="53">
        <f t="shared" si="6"/>
        <v>0</v>
      </c>
      <c r="G51" s="53">
        <f t="shared" si="6"/>
        <v>0</v>
      </c>
      <c r="H51" s="53">
        <f t="shared" si="6"/>
        <v>0</v>
      </c>
      <c r="I51" s="54">
        <f t="shared" si="6"/>
        <v>-7.1217948717951174E-2</v>
      </c>
      <c r="J51" s="55">
        <f t="shared" si="6"/>
        <v>0</v>
      </c>
      <c r="K51" s="55">
        <f t="shared" si="6"/>
        <v>0</v>
      </c>
      <c r="L51" s="55">
        <f t="shared" si="6"/>
        <v>0</v>
      </c>
      <c r="M51" s="55">
        <f t="shared" si="6"/>
        <v>0</v>
      </c>
      <c r="N51" s="55">
        <f t="shared" si="6"/>
        <v>0</v>
      </c>
      <c r="O51" s="55">
        <f t="shared" si="6"/>
        <v>0</v>
      </c>
      <c r="P51" s="55">
        <f t="shared" si="6"/>
        <v>0</v>
      </c>
      <c r="Q51" s="55">
        <f t="shared" si="6"/>
        <v>0</v>
      </c>
      <c r="R51" s="55">
        <f t="shared" si="6"/>
        <v>0</v>
      </c>
    </row>
    <row r="52" spans="1:18" x14ac:dyDescent="0.25">
      <c r="A52" s="6" t="s">
        <v>23</v>
      </c>
      <c r="B52" s="81">
        <f t="shared" si="3"/>
        <v>-1.1480645161290326</v>
      </c>
      <c r="C52" s="82">
        <f t="shared" si="3"/>
        <v>0</v>
      </c>
      <c r="D52" s="83">
        <f t="shared" si="3"/>
        <v>0</v>
      </c>
      <c r="E52" s="52">
        <f t="shared" ref="E52:R52" si="7">E12-E91</f>
        <v>-0.38268817204301087</v>
      </c>
      <c r="F52" s="53">
        <f t="shared" si="7"/>
        <v>0</v>
      </c>
      <c r="G52" s="53">
        <f t="shared" si="7"/>
        <v>0</v>
      </c>
      <c r="H52" s="53">
        <f t="shared" si="7"/>
        <v>0</v>
      </c>
      <c r="I52" s="54">
        <f t="shared" si="7"/>
        <v>-9.5672043010752716E-2</v>
      </c>
      <c r="J52" s="55">
        <f t="shared" si="7"/>
        <v>0</v>
      </c>
      <c r="K52" s="55">
        <f t="shared" si="7"/>
        <v>0</v>
      </c>
      <c r="L52" s="55">
        <f t="shared" si="7"/>
        <v>0</v>
      </c>
      <c r="M52" s="55">
        <f t="shared" si="7"/>
        <v>0</v>
      </c>
      <c r="N52" s="55">
        <f t="shared" si="7"/>
        <v>0</v>
      </c>
      <c r="O52" s="55">
        <f t="shared" si="7"/>
        <v>0</v>
      </c>
      <c r="P52" s="55">
        <f t="shared" si="7"/>
        <v>0</v>
      </c>
      <c r="Q52" s="55">
        <f t="shared" si="7"/>
        <v>0</v>
      </c>
      <c r="R52" s="55">
        <f t="shared" si="7"/>
        <v>0</v>
      </c>
    </row>
    <row r="53" spans="1:18" ht="15.6" x14ac:dyDescent="0.3">
      <c r="A53" s="12" t="s">
        <v>25</v>
      </c>
      <c r="B53" s="77"/>
      <c r="C53" s="68"/>
      <c r="D53" s="65"/>
      <c r="E53" s="21"/>
      <c r="F53" s="22"/>
      <c r="G53" s="22"/>
      <c r="H53" s="22"/>
      <c r="I53" s="23"/>
      <c r="J53" s="24"/>
      <c r="K53" s="24"/>
      <c r="L53" s="24"/>
      <c r="M53" s="24"/>
      <c r="N53" s="24"/>
      <c r="O53" s="24"/>
      <c r="P53" s="24"/>
      <c r="Q53" s="24"/>
      <c r="R53" s="24"/>
    </row>
    <row r="54" spans="1:18" ht="16.2" thickBot="1" x14ac:dyDescent="0.35">
      <c r="A54" s="12"/>
      <c r="B54" s="84">
        <f t="shared" ref="B54:I54" si="8">B14-B93</f>
        <v>0</v>
      </c>
      <c r="C54" s="85">
        <f t="shared" si="8"/>
        <v>0</v>
      </c>
      <c r="D54" s="86">
        <f t="shared" si="8"/>
        <v>0</v>
      </c>
      <c r="E54" s="56">
        <f t="shared" si="8"/>
        <v>0</v>
      </c>
      <c r="F54" s="57">
        <f t="shared" si="8"/>
        <v>0</v>
      </c>
      <c r="G54" s="57">
        <f t="shared" si="8"/>
        <v>0</v>
      </c>
      <c r="H54" s="57">
        <f t="shared" si="8"/>
        <v>0</v>
      </c>
      <c r="I54" s="58">
        <f t="shared" si="8"/>
        <v>0</v>
      </c>
      <c r="J54" s="28"/>
      <c r="K54" s="28"/>
      <c r="L54" s="28"/>
      <c r="M54" s="28"/>
      <c r="N54" s="28"/>
      <c r="O54" s="28"/>
      <c r="P54" s="28"/>
      <c r="Q54" s="28"/>
      <c r="R54" s="28"/>
    </row>
    <row r="55" spans="1:18" x14ac:dyDescent="0.25">
      <c r="B55" s="34"/>
      <c r="C55" s="34"/>
      <c r="D55" s="34"/>
    </row>
    <row r="56" spans="1:18" x14ac:dyDescent="0.25">
      <c r="B56" s="34"/>
      <c r="C56" s="34"/>
      <c r="D56" s="34"/>
    </row>
    <row r="57" spans="1:18" ht="22.2" x14ac:dyDescent="0.35">
      <c r="A57" s="5" t="s">
        <v>41</v>
      </c>
      <c r="B57" s="34"/>
      <c r="C57" s="34"/>
      <c r="D57" s="34"/>
    </row>
    <row r="58" spans="1:18" ht="13.8" thickBot="1" x14ac:dyDescent="0.3">
      <c r="B58" s="91">
        <v>2001</v>
      </c>
      <c r="C58" s="91"/>
      <c r="D58" s="91"/>
      <c r="E58" s="90">
        <v>2001</v>
      </c>
      <c r="F58" s="90"/>
      <c r="G58" s="90"/>
      <c r="H58" s="90"/>
      <c r="I58" s="90"/>
      <c r="J58" s="7">
        <f>J44</f>
        <v>2002</v>
      </c>
      <c r="K58" s="7">
        <f t="shared" ref="K58:R58" si="9">K44</f>
        <v>2003</v>
      </c>
      <c r="L58" s="7">
        <f t="shared" si="9"/>
        <v>2004</v>
      </c>
      <c r="M58" s="7">
        <f t="shared" si="9"/>
        <v>2005</v>
      </c>
      <c r="N58" s="7">
        <f t="shared" si="9"/>
        <v>2006</v>
      </c>
      <c r="O58" s="7">
        <f t="shared" si="9"/>
        <v>2007</v>
      </c>
      <c r="P58" s="7">
        <f t="shared" si="9"/>
        <v>2008</v>
      </c>
      <c r="Q58" s="7">
        <f t="shared" si="9"/>
        <v>2009</v>
      </c>
      <c r="R58" s="7">
        <f t="shared" si="9"/>
        <v>2010</v>
      </c>
    </row>
    <row r="59" spans="1:18" ht="13.8" thickBot="1" x14ac:dyDescent="0.3">
      <c r="B59" s="60" t="s">
        <v>43</v>
      </c>
      <c r="C59" s="9" t="s">
        <v>44</v>
      </c>
      <c r="D59" s="63" t="s">
        <v>45</v>
      </c>
      <c r="E59" s="60" t="s">
        <v>0</v>
      </c>
      <c r="F59" s="9" t="s">
        <v>1</v>
      </c>
      <c r="G59" s="9" t="s">
        <v>2</v>
      </c>
      <c r="H59" s="9" t="s">
        <v>3</v>
      </c>
      <c r="I59" s="10" t="s">
        <v>4</v>
      </c>
      <c r="J59" s="11" t="str">
        <f>J45</f>
        <v>Cal-02</v>
      </c>
      <c r="K59" s="11" t="str">
        <f t="shared" ref="K59:R59" si="10">K45</f>
        <v>Cal-03</v>
      </c>
      <c r="L59" s="11" t="str">
        <f t="shared" si="10"/>
        <v>Cal-04</v>
      </c>
      <c r="M59" s="11" t="str">
        <f t="shared" si="10"/>
        <v>Cal-05</v>
      </c>
      <c r="N59" s="11" t="str">
        <f t="shared" si="10"/>
        <v>Cal-06</v>
      </c>
      <c r="O59" s="11" t="str">
        <f t="shared" si="10"/>
        <v>Cal-07</v>
      </c>
      <c r="P59" s="11" t="str">
        <f t="shared" si="10"/>
        <v>Cal-08</v>
      </c>
      <c r="Q59" s="11" t="str">
        <f t="shared" si="10"/>
        <v>Cal-09</v>
      </c>
      <c r="R59" s="11" t="str">
        <f t="shared" si="10"/>
        <v>Cal-10</v>
      </c>
    </row>
    <row r="60" spans="1:18" ht="15.6" x14ac:dyDescent="0.3">
      <c r="A60" s="12" t="s">
        <v>26</v>
      </c>
      <c r="B60" s="35"/>
      <c r="C60" s="36"/>
      <c r="D60" s="64"/>
      <c r="E60" s="13"/>
      <c r="F60" s="14"/>
      <c r="G60" s="14"/>
      <c r="H60" s="14"/>
      <c r="I60" s="15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5">
      <c r="A61" s="6" t="s">
        <v>30</v>
      </c>
      <c r="B61" s="87">
        <f t="shared" ref="B61:D65" si="11">B21-B100</f>
        <v>0</v>
      </c>
      <c r="C61" s="88">
        <f t="shared" si="11"/>
        <v>0</v>
      </c>
      <c r="D61" s="89">
        <f t="shared" si="11"/>
        <v>0</v>
      </c>
      <c r="E61" s="52">
        <f t="shared" ref="E61:R61" si="12">E21-E100</f>
        <v>0</v>
      </c>
      <c r="F61" s="53">
        <f t="shared" si="12"/>
        <v>0</v>
      </c>
      <c r="G61" s="53">
        <f t="shared" si="12"/>
        <v>0</v>
      </c>
      <c r="H61" s="53">
        <f t="shared" si="12"/>
        <v>0</v>
      </c>
      <c r="I61" s="54">
        <f t="shared" si="12"/>
        <v>0</v>
      </c>
      <c r="J61" s="55">
        <f t="shared" si="12"/>
        <v>0</v>
      </c>
      <c r="K61" s="55">
        <f t="shared" si="12"/>
        <v>0</v>
      </c>
      <c r="L61" s="55">
        <f t="shared" si="12"/>
        <v>0</v>
      </c>
      <c r="M61" s="55">
        <f t="shared" si="12"/>
        <v>0</v>
      </c>
      <c r="N61" s="55">
        <f t="shared" si="12"/>
        <v>0</v>
      </c>
      <c r="O61" s="55">
        <f t="shared" si="12"/>
        <v>0</v>
      </c>
      <c r="P61" s="55">
        <f t="shared" si="12"/>
        <v>0</v>
      </c>
      <c r="Q61" s="55">
        <f t="shared" si="12"/>
        <v>0</v>
      </c>
      <c r="R61" s="55">
        <f t="shared" si="12"/>
        <v>0</v>
      </c>
    </row>
    <row r="62" spans="1:18" x14ac:dyDescent="0.25">
      <c r="A62" s="6" t="s">
        <v>6</v>
      </c>
      <c r="B62" s="87">
        <f t="shared" si="11"/>
        <v>0</v>
      </c>
      <c r="C62" s="88">
        <f t="shared" si="11"/>
        <v>0</v>
      </c>
      <c r="D62" s="89">
        <f t="shared" si="11"/>
        <v>0</v>
      </c>
      <c r="E62" s="52">
        <f t="shared" ref="E62:R62" si="13">E22-E101</f>
        <v>0</v>
      </c>
      <c r="F62" s="53">
        <f t="shared" si="13"/>
        <v>0</v>
      </c>
      <c r="G62" s="53">
        <f t="shared" si="13"/>
        <v>0</v>
      </c>
      <c r="H62" s="53">
        <f t="shared" si="13"/>
        <v>0</v>
      </c>
      <c r="I62" s="54">
        <f t="shared" si="13"/>
        <v>0</v>
      </c>
      <c r="J62" s="55">
        <f t="shared" si="13"/>
        <v>0</v>
      </c>
      <c r="K62" s="55">
        <f t="shared" si="13"/>
        <v>0</v>
      </c>
      <c r="L62" s="55">
        <f t="shared" si="13"/>
        <v>0</v>
      </c>
      <c r="M62" s="55">
        <f t="shared" si="13"/>
        <v>0</v>
      </c>
      <c r="N62" s="55">
        <f t="shared" si="13"/>
        <v>0</v>
      </c>
      <c r="O62" s="55">
        <f t="shared" si="13"/>
        <v>0</v>
      </c>
      <c r="P62" s="55">
        <f t="shared" si="13"/>
        <v>0</v>
      </c>
      <c r="Q62" s="55">
        <f t="shared" si="13"/>
        <v>0</v>
      </c>
      <c r="R62" s="55">
        <f t="shared" si="13"/>
        <v>0</v>
      </c>
    </row>
    <row r="63" spans="1:18" x14ac:dyDescent="0.25">
      <c r="A63" s="6" t="s">
        <v>7</v>
      </c>
      <c r="B63" s="87">
        <f t="shared" si="11"/>
        <v>0</v>
      </c>
      <c r="C63" s="88">
        <f t="shared" si="11"/>
        <v>0</v>
      </c>
      <c r="D63" s="89">
        <f t="shared" si="11"/>
        <v>0</v>
      </c>
      <c r="E63" s="52">
        <f t="shared" ref="E63:R63" si="14">E23-E102</f>
        <v>0</v>
      </c>
      <c r="F63" s="53">
        <f t="shared" si="14"/>
        <v>0</v>
      </c>
      <c r="G63" s="53">
        <f t="shared" si="14"/>
        <v>0</v>
      </c>
      <c r="H63" s="53">
        <f t="shared" si="14"/>
        <v>0</v>
      </c>
      <c r="I63" s="54">
        <f t="shared" si="14"/>
        <v>0</v>
      </c>
      <c r="J63" s="55">
        <f t="shared" si="14"/>
        <v>0</v>
      </c>
      <c r="K63" s="55">
        <f t="shared" si="14"/>
        <v>0</v>
      </c>
      <c r="L63" s="55">
        <f t="shared" si="14"/>
        <v>0</v>
      </c>
      <c r="M63" s="55">
        <f t="shared" si="14"/>
        <v>0</v>
      </c>
      <c r="N63" s="55">
        <f t="shared" si="14"/>
        <v>0</v>
      </c>
      <c r="O63" s="55">
        <f t="shared" si="14"/>
        <v>0</v>
      </c>
      <c r="P63" s="55">
        <f t="shared" si="14"/>
        <v>0</v>
      </c>
      <c r="Q63" s="55">
        <f t="shared" si="14"/>
        <v>0</v>
      </c>
      <c r="R63" s="55">
        <f t="shared" si="14"/>
        <v>0</v>
      </c>
    </row>
    <row r="64" spans="1:18" x14ac:dyDescent="0.25">
      <c r="A64" s="6" t="s">
        <v>8</v>
      </c>
      <c r="B64" s="87">
        <f t="shared" si="11"/>
        <v>0</v>
      </c>
      <c r="C64" s="88">
        <f t="shared" si="11"/>
        <v>0</v>
      </c>
      <c r="D64" s="89">
        <f t="shared" si="11"/>
        <v>0</v>
      </c>
      <c r="E64" s="52">
        <f t="shared" ref="E64:R64" si="15">E24-E103</f>
        <v>0</v>
      </c>
      <c r="F64" s="53">
        <f t="shared" si="15"/>
        <v>0</v>
      </c>
      <c r="G64" s="53">
        <f t="shared" si="15"/>
        <v>0</v>
      </c>
      <c r="H64" s="53">
        <f t="shared" si="15"/>
        <v>0</v>
      </c>
      <c r="I64" s="54">
        <f t="shared" si="15"/>
        <v>0</v>
      </c>
      <c r="J64" s="55">
        <f t="shared" si="15"/>
        <v>0</v>
      </c>
      <c r="K64" s="55">
        <f t="shared" si="15"/>
        <v>0</v>
      </c>
      <c r="L64" s="55">
        <f t="shared" si="15"/>
        <v>0</v>
      </c>
      <c r="M64" s="55">
        <f t="shared" si="15"/>
        <v>0</v>
      </c>
      <c r="N64" s="55">
        <f t="shared" si="15"/>
        <v>0</v>
      </c>
      <c r="O64" s="55">
        <f t="shared" si="15"/>
        <v>0</v>
      </c>
      <c r="P64" s="55">
        <f t="shared" si="15"/>
        <v>0</v>
      </c>
      <c r="Q64" s="55">
        <f t="shared" si="15"/>
        <v>0</v>
      </c>
      <c r="R64" s="55">
        <f t="shared" si="15"/>
        <v>0</v>
      </c>
    </row>
    <row r="65" spans="1:18" x14ac:dyDescent="0.25">
      <c r="A65" s="6" t="s">
        <v>9</v>
      </c>
      <c r="B65" s="87">
        <f t="shared" si="11"/>
        <v>0</v>
      </c>
      <c r="C65" s="88">
        <f t="shared" si="11"/>
        <v>0</v>
      </c>
      <c r="D65" s="89">
        <f t="shared" si="11"/>
        <v>0</v>
      </c>
      <c r="E65" s="52">
        <f t="shared" ref="E65:R65" si="16">E25-E104</f>
        <v>0</v>
      </c>
      <c r="F65" s="53">
        <f t="shared" si="16"/>
        <v>0</v>
      </c>
      <c r="G65" s="53">
        <f t="shared" si="16"/>
        <v>0</v>
      </c>
      <c r="H65" s="53">
        <f t="shared" si="16"/>
        <v>0</v>
      </c>
      <c r="I65" s="54">
        <f t="shared" si="16"/>
        <v>0</v>
      </c>
      <c r="J65" s="55">
        <f t="shared" si="16"/>
        <v>0</v>
      </c>
      <c r="K65" s="55">
        <f t="shared" si="16"/>
        <v>0</v>
      </c>
      <c r="L65" s="55">
        <f t="shared" si="16"/>
        <v>0</v>
      </c>
      <c r="M65" s="55">
        <f t="shared" si="16"/>
        <v>0</v>
      </c>
      <c r="N65" s="55">
        <f t="shared" si="16"/>
        <v>0</v>
      </c>
      <c r="O65" s="55">
        <f t="shared" si="16"/>
        <v>0</v>
      </c>
      <c r="P65" s="55">
        <f t="shared" si="16"/>
        <v>0</v>
      </c>
      <c r="Q65" s="55">
        <f t="shared" si="16"/>
        <v>0</v>
      </c>
      <c r="R65" s="55">
        <f t="shared" si="16"/>
        <v>0</v>
      </c>
    </row>
    <row r="66" spans="1:18" ht="15.6" x14ac:dyDescent="0.3">
      <c r="A66" s="12" t="s">
        <v>27</v>
      </c>
      <c r="B66" s="50"/>
      <c r="C66" s="51"/>
      <c r="D66" s="76"/>
      <c r="E66" s="52"/>
      <c r="F66" s="53"/>
      <c r="G66" s="53"/>
      <c r="H66" s="53"/>
      <c r="I66" s="54"/>
      <c r="J66" s="55"/>
      <c r="K66" s="55"/>
      <c r="L66" s="55"/>
      <c r="M66" s="55"/>
      <c r="N66" s="55"/>
      <c r="O66" s="55"/>
      <c r="P66" s="55"/>
      <c r="Q66" s="55"/>
      <c r="R66" s="55"/>
    </row>
    <row r="67" spans="1:18" x14ac:dyDescent="0.25">
      <c r="A67" s="6" t="s">
        <v>31</v>
      </c>
      <c r="B67" s="87">
        <f t="shared" ref="B67:D74" si="17">B27-B106</f>
        <v>0</v>
      </c>
      <c r="C67" s="88">
        <f t="shared" si="17"/>
        <v>0</v>
      </c>
      <c r="D67" s="89">
        <f t="shared" si="17"/>
        <v>0</v>
      </c>
      <c r="E67" s="52">
        <f t="shared" ref="E67:R67" si="18">E27-E106</f>
        <v>0</v>
      </c>
      <c r="F67" s="53">
        <f t="shared" si="18"/>
        <v>0</v>
      </c>
      <c r="G67" s="53">
        <f t="shared" si="18"/>
        <v>0</v>
      </c>
      <c r="H67" s="53">
        <f t="shared" si="18"/>
        <v>0</v>
      </c>
      <c r="I67" s="54">
        <f t="shared" si="18"/>
        <v>0</v>
      </c>
      <c r="J67" s="55">
        <f t="shared" si="18"/>
        <v>0</v>
      </c>
      <c r="K67" s="55">
        <f t="shared" si="18"/>
        <v>0</v>
      </c>
      <c r="L67" s="55">
        <f t="shared" si="18"/>
        <v>0</v>
      </c>
      <c r="M67" s="55">
        <f t="shared" si="18"/>
        <v>0</v>
      </c>
      <c r="N67" s="55">
        <f t="shared" si="18"/>
        <v>0</v>
      </c>
      <c r="O67" s="55">
        <f t="shared" si="18"/>
        <v>0</v>
      </c>
      <c r="P67" s="55">
        <f t="shared" si="18"/>
        <v>0</v>
      </c>
      <c r="Q67" s="55">
        <f t="shared" si="18"/>
        <v>0</v>
      </c>
      <c r="R67" s="55">
        <f t="shared" si="18"/>
        <v>0</v>
      </c>
    </row>
    <row r="68" spans="1:18" x14ac:dyDescent="0.25">
      <c r="A68" s="6" t="s">
        <v>10</v>
      </c>
      <c r="B68" s="87">
        <f t="shared" si="17"/>
        <v>0</v>
      </c>
      <c r="C68" s="88">
        <f t="shared" si="17"/>
        <v>0</v>
      </c>
      <c r="D68" s="89">
        <f t="shared" si="17"/>
        <v>0</v>
      </c>
      <c r="E68" s="52">
        <f t="shared" ref="E68:R68" si="19">E28-E107</f>
        <v>0</v>
      </c>
      <c r="F68" s="53">
        <f t="shared" si="19"/>
        <v>0</v>
      </c>
      <c r="G68" s="53">
        <f t="shared" si="19"/>
        <v>0</v>
      </c>
      <c r="H68" s="53">
        <f t="shared" si="19"/>
        <v>0</v>
      </c>
      <c r="I68" s="54">
        <f t="shared" si="19"/>
        <v>0</v>
      </c>
      <c r="J68" s="55">
        <f t="shared" si="19"/>
        <v>0</v>
      </c>
      <c r="K68" s="55">
        <f t="shared" si="19"/>
        <v>0</v>
      </c>
      <c r="L68" s="55">
        <f t="shared" si="19"/>
        <v>0</v>
      </c>
      <c r="M68" s="55">
        <f t="shared" si="19"/>
        <v>0</v>
      </c>
      <c r="N68" s="55">
        <f t="shared" si="19"/>
        <v>0</v>
      </c>
      <c r="O68" s="55">
        <f t="shared" si="19"/>
        <v>0</v>
      </c>
      <c r="P68" s="55">
        <f t="shared" si="19"/>
        <v>0</v>
      </c>
      <c r="Q68" s="55">
        <f t="shared" si="19"/>
        <v>0</v>
      </c>
      <c r="R68" s="55">
        <f t="shared" si="19"/>
        <v>0</v>
      </c>
    </row>
    <row r="69" spans="1:18" x14ac:dyDescent="0.25">
      <c r="A69" s="6" t="s">
        <v>32</v>
      </c>
      <c r="B69" s="87">
        <f t="shared" si="17"/>
        <v>0</v>
      </c>
      <c r="C69" s="88">
        <f t="shared" si="17"/>
        <v>0</v>
      </c>
      <c r="D69" s="89">
        <f t="shared" si="17"/>
        <v>0</v>
      </c>
      <c r="E69" s="52">
        <f t="shared" ref="E69:R69" si="20">E29-E108</f>
        <v>0</v>
      </c>
      <c r="F69" s="53">
        <f t="shared" si="20"/>
        <v>0</v>
      </c>
      <c r="G69" s="53">
        <f t="shared" si="20"/>
        <v>0</v>
      </c>
      <c r="H69" s="53">
        <f t="shared" si="20"/>
        <v>0</v>
      </c>
      <c r="I69" s="54">
        <f t="shared" si="20"/>
        <v>0</v>
      </c>
      <c r="J69" s="55">
        <f t="shared" si="20"/>
        <v>0</v>
      </c>
      <c r="K69" s="55">
        <f t="shared" si="20"/>
        <v>0</v>
      </c>
      <c r="L69" s="55">
        <f t="shared" si="20"/>
        <v>0</v>
      </c>
      <c r="M69" s="55">
        <f t="shared" si="20"/>
        <v>0</v>
      </c>
      <c r="N69" s="55">
        <f t="shared" si="20"/>
        <v>0</v>
      </c>
      <c r="O69" s="55">
        <f t="shared" si="20"/>
        <v>0</v>
      </c>
      <c r="P69" s="55">
        <f t="shared" si="20"/>
        <v>0</v>
      </c>
      <c r="Q69" s="55">
        <f t="shared" si="20"/>
        <v>0</v>
      </c>
      <c r="R69" s="55">
        <f t="shared" si="20"/>
        <v>0</v>
      </c>
    </row>
    <row r="70" spans="1:18" x14ac:dyDescent="0.25">
      <c r="A70" s="6" t="s">
        <v>11</v>
      </c>
      <c r="B70" s="87">
        <f t="shared" si="17"/>
        <v>0</v>
      </c>
      <c r="C70" s="88">
        <f t="shared" si="17"/>
        <v>0</v>
      </c>
      <c r="D70" s="89">
        <f t="shared" si="17"/>
        <v>0</v>
      </c>
      <c r="E70" s="52">
        <f t="shared" ref="E70:R70" si="21">E30-E109</f>
        <v>0</v>
      </c>
      <c r="F70" s="53">
        <f t="shared" si="21"/>
        <v>0</v>
      </c>
      <c r="G70" s="53">
        <f t="shared" si="21"/>
        <v>0</v>
      </c>
      <c r="H70" s="53">
        <f t="shared" si="21"/>
        <v>0</v>
      </c>
      <c r="I70" s="54">
        <f t="shared" si="21"/>
        <v>0</v>
      </c>
      <c r="J70" s="55">
        <f t="shared" si="21"/>
        <v>0</v>
      </c>
      <c r="K70" s="55">
        <f t="shared" si="21"/>
        <v>0</v>
      </c>
      <c r="L70" s="55">
        <f t="shared" si="21"/>
        <v>0</v>
      </c>
      <c r="M70" s="55">
        <f t="shared" si="21"/>
        <v>0</v>
      </c>
      <c r="N70" s="55">
        <f t="shared" si="21"/>
        <v>0</v>
      </c>
      <c r="O70" s="55">
        <f t="shared" si="21"/>
        <v>0</v>
      </c>
      <c r="P70" s="55">
        <f t="shared" si="21"/>
        <v>0</v>
      </c>
      <c r="Q70" s="55">
        <f t="shared" si="21"/>
        <v>0</v>
      </c>
      <c r="R70" s="55">
        <f t="shared" si="21"/>
        <v>0</v>
      </c>
    </row>
    <row r="71" spans="1:18" x14ac:dyDescent="0.25">
      <c r="A71" s="6" t="s">
        <v>12</v>
      </c>
      <c r="B71" s="87">
        <f t="shared" si="17"/>
        <v>0</v>
      </c>
      <c r="C71" s="88">
        <f t="shared" si="17"/>
        <v>0</v>
      </c>
      <c r="D71" s="89">
        <f t="shared" si="17"/>
        <v>0</v>
      </c>
      <c r="E71" s="52">
        <f t="shared" ref="E71:R71" si="22">E31-E110</f>
        <v>0</v>
      </c>
      <c r="F71" s="53">
        <f t="shared" si="22"/>
        <v>0</v>
      </c>
      <c r="G71" s="53">
        <f t="shared" si="22"/>
        <v>0</v>
      </c>
      <c r="H71" s="53">
        <f t="shared" si="22"/>
        <v>0</v>
      </c>
      <c r="I71" s="54">
        <f t="shared" si="22"/>
        <v>0</v>
      </c>
      <c r="J71" s="55">
        <f t="shared" si="22"/>
        <v>0</v>
      </c>
      <c r="K71" s="55">
        <f t="shared" si="22"/>
        <v>0</v>
      </c>
      <c r="L71" s="55">
        <f t="shared" si="22"/>
        <v>0</v>
      </c>
      <c r="M71" s="55">
        <f t="shared" si="22"/>
        <v>0</v>
      </c>
      <c r="N71" s="55">
        <f t="shared" si="22"/>
        <v>0</v>
      </c>
      <c r="O71" s="55">
        <f t="shared" si="22"/>
        <v>0</v>
      </c>
      <c r="P71" s="55">
        <f t="shared" si="22"/>
        <v>0</v>
      </c>
      <c r="Q71" s="55">
        <f t="shared" si="22"/>
        <v>0</v>
      </c>
      <c r="R71" s="55">
        <f t="shared" si="22"/>
        <v>0</v>
      </c>
    </row>
    <row r="72" spans="1:18" x14ac:dyDescent="0.25">
      <c r="A72" s="6" t="s">
        <v>33</v>
      </c>
      <c r="B72" s="87">
        <f t="shared" si="17"/>
        <v>0</v>
      </c>
      <c r="C72" s="88">
        <f t="shared" si="17"/>
        <v>0</v>
      </c>
      <c r="D72" s="89">
        <f t="shared" si="17"/>
        <v>0</v>
      </c>
      <c r="E72" s="52">
        <f t="shared" ref="E72:R72" si="23">E32-E111</f>
        <v>0</v>
      </c>
      <c r="F72" s="53">
        <f t="shared" si="23"/>
        <v>0</v>
      </c>
      <c r="G72" s="53">
        <f t="shared" si="23"/>
        <v>0</v>
      </c>
      <c r="H72" s="53">
        <f t="shared" si="23"/>
        <v>0</v>
      </c>
      <c r="I72" s="54">
        <f t="shared" si="23"/>
        <v>0</v>
      </c>
      <c r="J72" s="55">
        <f t="shared" si="23"/>
        <v>0</v>
      </c>
      <c r="K72" s="55">
        <f t="shared" si="23"/>
        <v>0</v>
      </c>
      <c r="L72" s="55">
        <f t="shared" si="23"/>
        <v>0</v>
      </c>
      <c r="M72" s="55">
        <f t="shared" si="23"/>
        <v>0</v>
      </c>
      <c r="N72" s="55">
        <f t="shared" si="23"/>
        <v>0</v>
      </c>
      <c r="O72" s="55">
        <f t="shared" si="23"/>
        <v>0</v>
      </c>
      <c r="P72" s="55">
        <f t="shared" si="23"/>
        <v>0</v>
      </c>
      <c r="Q72" s="55">
        <f t="shared" si="23"/>
        <v>0</v>
      </c>
      <c r="R72" s="55">
        <f t="shared" si="23"/>
        <v>0</v>
      </c>
    </row>
    <row r="73" spans="1:18" x14ac:dyDescent="0.25">
      <c r="A73" s="6" t="s">
        <v>34</v>
      </c>
      <c r="B73" s="87">
        <f t="shared" si="17"/>
        <v>0</v>
      </c>
      <c r="C73" s="88">
        <f t="shared" si="17"/>
        <v>0</v>
      </c>
      <c r="D73" s="89">
        <f t="shared" si="17"/>
        <v>0</v>
      </c>
      <c r="E73" s="52">
        <f t="shared" ref="E73:R73" si="24">E33-E112</f>
        <v>0</v>
      </c>
      <c r="F73" s="53">
        <f t="shared" si="24"/>
        <v>0</v>
      </c>
      <c r="G73" s="53">
        <f t="shared" si="24"/>
        <v>0</v>
      </c>
      <c r="H73" s="53">
        <f t="shared" si="24"/>
        <v>0</v>
      </c>
      <c r="I73" s="54">
        <f t="shared" si="24"/>
        <v>0</v>
      </c>
      <c r="J73" s="55">
        <f t="shared" si="24"/>
        <v>0</v>
      </c>
      <c r="K73" s="55">
        <f t="shared" si="24"/>
        <v>0</v>
      </c>
      <c r="L73" s="55">
        <f t="shared" si="24"/>
        <v>0</v>
      </c>
      <c r="M73" s="55">
        <f t="shared" si="24"/>
        <v>0</v>
      </c>
      <c r="N73" s="55">
        <f t="shared" si="24"/>
        <v>0</v>
      </c>
      <c r="O73" s="55">
        <f t="shared" si="24"/>
        <v>0</v>
      </c>
      <c r="P73" s="55">
        <f t="shared" si="24"/>
        <v>0</v>
      </c>
      <c r="Q73" s="55">
        <f t="shared" si="24"/>
        <v>0</v>
      </c>
      <c r="R73" s="55">
        <f t="shared" si="24"/>
        <v>0</v>
      </c>
    </row>
    <row r="74" spans="1:18" x14ac:dyDescent="0.25">
      <c r="A74" s="6" t="s">
        <v>42</v>
      </c>
      <c r="B74" s="87">
        <f t="shared" si="17"/>
        <v>0</v>
      </c>
      <c r="C74" s="88">
        <f t="shared" si="17"/>
        <v>0</v>
      </c>
      <c r="D74" s="89">
        <f t="shared" si="17"/>
        <v>0</v>
      </c>
      <c r="E74" s="52">
        <f t="shared" ref="E74:R74" si="25">E34-E113</f>
        <v>0</v>
      </c>
      <c r="F74" s="53">
        <f t="shared" si="25"/>
        <v>0</v>
      </c>
      <c r="G74" s="53">
        <f t="shared" si="25"/>
        <v>0</v>
      </c>
      <c r="H74" s="53">
        <f t="shared" si="25"/>
        <v>0</v>
      </c>
      <c r="I74" s="54">
        <f t="shared" si="25"/>
        <v>0</v>
      </c>
      <c r="J74" s="55">
        <f t="shared" si="25"/>
        <v>0</v>
      </c>
      <c r="K74" s="55">
        <f t="shared" si="25"/>
        <v>0</v>
      </c>
      <c r="L74" s="55">
        <f t="shared" si="25"/>
        <v>0</v>
      </c>
      <c r="M74" s="55">
        <f t="shared" si="25"/>
        <v>0</v>
      </c>
      <c r="N74" s="55">
        <f t="shared" si="25"/>
        <v>0</v>
      </c>
      <c r="O74" s="55">
        <f t="shared" si="25"/>
        <v>0</v>
      </c>
      <c r="P74" s="55">
        <f t="shared" si="25"/>
        <v>0</v>
      </c>
      <c r="Q74" s="55">
        <f t="shared" si="25"/>
        <v>0</v>
      </c>
      <c r="R74" s="55">
        <f t="shared" si="25"/>
        <v>0</v>
      </c>
    </row>
    <row r="75" spans="1:18" ht="15.6" x14ac:dyDescent="0.3">
      <c r="A75" s="12" t="s">
        <v>28</v>
      </c>
      <c r="B75" s="50"/>
      <c r="C75" s="51"/>
      <c r="D75" s="76"/>
      <c r="E75" s="52"/>
      <c r="F75" s="53"/>
      <c r="G75" s="53"/>
      <c r="H75" s="53"/>
      <c r="I75" s="54"/>
      <c r="J75" s="55"/>
      <c r="K75" s="55"/>
      <c r="L75" s="55"/>
      <c r="M75" s="55"/>
      <c r="N75" s="55"/>
      <c r="O75" s="55"/>
      <c r="P75" s="55"/>
      <c r="Q75" s="55"/>
      <c r="R75" s="55"/>
    </row>
    <row r="76" spans="1:18" x14ac:dyDescent="0.25">
      <c r="A76" s="6" t="s">
        <v>37</v>
      </c>
      <c r="B76" s="87">
        <f t="shared" ref="B76:D77" si="26">B36-B115</f>
        <v>0</v>
      </c>
      <c r="C76" s="88">
        <f t="shared" si="26"/>
        <v>0</v>
      </c>
      <c r="D76" s="89">
        <f t="shared" si="26"/>
        <v>0</v>
      </c>
      <c r="E76" s="52">
        <f t="shared" ref="E76:R76" si="27">E36-E115</f>
        <v>0</v>
      </c>
      <c r="F76" s="53">
        <f t="shared" si="27"/>
        <v>0</v>
      </c>
      <c r="G76" s="53">
        <f t="shared" si="27"/>
        <v>0</v>
      </c>
      <c r="H76" s="53">
        <f t="shared" si="27"/>
        <v>0</v>
      </c>
      <c r="I76" s="54">
        <f t="shared" si="27"/>
        <v>0</v>
      </c>
      <c r="J76" s="55">
        <f t="shared" si="27"/>
        <v>0</v>
      </c>
      <c r="K76" s="55">
        <f t="shared" si="27"/>
        <v>0</v>
      </c>
      <c r="L76" s="55">
        <f t="shared" si="27"/>
        <v>0</v>
      </c>
      <c r="M76" s="55">
        <f t="shared" si="27"/>
        <v>0</v>
      </c>
      <c r="N76" s="55">
        <f t="shared" si="27"/>
        <v>0</v>
      </c>
      <c r="O76" s="55">
        <f t="shared" si="27"/>
        <v>0</v>
      </c>
      <c r="P76" s="55">
        <f t="shared" si="27"/>
        <v>0</v>
      </c>
      <c r="Q76" s="55">
        <f t="shared" si="27"/>
        <v>0</v>
      </c>
      <c r="R76" s="55">
        <f t="shared" si="27"/>
        <v>0</v>
      </c>
    </row>
    <row r="77" spans="1:18" ht="13.8" thickBot="1" x14ac:dyDescent="0.3">
      <c r="A77" s="6" t="s">
        <v>29</v>
      </c>
      <c r="B77" s="84">
        <f t="shared" si="26"/>
        <v>0</v>
      </c>
      <c r="C77" s="85">
        <f t="shared" si="26"/>
        <v>0</v>
      </c>
      <c r="D77" s="86">
        <f t="shared" si="26"/>
        <v>0</v>
      </c>
      <c r="E77" s="56">
        <f t="shared" ref="E77:R77" si="28">E37-E116</f>
        <v>0</v>
      </c>
      <c r="F77" s="57">
        <f t="shared" si="28"/>
        <v>0</v>
      </c>
      <c r="G77" s="57">
        <f t="shared" si="28"/>
        <v>0</v>
      </c>
      <c r="H77" s="57">
        <f t="shared" si="28"/>
        <v>0</v>
      </c>
      <c r="I77" s="58">
        <f t="shared" si="28"/>
        <v>0</v>
      </c>
      <c r="J77" s="59">
        <f t="shared" si="28"/>
        <v>0</v>
      </c>
      <c r="K77" s="59">
        <f t="shared" si="28"/>
        <v>0</v>
      </c>
      <c r="L77" s="59">
        <f t="shared" si="28"/>
        <v>0</v>
      </c>
      <c r="M77" s="59">
        <f t="shared" si="28"/>
        <v>0</v>
      </c>
      <c r="N77" s="59">
        <f t="shared" si="28"/>
        <v>0</v>
      </c>
      <c r="O77" s="59">
        <f t="shared" si="28"/>
        <v>0</v>
      </c>
      <c r="P77" s="59">
        <f t="shared" si="28"/>
        <v>0</v>
      </c>
      <c r="Q77" s="59">
        <f t="shared" si="28"/>
        <v>0</v>
      </c>
      <c r="R77" s="59">
        <f t="shared" si="28"/>
        <v>0</v>
      </c>
    </row>
    <row r="78" spans="1:18" x14ac:dyDescent="0.25">
      <c r="B78" s="34"/>
      <c r="C78" s="34"/>
      <c r="D78" s="34"/>
    </row>
    <row r="79" spans="1:18" ht="13.8" thickBot="1" x14ac:dyDescent="0.3">
      <c r="B79" s="34"/>
      <c r="C79" s="34"/>
      <c r="D79" s="34"/>
    </row>
    <row r="80" spans="1:18" s="4" customFormat="1" ht="22.8" thickBot="1" x14ac:dyDescent="0.4">
      <c r="A80" s="1">
        <v>36896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</row>
    <row r="81" spans="1:18" s="4" customFormat="1" ht="17.25" customHeight="1" x14ac:dyDescent="0.3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</row>
    <row r="82" spans="1:18" ht="22.2" x14ac:dyDescent="0.35">
      <c r="A82" s="5" t="s">
        <v>40</v>
      </c>
      <c r="B82" s="34"/>
      <c r="C82" s="34"/>
      <c r="D82" s="34"/>
    </row>
    <row r="83" spans="1:18" ht="13.8" thickBot="1" x14ac:dyDescent="0.3">
      <c r="B83" s="91">
        <v>2001</v>
      </c>
      <c r="C83" s="91"/>
      <c r="D83" s="91"/>
      <c r="E83" s="90">
        <v>2001</v>
      </c>
      <c r="F83" s="90"/>
      <c r="G83" s="90"/>
      <c r="H83" s="90"/>
      <c r="I83" s="90"/>
      <c r="J83" s="7">
        <v>2002</v>
      </c>
      <c r="K83" s="7">
        <v>2003</v>
      </c>
      <c r="L83" s="7">
        <v>2004</v>
      </c>
      <c r="M83" s="7">
        <v>2005</v>
      </c>
      <c r="N83" s="7">
        <v>2006</v>
      </c>
      <c r="O83" s="7">
        <v>2007</v>
      </c>
      <c r="P83" s="7">
        <v>2008</v>
      </c>
      <c r="Q83" s="7">
        <v>2009</v>
      </c>
      <c r="R83" s="7">
        <v>2010</v>
      </c>
    </row>
    <row r="84" spans="1:18" s="8" customFormat="1" ht="13.8" thickBot="1" x14ac:dyDescent="0.3">
      <c r="B84" s="60" t="s">
        <v>43</v>
      </c>
      <c r="C84" s="9" t="s">
        <v>44</v>
      </c>
      <c r="D84" s="63" t="s">
        <v>45</v>
      </c>
      <c r="E84" s="60" t="s">
        <v>0</v>
      </c>
      <c r="F84" s="9" t="s">
        <v>1</v>
      </c>
      <c r="G84" s="9" t="s">
        <v>2</v>
      </c>
      <c r="H84" s="9" t="s">
        <v>3</v>
      </c>
      <c r="I84" s="10" t="s">
        <v>4</v>
      </c>
      <c r="J84" s="11" t="s">
        <v>5</v>
      </c>
      <c r="K84" s="11" t="s">
        <v>13</v>
      </c>
      <c r="L84" s="11" t="s">
        <v>14</v>
      </c>
      <c r="M84" s="11" t="s">
        <v>15</v>
      </c>
      <c r="N84" s="11" t="s">
        <v>16</v>
      </c>
      <c r="O84" s="11" t="s">
        <v>17</v>
      </c>
      <c r="P84" s="11" t="s">
        <v>18</v>
      </c>
      <c r="Q84" s="11" t="s">
        <v>19</v>
      </c>
      <c r="R84" s="11" t="s">
        <v>20</v>
      </c>
    </row>
    <row r="85" spans="1:18" ht="15.6" x14ac:dyDescent="0.3">
      <c r="A85" s="12" t="s">
        <v>35</v>
      </c>
      <c r="B85" s="35"/>
      <c r="C85" s="36"/>
      <c r="D85" s="64"/>
      <c r="E85" s="13"/>
      <c r="F85" s="14"/>
      <c r="G85" s="14"/>
      <c r="H85" s="14"/>
      <c r="I85" s="15"/>
      <c r="J85" s="16"/>
      <c r="K85" s="16"/>
      <c r="L85" s="16"/>
      <c r="M85" s="16"/>
      <c r="N85" s="16"/>
      <c r="O85" s="16"/>
      <c r="P85" s="16"/>
      <c r="Q85" s="16"/>
      <c r="R85" s="16"/>
    </row>
    <row r="86" spans="1:18" x14ac:dyDescent="0.25">
      <c r="A86" s="4" t="s">
        <v>21</v>
      </c>
      <c r="B86" s="37">
        <v>56.92</v>
      </c>
      <c r="C86" s="38">
        <v>94.286056416518932</v>
      </c>
      <c r="D86" s="67">
        <v>92.371451349034643</v>
      </c>
      <c r="E86" s="17">
        <v>81.192502588517868</v>
      </c>
      <c r="F86" s="18">
        <v>94.504606557223852</v>
      </c>
      <c r="G86" s="80">
        <v>108.84705546476526</v>
      </c>
      <c r="H86" s="18">
        <v>129.95498076595018</v>
      </c>
      <c r="I86" s="19">
        <f>AVERAGE(E86:H86)</f>
        <v>103.62478634411428</v>
      </c>
      <c r="J86" s="20">
        <v>120.46182252445793</v>
      </c>
      <c r="K86" s="20">
        <v>92.125999781577434</v>
      </c>
      <c r="L86" s="20">
        <v>83.661202427741728</v>
      </c>
      <c r="M86" s="20">
        <v>90.024390852716081</v>
      </c>
      <c r="N86" s="20">
        <v>96.646750830953053</v>
      </c>
      <c r="O86" s="20">
        <v>103.79861039244354</v>
      </c>
      <c r="P86" s="20">
        <v>111.42136538444312</v>
      </c>
      <c r="Q86" s="20">
        <v>119.49250735676839</v>
      </c>
      <c r="R86" s="20">
        <v>128.09596788645578</v>
      </c>
    </row>
    <row r="87" spans="1:18" ht="15.6" x14ac:dyDescent="0.3">
      <c r="A87" s="12" t="s">
        <v>36</v>
      </c>
      <c r="B87" s="35"/>
      <c r="C87" s="36"/>
      <c r="D87" s="64"/>
      <c r="E87" s="13"/>
      <c r="F87" s="14"/>
      <c r="G87" s="14"/>
      <c r="H87" s="14"/>
      <c r="I87" s="15"/>
      <c r="J87" s="16"/>
      <c r="K87" s="16"/>
      <c r="L87" s="16"/>
      <c r="M87" s="16"/>
      <c r="N87" s="16"/>
      <c r="O87" s="16"/>
      <c r="P87" s="16"/>
      <c r="Q87" s="16"/>
      <c r="R87" s="16"/>
    </row>
    <row r="88" spans="1:18" x14ac:dyDescent="0.25">
      <c r="A88" s="4" t="s">
        <v>21</v>
      </c>
      <c r="B88" s="39">
        <v>15.992876344086023</v>
      </c>
      <c r="C88" s="40">
        <v>18.886904761904763</v>
      </c>
      <c r="D88" s="68">
        <v>19.006720430107524</v>
      </c>
      <c r="E88" s="21">
        <v>17.962167178699435</v>
      </c>
      <c r="F88" s="22">
        <v>20.471475507765831</v>
      </c>
      <c r="G88" s="22">
        <v>22.961081242532856</v>
      </c>
      <c r="H88" s="22">
        <v>14.204136798088411</v>
      </c>
      <c r="I88" s="23">
        <f>AVERAGE(E88:H88)</f>
        <v>18.899715181771633</v>
      </c>
      <c r="J88" s="24">
        <v>18.321271876909787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</row>
    <row r="89" spans="1:18" x14ac:dyDescent="0.25">
      <c r="A89" s="6" t="s">
        <v>22</v>
      </c>
      <c r="B89" s="39">
        <v>18.35290322580645</v>
      </c>
      <c r="C89" s="40">
        <v>23.457142857142856</v>
      </c>
      <c r="D89" s="68">
        <v>23.832258064516129</v>
      </c>
      <c r="E89" s="21">
        <v>21.880768049155147</v>
      </c>
      <c r="F89" s="22">
        <v>29.061863799283156</v>
      </c>
      <c r="G89" s="22">
        <v>37.692329749103941</v>
      </c>
      <c r="H89" s="22">
        <v>18.994551971326164</v>
      </c>
      <c r="I89" s="23">
        <f>AVERAGE(E89:H89)</f>
        <v>26.907378392217101</v>
      </c>
      <c r="J89" s="24">
        <v>23.918230392693108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</row>
    <row r="90" spans="1:18" x14ac:dyDescent="0.25">
      <c r="A90" s="6" t="s">
        <v>24</v>
      </c>
      <c r="B90" s="39">
        <v>15.453325062034743</v>
      </c>
      <c r="C90" s="40">
        <v>18.659340659340661</v>
      </c>
      <c r="D90" s="68">
        <v>18.702233250620345</v>
      </c>
      <c r="E90" s="21">
        <v>17.604966323998585</v>
      </c>
      <c r="F90" s="22">
        <v>19.646236559139783</v>
      </c>
      <c r="G90" s="22">
        <v>20.745244003308517</v>
      </c>
      <c r="H90" s="22">
        <v>13.276454370002755</v>
      </c>
      <c r="I90" s="23">
        <f>AVERAGE(E90:H90)</f>
        <v>17.818225314112411</v>
      </c>
      <c r="J90" s="24">
        <v>17.715070454057571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</row>
    <row r="91" spans="1:18" x14ac:dyDescent="0.25">
      <c r="A91" s="6" t="s">
        <v>23</v>
      </c>
      <c r="B91" s="39">
        <v>15.195215053763441</v>
      </c>
      <c r="C91" s="40">
        <v>15.571428571428575</v>
      </c>
      <c r="D91" s="68">
        <v>15.645161290322582</v>
      </c>
      <c r="E91" s="21">
        <v>15.470601638504867</v>
      </c>
      <c r="F91" s="22">
        <v>15.100836320191162</v>
      </c>
      <c r="G91" s="22">
        <v>15.486021505376344</v>
      </c>
      <c r="H91" s="22">
        <v>12.222102747909199</v>
      </c>
      <c r="I91" s="23">
        <f>AVERAGE(E91:H91)</f>
        <v>14.569890552995393</v>
      </c>
      <c r="J91" s="24">
        <v>14.970576196603503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</row>
    <row r="92" spans="1:18" ht="15.6" x14ac:dyDescent="0.3">
      <c r="A92" s="12" t="s">
        <v>25</v>
      </c>
      <c r="B92" s="39"/>
      <c r="C92" s="40"/>
      <c r="D92" s="65"/>
      <c r="E92" s="21"/>
      <c r="F92" s="22"/>
      <c r="G92" s="22"/>
      <c r="H92" s="22"/>
      <c r="I92" s="23"/>
      <c r="J92" s="24"/>
      <c r="K92" s="24"/>
      <c r="L92" s="24"/>
      <c r="M92" s="24"/>
      <c r="N92" s="24"/>
      <c r="O92" s="24"/>
      <c r="P92" s="24"/>
      <c r="Q92" s="24"/>
      <c r="R92" s="24"/>
    </row>
    <row r="93" spans="1:18" ht="16.2" thickBot="1" x14ac:dyDescent="0.35">
      <c r="A93" s="12"/>
      <c r="B93" s="41">
        <v>5.2</v>
      </c>
      <c r="C93" s="42">
        <v>5.2</v>
      </c>
      <c r="D93" s="66">
        <f>AVERAGE(B93:C93)</f>
        <v>5.2</v>
      </c>
      <c r="E93" s="25">
        <v>5.2</v>
      </c>
      <c r="F93" s="26">
        <v>5.2</v>
      </c>
      <c r="G93" s="26">
        <v>5.2</v>
      </c>
      <c r="H93" s="26">
        <v>5.2</v>
      </c>
      <c r="I93" s="27">
        <v>5.2</v>
      </c>
      <c r="J93" s="28">
        <v>5.2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</row>
    <row r="94" spans="1:18" x14ac:dyDescent="0.25">
      <c r="B94" s="34"/>
      <c r="C94" s="34"/>
      <c r="D94" s="45"/>
      <c r="E94" s="79"/>
    </row>
    <row r="95" spans="1:18" x14ac:dyDescent="0.25">
      <c r="B95" s="34"/>
      <c r="C95" s="34"/>
      <c r="D95" s="34"/>
    </row>
    <row r="96" spans="1:18" ht="22.2" x14ac:dyDescent="0.35">
      <c r="A96" s="5" t="s">
        <v>41</v>
      </c>
      <c r="B96" s="34"/>
      <c r="C96" s="34"/>
      <c r="D96" s="34"/>
    </row>
    <row r="97" spans="1:18" ht="13.8" thickBot="1" x14ac:dyDescent="0.3">
      <c r="B97" s="91">
        <v>2001</v>
      </c>
      <c r="C97" s="91"/>
      <c r="D97" s="91"/>
      <c r="E97" s="90">
        <v>2001</v>
      </c>
      <c r="F97" s="90"/>
      <c r="G97" s="90"/>
      <c r="H97" s="90"/>
      <c r="I97" s="90"/>
      <c r="J97" s="7">
        <f>J83</f>
        <v>2002</v>
      </c>
      <c r="K97" s="7">
        <f t="shared" ref="K97:R97" si="29">K83</f>
        <v>2003</v>
      </c>
      <c r="L97" s="7">
        <f t="shared" si="29"/>
        <v>2004</v>
      </c>
      <c r="M97" s="7">
        <f t="shared" si="29"/>
        <v>2005</v>
      </c>
      <c r="N97" s="7">
        <f t="shared" si="29"/>
        <v>2006</v>
      </c>
      <c r="O97" s="7">
        <f t="shared" si="29"/>
        <v>2007</v>
      </c>
      <c r="P97" s="7">
        <f t="shared" si="29"/>
        <v>2008</v>
      </c>
      <c r="Q97" s="7">
        <f t="shared" si="29"/>
        <v>2009</v>
      </c>
      <c r="R97" s="7">
        <f t="shared" si="29"/>
        <v>2010</v>
      </c>
    </row>
    <row r="98" spans="1:18" ht="13.8" thickBot="1" x14ac:dyDescent="0.3">
      <c r="B98" s="60" t="s">
        <v>43</v>
      </c>
      <c r="C98" s="9" t="s">
        <v>44</v>
      </c>
      <c r="D98" s="63" t="s">
        <v>45</v>
      </c>
      <c r="E98" s="60" t="s">
        <v>0</v>
      </c>
      <c r="F98" s="9" t="s">
        <v>1</v>
      </c>
      <c r="G98" s="9" t="s">
        <v>2</v>
      </c>
      <c r="H98" s="9" t="s">
        <v>3</v>
      </c>
      <c r="I98" s="10" t="s">
        <v>4</v>
      </c>
      <c r="J98" s="11" t="str">
        <f>J84</f>
        <v>Cal-02</v>
      </c>
      <c r="K98" s="11" t="str">
        <f t="shared" ref="K98:R98" si="30">K84</f>
        <v>Cal-03</v>
      </c>
      <c r="L98" s="11" t="str">
        <f t="shared" si="30"/>
        <v>Cal-04</v>
      </c>
      <c r="M98" s="11" t="str">
        <f t="shared" si="30"/>
        <v>Cal-05</v>
      </c>
      <c r="N98" s="11" t="str">
        <f t="shared" si="30"/>
        <v>Cal-06</v>
      </c>
      <c r="O98" s="11" t="str">
        <f t="shared" si="30"/>
        <v>Cal-07</v>
      </c>
      <c r="P98" s="11" t="str">
        <f t="shared" si="30"/>
        <v>Cal-08</v>
      </c>
      <c r="Q98" s="11" t="str">
        <f t="shared" si="30"/>
        <v>Cal-09</v>
      </c>
      <c r="R98" s="11" t="str">
        <f t="shared" si="30"/>
        <v>Cal-10</v>
      </c>
    </row>
    <row r="99" spans="1:18" ht="15.6" x14ac:dyDescent="0.3">
      <c r="A99" s="12" t="s">
        <v>26</v>
      </c>
      <c r="B99" s="35"/>
      <c r="C99" s="36"/>
      <c r="D99" s="64"/>
      <c r="E99" s="13"/>
      <c r="F99" s="14"/>
      <c r="G99" s="14"/>
      <c r="H99" s="14"/>
      <c r="I99" s="15"/>
      <c r="J99" s="16"/>
      <c r="K99" s="16"/>
      <c r="L99" s="16"/>
      <c r="M99" s="16"/>
      <c r="N99" s="16"/>
      <c r="O99" s="16"/>
      <c r="P99" s="16"/>
      <c r="Q99" s="16"/>
      <c r="R99" s="16"/>
    </row>
    <row r="100" spans="1:18" x14ac:dyDescent="0.25">
      <c r="A100" s="6" t="s">
        <v>30</v>
      </c>
      <c r="B100" s="69">
        <v>0.94</v>
      </c>
      <c r="C100" s="70">
        <v>0.98</v>
      </c>
      <c r="D100" s="78">
        <v>0.98</v>
      </c>
      <c r="E100" s="22">
        <v>0.96666666666666667</v>
      </c>
      <c r="F100" s="22">
        <v>1.0323493013340086</v>
      </c>
      <c r="G100" s="22">
        <v>1.0535239520010131</v>
      </c>
      <c r="H100" s="22">
        <v>1.0535239520010131</v>
      </c>
      <c r="I100" s="23">
        <v>1.0265159680006755</v>
      </c>
      <c r="J100" s="24">
        <v>1.0526879557889621</v>
      </c>
      <c r="K100" s="24">
        <v>1.07549211215928</v>
      </c>
      <c r="L100" s="24">
        <v>1.0669485111534518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</row>
    <row r="101" spans="1:18" x14ac:dyDescent="0.25">
      <c r="A101" s="6" t="s">
        <v>6</v>
      </c>
      <c r="B101" s="69">
        <v>1.18</v>
      </c>
      <c r="C101" s="70">
        <v>1.21</v>
      </c>
      <c r="D101" s="78">
        <v>1.22</v>
      </c>
      <c r="E101" s="22">
        <v>1.2033333333333331</v>
      </c>
      <c r="F101" s="22">
        <v>1.2966666666666666</v>
      </c>
      <c r="G101" s="22">
        <v>1.33</v>
      </c>
      <c r="H101" s="22">
        <v>1.33</v>
      </c>
      <c r="I101" s="23">
        <v>1.29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</row>
    <row r="102" spans="1:18" x14ac:dyDescent="0.25">
      <c r="A102" s="6" t="s">
        <v>7</v>
      </c>
      <c r="B102" s="69">
        <v>1.05</v>
      </c>
      <c r="C102" s="70">
        <v>1.05</v>
      </c>
      <c r="D102" s="78">
        <v>1.07</v>
      </c>
      <c r="E102" s="22">
        <v>1.0566666666666666</v>
      </c>
      <c r="F102" s="22">
        <v>1.1433333333333333</v>
      </c>
      <c r="G102" s="22">
        <v>1.18</v>
      </c>
      <c r="H102" s="22">
        <v>1.18</v>
      </c>
      <c r="I102" s="23">
        <v>1.1399999999999999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</row>
    <row r="103" spans="1:18" x14ac:dyDescent="0.25">
      <c r="A103" s="6" t="s">
        <v>8</v>
      </c>
      <c r="B103" s="69">
        <v>0.91</v>
      </c>
      <c r="C103" s="70">
        <v>0.91</v>
      </c>
      <c r="D103" s="78">
        <v>0.93</v>
      </c>
      <c r="E103" s="22">
        <v>0.91666666666666663</v>
      </c>
      <c r="F103" s="22">
        <v>0.96333333333333326</v>
      </c>
      <c r="G103" s="22">
        <v>0.97</v>
      </c>
      <c r="H103" s="22">
        <v>0.97</v>
      </c>
      <c r="I103" s="23">
        <v>0.95499999999999996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</row>
    <row r="104" spans="1:18" x14ac:dyDescent="0.25">
      <c r="A104" s="6" t="s">
        <v>9</v>
      </c>
      <c r="B104" s="69">
        <v>1.3</v>
      </c>
      <c r="C104" s="70">
        <v>1.3</v>
      </c>
      <c r="D104" s="78">
        <v>1.32</v>
      </c>
      <c r="E104" s="22">
        <v>1.3066666666666666</v>
      </c>
      <c r="F104" s="22">
        <v>1.4333333333333333</v>
      </c>
      <c r="G104" s="22">
        <v>1.47</v>
      </c>
      <c r="H104" s="22">
        <v>1.47</v>
      </c>
      <c r="I104" s="23">
        <v>1.42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</row>
    <row r="105" spans="1:18" ht="15.6" x14ac:dyDescent="0.3">
      <c r="A105" s="12" t="s">
        <v>27</v>
      </c>
      <c r="B105" s="35"/>
      <c r="C105" s="36"/>
      <c r="D105" s="65"/>
      <c r="E105" s="21"/>
      <c r="F105" s="22"/>
      <c r="G105" s="22"/>
      <c r="H105" s="22"/>
      <c r="I105" s="23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x14ac:dyDescent="0.25">
      <c r="A106" s="6" t="s">
        <v>31</v>
      </c>
      <c r="B106" s="39">
        <v>1.7582174021524386</v>
      </c>
      <c r="C106" s="40">
        <v>1.7582174021524386</v>
      </c>
      <c r="D106" s="65">
        <v>1.7790139083393992</v>
      </c>
      <c r="E106" s="21">
        <v>1.7651495708814255</v>
      </c>
      <c r="F106" s="22">
        <v>1.8968607767321757</v>
      </c>
      <c r="G106" s="22">
        <v>1.9349877047416033</v>
      </c>
      <c r="H106" s="22">
        <v>1.9349877047416033</v>
      </c>
      <c r="I106" s="23">
        <v>1.882996439274202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</row>
    <row r="107" spans="1:18" x14ac:dyDescent="0.25">
      <c r="A107" s="6" t="s">
        <v>10</v>
      </c>
      <c r="B107" s="39">
        <v>1.8541407996216102</v>
      </c>
      <c r="C107" s="40">
        <v>1.8541407996216102</v>
      </c>
      <c r="D107" s="65">
        <v>1.8751624519234813</v>
      </c>
      <c r="E107" s="21">
        <v>1.861148017055567</v>
      </c>
      <c r="F107" s="22">
        <v>1.9942851483007498</v>
      </c>
      <c r="G107" s="22">
        <v>2.032824844187513</v>
      </c>
      <c r="H107" s="22">
        <v>2.032824844187513</v>
      </c>
      <c r="I107" s="23">
        <v>1.9802707134328354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</row>
    <row r="108" spans="1:18" x14ac:dyDescent="0.25">
      <c r="A108" s="6" t="s">
        <v>32</v>
      </c>
      <c r="B108" s="39">
        <v>1.812271831517597</v>
      </c>
      <c r="C108" s="40">
        <v>1.8571048286034522</v>
      </c>
      <c r="D108" s="65">
        <v>1.8571048286034522</v>
      </c>
      <c r="E108" s="21">
        <v>1.8371048286034499</v>
      </c>
      <c r="F108" s="22">
        <v>1.9157792304573065</v>
      </c>
      <c r="G108" s="22">
        <v>1.9395123067485016</v>
      </c>
      <c r="H108" s="22">
        <v>1.9395123067485016</v>
      </c>
      <c r="I108" s="23">
        <v>1.9129771681394405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</row>
    <row r="109" spans="1:18" x14ac:dyDescent="0.25">
      <c r="A109" s="6" t="s">
        <v>11</v>
      </c>
      <c r="B109" s="39">
        <v>1.6275977315176</v>
      </c>
      <c r="C109" s="40">
        <v>1.67743072860345</v>
      </c>
      <c r="D109" s="65">
        <v>1.67743072860345</v>
      </c>
      <c r="E109" s="21">
        <v>1.65743072860345</v>
      </c>
      <c r="F109" s="22">
        <v>1.7261051304573065</v>
      </c>
      <c r="G109" s="22">
        <v>1.7498382067485014</v>
      </c>
      <c r="H109" s="22">
        <v>1.7498382067485014</v>
      </c>
      <c r="I109" s="23">
        <v>1.7233030681394403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</row>
    <row r="110" spans="1:18" x14ac:dyDescent="0.25">
      <c r="A110" s="6" t="s">
        <v>12</v>
      </c>
      <c r="B110" s="39">
        <v>1.4004080715175968</v>
      </c>
      <c r="C110" s="40">
        <v>1.46524106860345</v>
      </c>
      <c r="D110" s="65">
        <v>1.4752410686034501</v>
      </c>
      <c r="E110" s="21">
        <v>1.445241068603452</v>
      </c>
      <c r="F110" s="22">
        <v>1.5039154704573063</v>
      </c>
      <c r="G110" s="22">
        <v>1.5276485467485017</v>
      </c>
      <c r="H110" s="22">
        <v>1.5276485467485017</v>
      </c>
      <c r="I110" s="23">
        <v>1.5011134081394404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</row>
    <row r="111" spans="1:18" x14ac:dyDescent="0.25">
      <c r="A111" s="6" t="s">
        <v>33</v>
      </c>
      <c r="B111" s="39">
        <v>1.8395063021524385</v>
      </c>
      <c r="C111" s="40">
        <v>1.8395063021524385</v>
      </c>
      <c r="D111" s="65">
        <v>1.8603028083393991</v>
      </c>
      <c r="E111" s="21">
        <v>1.8464384708814254</v>
      </c>
      <c r="F111" s="22">
        <v>1.9781496767321756</v>
      </c>
      <c r="G111" s="22">
        <v>2.0162766047416034</v>
      </c>
      <c r="H111" s="22">
        <v>2.0162766047416034</v>
      </c>
      <c r="I111" s="23">
        <v>1.9642853392742019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</row>
    <row r="112" spans="1:18" x14ac:dyDescent="0.25">
      <c r="A112" s="6" t="s">
        <v>34</v>
      </c>
      <c r="B112" s="39">
        <v>1.73266844345884</v>
      </c>
      <c r="C112" s="40">
        <v>1.7670438594783699</v>
      </c>
      <c r="D112" s="65">
        <v>1.7670438594783699</v>
      </c>
      <c r="E112" s="21">
        <v>1.7570438594783699</v>
      </c>
      <c r="F112" s="22">
        <v>1.82511941010407</v>
      </c>
      <c r="G112" s="22">
        <v>1.848610258414481</v>
      </c>
      <c r="H112" s="22">
        <v>1.848610258414481</v>
      </c>
      <c r="I112" s="23">
        <v>1.8223459466028498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</row>
    <row r="113" spans="1:18" x14ac:dyDescent="0.25">
      <c r="A113" s="6" t="s">
        <v>42</v>
      </c>
      <c r="B113" s="39">
        <v>1.6304360551501487</v>
      </c>
      <c r="C113" s="40">
        <v>1.6304360551501487</v>
      </c>
      <c r="D113" s="65">
        <v>1.6509341590755355</v>
      </c>
      <c r="E113" s="21">
        <v>1.637268756458611</v>
      </c>
      <c r="F113" s="22">
        <v>1.7670900813193946</v>
      </c>
      <c r="G113" s="22">
        <v>1.8046699385159373</v>
      </c>
      <c r="H113" s="22">
        <v>1.8046699385159373</v>
      </c>
      <c r="I113" s="23">
        <v>1.7534246787024701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</row>
    <row r="114" spans="1:18" ht="15.6" x14ac:dyDescent="0.3">
      <c r="A114" s="12" t="s">
        <v>28</v>
      </c>
      <c r="B114" s="39"/>
      <c r="C114" s="40"/>
      <c r="D114" s="65"/>
      <c r="E114" s="21"/>
      <c r="F114" s="22"/>
      <c r="G114" s="22"/>
      <c r="H114" s="22"/>
      <c r="I114" s="23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 x14ac:dyDescent="0.25">
      <c r="A115" s="6" t="s">
        <v>37</v>
      </c>
      <c r="B115" s="39">
        <v>1.0785</v>
      </c>
      <c r="C115" s="40">
        <v>1.0792999999999999</v>
      </c>
      <c r="D115" s="65">
        <v>1.0803</v>
      </c>
      <c r="E115" s="21">
        <v>1.0793666666666668</v>
      </c>
      <c r="F115" s="22">
        <v>1.0821666666666667</v>
      </c>
      <c r="G115" s="22">
        <v>1.0849666666666666</v>
      </c>
      <c r="H115" s="22">
        <v>1.0877666666666668</v>
      </c>
      <c r="I115" s="23">
        <f>AVERAGE(E115:H115)</f>
        <v>1.0835666666666668</v>
      </c>
      <c r="J115" s="24">
        <v>1.0947916666666666</v>
      </c>
      <c r="K115" s="24">
        <v>1.1061333333333334</v>
      </c>
      <c r="L115" s="24">
        <v>1.1176166666666665</v>
      </c>
      <c r="M115" s="24">
        <v>1.1291916666666666</v>
      </c>
      <c r="N115" s="24">
        <v>1.1408666666666665</v>
      </c>
      <c r="O115" s="24">
        <v>1.1526749999999997</v>
      </c>
      <c r="P115" s="24">
        <v>1.1646083333333332</v>
      </c>
      <c r="Q115" s="24">
        <v>1.1766583333333334</v>
      </c>
      <c r="R115" s="24">
        <v>1.1888249999999998</v>
      </c>
    </row>
    <row r="116" spans="1:18" ht="13.8" thickBot="1" x14ac:dyDescent="0.3">
      <c r="A116" s="6" t="s">
        <v>29</v>
      </c>
      <c r="B116" s="41">
        <v>1.492</v>
      </c>
      <c r="C116" s="42">
        <v>1.492</v>
      </c>
      <c r="D116" s="66">
        <v>1.492</v>
      </c>
      <c r="E116" s="25">
        <v>1.492</v>
      </c>
      <c r="F116" s="26">
        <v>1.492</v>
      </c>
      <c r="G116" s="26">
        <v>1.492</v>
      </c>
      <c r="H116" s="26">
        <v>1.492</v>
      </c>
      <c r="I116" s="27">
        <v>1.4873999999999998</v>
      </c>
      <c r="J116" s="28">
        <v>1.5617699999999999</v>
      </c>
      <c r="K116" s="28">
        <v>1.5617699999999999</v>
      </c>
      <c r="L116" s="28">
        <v>1.5617699999999999</v>
      </c>
      <c r="M116" s="28">
        <v>1.5617699999999999</v>
      </c>
      <c r="N116" s="28">
        <v>1.5617699999999999</v>
      </c>
      <c r="O116" s="28">
        <v>1.6398584999999999</v>
      </c>
      <c r="P116" s="28">
        <v>1.6398584999999999</v>
      </c>
      <c r="Q116" s="28">
        <v>1.6398584999999999</v>
      </c>
      <c r="R116" s="28">
        <v>1.6398584999999999</v>
      </c>
    </row>
    <row r="117" spans="1:18" x14ac:dyDescent="0.25">
      <c r="B117" s="34"/>
      <c r="C117" s="34"/>
      <c r="D117" s="34"/>
    </row>
    <row r="118" spans="1:18" x14ac:dyDescent="0.25">
      <c r="A118" s="6" t="s">
        <v>38</v>
      </c>
      <c r="B118" s="34"/>
      <c r="C118" s="34"/>
      <c r="D118" s="34"/>
    </row>
    <row r="119" spans="1:18" x14ac:dyDescent="0.25">
      <c r="B119" s="34"/>
      <c r="C119" s="62"/>
      <c r="D119" s="34"/>
    </row>
    <row r="120" spans="1:18" x14ac:dyDescent="0.25">
      <c r="C120" s="61"/>
    </row>
    <row r="121" spans="1:18" x14ac:dyDescent="0.25">
      <c r="C121" s="61"/>
    </row>
    <row r="122" spans="1:18" x14ac:dyDescent="0.25">
      <c r="C122" s="61"/>
    </row>
    <row r="123" spans="1:18" x14ac:dyDescent="0.25">
      <c r="C123" s="61"/>
    </row>
    <row r="124" spans="1:18" x14ac:dyDescent="0.25">
      <c r="A124" s="61"/>
      <c r="B124" s="61"/>
      <c r="C124" s="61"/>
    </row>
  </sheetData>
  <mergeCells count="12">
    <mergeCell ref="B4:D4"/>
    <mergeCell ref="B18:D18"/>
    <mergeCell ref="B44:D44"/>
    <mergeCell ref="E4:I4"/>
    <mergeCell ref="E18:I18"/>
    <mergeCell ref="E44:I44"/>
    <mergeCell ref="E58:I58"/>
    <mergeCell ref="E97:I97"/>
    <mergeCell ref="B58:D58"/>
    <mergeCell ref="B97:D97"/>
    <mergeCell ref="B83:D83"/>
    <mergeCell ref="E83:I83"/>
  </mergeCells>
  <pageMargins left="0.5" right="0.5" top="0.5" bottom="0.5" header="0.5" footer="0.5"/>
  <pageSetup scale="4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2001-01-05T17:37:59Z</cp:lastPrinted>
  <dcterms:created xsi:type="dcterms:W3CDTF">2000-07-12T17:29:21Z</dcterms:created>
  <dcterms:modified xsi:type="dcterms:W3CDTF">2023-09-10T11:47:20Z</dcterms:modified>
</cp:coreProperties>
</file>