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300" windowWidth="13020" windowHeight="8892"/>
  </bookViews>
  <sheets>
    <sheet name="Physical Fixed Price Report_092" sheetId="1" r:id="rId1"/>
  </sheets>
  <definedNames>
    <definedName name="_xlnm._FilterDatabase" localSheetId="0" hidden="1">'Physical Fixed Price Report_092'!$A$1:$P$1</definedName>
  </definedNames>
  <calcPr calcId="92512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C22" i="1"/>
  <c r="I22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C76" i="1"/>
  <c r="I76" i="1"/>
  <c r="K76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C148" i="1"/>
  <c r="I148" i="1"/>
  <c r="K148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C210" i="1"/>
  <c r="I210" i="1"/>
  <c r="K210" i="1"/>
  <c r="K212" i="1"/>
  <c r="K213" i="1"/>
  <c r="K214" i="1"/>
  <c r="K215" i="1"/>
  <c r="K216" i="1"/>
  <c r="K217" i="1"/>
  <c r="K218" i="1"/>
  <c r="K219" i="1"/>
  <c r="K220" i="1"/>
  <c r="K221" i="1"/>
  <c r="C222" i="1"/>
  <c r="I222" i="1"/>
  <c r="K222" i="1"/>
  <c r="K224" i="1"/>
  <c r="C225" i="1"/>
  <c r="I225" i="1"/>
  <c r="K225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C243" i="1"/>
  <c r="I243" i="1"/>
  <c r="K243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C263" i="1"/>
  <c r="I263" i="1"/>
  <c r="K263" i="1"/>
  <c r="K265" i="1"/>
  <c r="K266" i="1"/>
  <c r="K267" i="1"/>
  <c r="K268" i="1"/>
  <c r="K269" i="1"/>
  <c r="C270" i="1"/>
  <c r="I270" i="1"/>
  <c r="K270" i="1"/>
  <c r="K273" i="1"/>
  <c r="K274" i="1"/>
  <c r="K275" i="1"/>
  <c r="K276" i="1"/>
  <c r="K277" i="1"/>
  <c r="C278" i="1"/>
  <c r="I278" i="1"/>
  <c r="K278" i="1"/>
</calcChain>
</file>

<file path=xl/sharedStrings.xml><?xml version="1.0" encoding="utf-8"?>
<sst xmlns="http://schemas.openxmlformats.org/spreadsheetml/2006/main" count="1231" uniqueCount="83">
  <si>
    <t>ENA - IM WC CAL</t>
  </si>
  <si>
    <t>Duke Energy Trading and Marketing, L.L.C.</t>
  </si>
  <si>
    <t>SCAL</t>
  </si>
  <si>
    <t>Blythe Southern Border</t>
  </si>
  <si>
    <t>DSCALEHRSB</t>
  </si>
  <si>
    <t>Cook Inlet Energy Supply L.L.C.</t>
  </si>
  <si>
    <t>Blythe</t>
  </si>
  <si>
    <t>DSCALEHR</t>
  </si>
  <si>
    <t>Southern California Gas Company</t>
  </si>
  <si>
    <t>TW</t>
  </si>
  <si>
    <t>PG&amp;E</t>
  </si>
  <si>
    <t>City Gate</t>
  </si>
  <si>
    <t>CG0202N</t>
  </si>
  <si>
    <t>e prime, inc.</t>
  </si>
  <si>
    <t>PGEN</t>
  </si>
  <si>
    <t>Malin</t>
  </si>
  <si>
    <t>MALI</t>
  </si>
  <si>
    <t>Aquila Energy Marketing Corporation</t>
  </si>
  <si>
    <t>Sempra Energy Trading Corp.</t>
  </si>
  <si>
    <t>Constellation Power Source, Inc.</t>
  </si>
  <si>
    <t>PG&amp;E Energy Trading-Gas Corporation</t>
  </si>
  <si>
    <t>El Paso</t>
  </si>
  <si>
    <t>El Paso Merchant Energy, L.P.</t>
  </si>
  <si>
    <t>Coral Energy Resources, L.P.</t>
  </si>
  <si>
    <t>Coast Energy Canada, Inc.</t>
  </si>
  <si>
    <t>USGT/Aquila, L.P.</t>
  </si>
  <si>
    <t>TransCanada Energy Marketing USA, Inc.</t>
  </si>
  <si>
    <t>Reliant Energy Services, Inc.</t>
  </si>
  <si>
    <t>Enserco Energy, Inc.</t>
  </si>
  <si>
    <t>Enron Energy Services, Inc.</t>
  </si>
  <si>
    <t>PanCanadian Energy Services Inc.</t>
  </si>
  <si>
    <t>Patten Energy Enterprises, Inc.</t>
  </si>
  <si>
    <t>Southern Border El Paso Topock</t>
  </si>
  <si>
    <t>EP0202RSB</t>
  </si>
  <si>
    <t>ENA - IM WC PERM</t>
  </si>
  <si>
    <t>EPNG</t>
  </si>
  <si>
    <t>Keystone Pool</t>
  </si>
  <si>
    <t>KEYSTONE</t>
  </si>
  <si>
    <t>AEP Energy Services, Inc.</t>
  </si>
  <si>
    <t>Cinergy Marketing &amp; Trading, LLC</t>
  </si>
  <si>
    <t>Tenaska Marketing Ventures</t>
  </si>
  <si>
    <t>Conoco Inc.</t>
  </si>
  <si>
    <t>Arizona Public Service Company</t>
  </si>
  <si>
    <t>Occidental Energy Marketing, Inc.</t>
  </si>
  <si>
    <t>Mirant Americas Energy Marketing, L.P.</t>
  </si>
  <si>
    <t>Dynegy Marketing and Trade</t>
  </si>
  <si>
    <t>Western Gas Resources, Inc.</t>
  </si>
  <si>
    <t>ENA - IM WC SJ</t>
  </si>
  <si>
    <t>Blanco</t>
  </si>
  <si>
    <t>AVG BLANCO</t>
  </si>
  <si>
    <t>National Fuel Marketing Company, LLC</t>
  </si>
  <si>
    <t>BLANCO</t>
  </si>
  <si>
    <t>Williams Energy Marketing &amp; Trading Company</t>
  </si>
  <si>
    <t>Cross Timbers Energy Services, Inc.</t>
  </si>
  <si>
    <t>BP Energy Company</t>
  </si>
  <si>
    <t>ENA - IM WT CAL</t>
  </si>
  <si>
    <t>Avista Energy, Inc.</t>
  </si>
  <si>
    <t>NWPL</t>
  </si>
  <si>
    <t>Opal</t>
  </si>
  <si>
    <t>CMS Marketing, Services and Trading Company</t>
  </si>
  <si>
    <t>IGI Resources, Inc.</t>
  </si>
  <si>
    <t>ENA - IM Denver</t>
  </si>
  <si>
    <t>CIG</t>
  </si>
  <si>
    <t>Mainline</t>
  </si>
  <si>
    <t>UNA-516938</t>
  </si>
  <si>
    <t>ONEOK Energy Marketing and Trading Company, L.P.</t>
  </si>
  <si>
    <t>WIC</t>
  </si>
  <si>
    <t>TRBZ</t>
  </si>
  <si>
    <t>Dull Knife</t>
  </si>
  <si>
    <t>Kerr-McGee Energy Services Corporation</t>
  </si>
  <si>
    <t>Marathon Oil Company</t>
  </si>
  <si>
    <t>Business Unit</t>
  </si>
  <si>
    <t>Counterparty</t>
  </si>
  <si>
    <t>Pipe</t>
  </si>
  <si>
    <t>Zone</t>
  </si>
  <si>
    <t>Trade Date</t>
  </si>
  <si>
    <t>Meter</t>
  </si>
  <si>
    <t>BeginFlow</t>
  </si>
  <si>
    <t>EndFlow</t>
  </si>
  <si>
    <t>Volume</t>
  </si>
  <si>
    <t>Price</t>
  </si>
  <si>
    <t>$</t>
  </si>
  <si>
    <t>WACOG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</si>
</sst>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6" formatCode="&quot;$&quot;#,##0.000"/>
  </numFmts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1" xfId="0" applyBorder="1"/>
    <xf numFmtId="15" fontId="0" fillId="0" borderId="1" xfId="0" applyNumberFormat="1" applyBorder="1"/>
    <xf numFmtId="164" fontId="0" fillId="0" borderId="1" xfId="0" applyNumberFormat="1" applyBorder="1"/>
    <xf numFmtId="3" fontId="2" fillId="0" borderId="0" xfId="0" applyNumberFormat="1" applyFont="1" applyAlignment="1">
      <alignment horizontal="center"/>
    </xf>
    <xf numFmtId="3" fontId="0" fillId="0" borderId="0" xfId="0" applyNumberFormat="1"/>
    <xf numFmtId="3" fontId="0" fillId="0" borderId="1" xfId="0" applyNumberFormat="1" applyBorder="1"/>
    <xf numFmtId="0" fontId="1" fillId="0" borderId="0" xfId="0" applyFont="1" applyFill="1" applyBorder="1" applyAlignment="1">
      <alignment horizontal="right"/>
    </xf>
    <xf numFmtId="166" fontId="0" fillId="0" borderId="0" xfId="0" applyNumberFormat="1"/>
    <xf numFmtId="0" fontId="0" fillId="0" borderId="0" xfId="0" applyBorder="1"/>
    <xf numFmtId="15" fontId="0" fillId="0" borderId="0" xfId="0" applyNumberFormat="1" applyBorder="1"/>
    <xf numFmtId="3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abSelected="1" topLeftCell="A130" zoomScaleNormal="100" workbookViewId="0">
      <selection activeCell="B152" sqref="B152"/>
    </sheetView>
  </sheetViews>
  <sheetFormatPr defaultRowHeight="13.2" x14ac:dyDescent="0.25"/>
  <cols>
    <col min="1" max="1" width="18.5546875" bestFit="1" customWidth="1"/>
    <col min="2" max="2" width="47.33203125" bestFit="1" customWidth="1"/>
    <col min="3" max="3" width="7.109375" bestFit="1" customWidth="1"/>
    <col min="4" max="4" width="28.6640625" bestFit="1" customWidth="1"/>
    <col min="5" max="5" width="11.109375" bestFit="1" customWidth="1"/>
    <col min="6" max="6" width="13.88671875" bestFit="1" customWidth="1"/>
    <col min="7" max="7" width="10.88671875" bestFit="1" customWidth="1"/>
    <col min="8" max="8" width="9.109375" bestFit="1" customWidth="1"/>
    <col min="9" max="9" width="8.6640625" style="8" bestFit="1" customWidth="1"/>
    <col min="10" max="10" width="7.109375" bestFit="1" customWidth="1"/>
    <col min="11" max="11" width="10.33203125" bestFit="1" customWidth="1"/>
  </cols>
  <sheetData>
    <row r="1" spans="1:11" s="2" customFormat="1" x14ac:dyDescent="0.25">
      <c r="A1" s="2" t="s">
        <v>71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  <c r="I1" s="7" t="s">
        <v>79</v>
      </c>
      <c r="J1" s="2" t="s">
        <v>80</v>
      </c>
      <c r="K1" s="2" t="s">
        <v>81</v>
      </c>
    </row>
    <row r="2" spans="1:11" x14ac:dyDescent="0.25">
      <c r="A2" t="s">
        <v>61</v>
      </c>
      <c r="B2" t="s">
        <v>28</v>
      </c>
      <c r="C2" t="s">
        <v>62</v>
      </c>
      <c r="D2" t="s">
        <v>63</v>
      </c>
      <c r="E2" s="1">
        <v>37159</v>
      </c>
      <c r="F2" t="s">
        <v>64</v>
      </c>
      <c r="G2" s="1">
        <v>37165</v>
      </c>
      <c r="H2" s="1">
        <v>37196</v>
      </c>
      <c r="I2" s="8">
        <v>10000</v>
      </c>
      <c r="J2">
        <v>1.075</v>
      </c>
      <c r="K2" s="3">
        <f>I2*J2</f>
        <v>10750</v>
      </c>
    </row>
    <row r="3" spans="1:11" x14ac:dyDescent="0.25">
      <c r="A3" t="s">
        <v>61</v>
      </c>
      <c r="B3" t="s">
        <v>46</v>
      </c>
      <c r="C3" t="s">
        <v>62</v>
      </c>
      <c r="D3" t="s">
        <v>63</v>
      </c>
      <c r="E3" s="1">
        <v>37158</v>
      </c>
      <c r="F3" t="s">
        <v>64</v>
      </c>
      <c r="G3" s="1">
        <v>37165</v>
      </c>
      <c r="H3" s="1">
        <v>37196</v>
      </c>
      <c r="I3" s="8">
        <v>4234</v>
      </c>
      <c r="J3">
        <v>1.0249999999999999</v>
      </c>
      <c r="K3" s="3">
        <f t="shared" ref="K3:K68" si="0">I3*J3</f>
        <v>4339.8499999999995</v>
      </c>
    </row>
    <row r="4" spans="1:11" x14ac:dyDescent="0.25">
      <c r="A4" t="s">
        <v>61</v>
      </c>
      <c r="B4" t="s">
        <v>54</v>
      </c>
      <c r="C4" t="s">
        <v>62</v>
      </c>
      <c r="D4" t="s">
        <v>63</v>
      </c>
      <c r="E4" s="1">
        <v>37158</v>
      </c>
      <c r="F4" t="s">
        <v>64</v>
      </c>
      <c r="G4" s="1">
        <v>37165</v>
      </c>
      <c r="H4" s="1">
        <v>37196</v>
      </c>
      <c r="I4" s="8">
        <v>5000</v>
      </c>
      <c r="J4">
        <v>1.0349999999999999</v>
      </c>
      <c r="K4" s="3">
        <f t="shared" si="0"/>
        <v>5175</v>
      </c>
    </row>
    <row r="5" spans="1:11" x14ac:dyDescent="0.25">
      <c r="A5" t="s">
        <v>61</v>
      </c>
      <c r="B5" t="s">
        <v>22</v>
      </c>
      <c r="C5" t="s">
        <v>62</v>
      </c>
      <c r="D5" t="s">
        <v>63</v>
      </c>
      <c r="E5" s="1">
        <v>37158</v>
      </c>
      <c r="F5" t="s">
        <v>64</v>
      </c>
      <c r="G5" s="1">
        <v>37165</v>
      </c>
      <c r="H5" s="1">
        <v>37196</v>
      </c>
      <c r="I5" s="8">
        <v>10000</v>
      </c>
      <c r="J5">
        <v>1.0149999999999999</v>
      </c>
      <c r="K5" s="3">
        <f t="shared" si="0"/>
        <v>10149.999999999998</v>
      </c>
    </row>
    <row r="6" spans="1:11" x14ac:dyDescent="0.25">
      <c r="A6" t="s">
        <v>61</v>
      </c>
      <c r="B6" t="s">
        <v>17</v>
      </c>
      <c r="C6" t="s">
        <v>62</v>
      </c>
      <c r="D6" t="s">
        <v>63</v>
      </c>
      <c r="E6" s="1">
        <v>37158</v>
      </c>
      <c r="F6" t="s">
        <v>64</v>
      </c>
      <c r="G6" s="1">
        <v>37165</v>
      </c>
      <c r="H6" s="1">
        <v>37196</v>
      </c>
      <c r="I6" s="8">
        <v>10000</v>
      </c>
      <c r="J6">
        <v>1.0925</v>
      </c>
      <c r="K6" s="3">
        <f t="shared" si="0"/>
        <v>10925</v>
      </c>
    </row>
    <row r="7" spans="1:11" x14ac:dyDescent="0.25">
      <c r="A7" t="s">
        <v>61</v>
      </c>
      <c r="B7" t="s">
        <v>54</v>
      </c>
      <c r="C7" t="s">
        <v>62</v>
      </c>
      <c r="D7" t="s">
        <v>63</v>
      </c>
      <c r="E7" s="1">
        <v>37158</v>
      </c>
      <c r="F7" t="s">
        <v>64</v>
      </c>
      <c r="G7" s="1">
        <v>37165</v>
      </c>
      <c r="H7" s="1">
        <v>37196</v>
      </c>
      <c r="I7" s="8">
        <v>10000</v>
      </c>
      <c r="J7">
        <v>1.0149999999999999</v>
      </c>
      <c r="K7" s="3">
        <f t="shared" si="0"/>
        <v>10149.999999999998</v>
      </c>
    </row>
    <row r="8" spans="1:11" x14ac:dyDescent="0.25">
      <c r="A8" t="s">
        <v>61</v>
      </c>
      <c r="B8" t="s">
        <v>70</v>
      </c>
      <c r="C8" t="s">
        <v>62</v>
      </c>
      <c r="D8" t="s">
        <v>63</v>
      </c>
      <c r="E8" s="1">
        <v>37158</v>
      </c>
      <c r="F8" t="s">
        <v>64</v>
      </c>
      <c r="G8" s="1">
        <v>37165</v>
      </c>
      <c r="H8" s="1">
        <v>37196</v>
      </c>
      <c r="I8" s="8">
        <v>1500</v>
      </c>
      <c r="J8">
        <v>1.0449999999999999</v>
      </c>
      <c r="K8" s="3">
        <f t="shared" si="0"/>
        <v>1567.5</v>
      </c>
    </row>
    <row r="9" spans="1:11" x14ac:dyDescent="0.25">
      <c r="A9" t="s">
        <v>61</v>
      </c>
      <c r="B9" t="s">
        <v>69</v>
      </c>
      <c r="C9" t="s">
        <v>62</v>
      </c>
      <c r="D9" t="s">
        <v>63</v>
      </c>
      <c r="E9" s="1">
        <v>37158</v>
      </c>
      <c r="F9" t="s">
        <v>64</v>
      </c>
      <c r="G9" s="1">
        <v>37165</v>
      </c>
      <c r="H9" s="1">
        <v>37196</v>
      </c>
      <c r="I9" s="8">
        <v>2000</v>
      </c>
      <c r="J9">
        <v>1.0249999999999999</v>
      </c>
      <c r="K9" s="3">
        <f t="shared" si="0"/>
        <v>2050</v>
      </c>
    </row>
    <row r="10" spans="1:11" x14ac:dyDescent="0.25">
      <c r="A10" t="s">
        <v>61</v>
      </c>
      <c r="B10" t="s">
        <v>17</v>
      </c>
      <c r="C10" t="s">
        <v>62</v>
      </c>
      <c r="D10" t="s">
        <v>63</v>
      </c>
      <c r="E10" s="1">
        <v>37159</v>
      </c>
      <c r="F10" t="s">
        <v>64</v>
      </c>
      <c r="G10" s="1">
        <v>37165</v>
      </c>
      <c r="H10" s="1">
        <v>37196</v>
      </c>
      <c r="I10" s="8">
        <v>10000</v>
      </c>
      <c r="J10">
        <v>1.0149999999999999</v>
      </c>
      <c r="K10" s="3">
        <f t="shared" si="0"/>
        <v>10149.999999999998</v>
      </c>
    </row>
    <row r="11" spans="1:11" x14ac:dyDescent="0.25">
      <c r="A11" t="s">
        <v>61</v>
      </c>
      <c r="B11" t="s">
        <v>28</v>
      </c>
      <c r="C11" t="s">
        <v>62</v>
      </c>
      <c r="D11" t="s">
        <v>63</v>
      </c>
      <c r="E11" s="1">
        <v>37159</v>
      </c>
      <c r="F11" t="s">
        <v>64</v>
      </c>
      <c r="G11" s="1">
        <v>37165</v>
      </c>
      <c r="H11" s="1">
        <v>37196</v>
      </c>
      <c r="I11" s="8">
        <v>10000</v>
      </c>
      <c r="J11">
        <v>1.0249999999999999</v>
      </c>
      <c r="K11" s="3">
        <f t="shared" si="0"/>
        <v>10250</v>
      </c>
    </row>
    <row r="12" spans="1:11" x14ac:dyDescent="0.25">
      <c r="A12" t="s">
        <v>61</v>
      </c>
      <c r="B12" t="s">
        <v>13</v>
      </c>
      <c r="C12" t="s">
        <v>62</v>
      </c>
      <c r="D12" t="s">
        <v>63</v>
      </c>
      <c r="E12" s="1">
        <v>37159</v>
      </c>
      <c r="F12" t="s">
        <v>64</v>
      </c>
      <c r="G12" s="1">
        <v>37165</v>
      </c>
      <c r="H12" s="1">
        <v>37196</v>
      </c>
      <c r="I12" s="8">
        <v>5000</v>
      </c>
      <c r="J12">
        <v>1.0349999999999999</v>
      </c>
      <c r="K12" s="3">
        <f t="shared" si="0"/>
        <v>5175</v>
      </c>
    </row>
    <row r="13" spans="1:11" x14ac:dyDescent="0.25">
      <c r="A13" t="s">
        <v>61</v>
      </c>
      <c r="B13" t="s">
        <v>17</v>
      </c>
      <c r="C13" t="s">
        <v>62</v>
      </c>
      <c r="D13" t="s">
        <v>63</v>
      </c>
      <c r="E13" s="1">
        <v>37159</v>
      </c>
      <c r="F13" t="s">
        <v>64</v>
      </c>
      <c r="G13" s="1">
        <v>37165</v>
      </c>
      <c r="H13" s="1">
        <v>37196</v>
      </c>
      <c r="I13" s="8">
        <v>10000</v>
      </c>
      <c r="J13">
        <v>1.0449999999999999</v>
      </c>
      <c r="K13" s="3">
        <f t="shared" si="0"/>
        <v>10450</v>
      </c>
    </row>
    <row r="14" spans="1:11" x14ac:dyDescent="0.25">
      <c r="A14" t="s">
        <v>61</v>
      </c>
      <c r="B14" t="s">
        <v>22</v>
      </c>
      <c r="C14" t="s">
        <v>62</v>
      </c>
      <c r="D14" t="s">
        <v>63</v>
      </c>
      <c r="E14" s="1">
        <v>37159</v>
      </c>
      <c r="F14" t="s">
        <v>64</v>
      </c>
      <c r="G14" s="1">
        <v>37165</v>
      </c>
      <c r="H14" s="1">
        <v>37196</v>
      </c>
      <c r="I14" s="8">
        <v>5000</v>
      </c>
      <c r="J14">
        <v>1.02</v>
      </c>
      <c r="K14" s="3">
        <f t="shared" si="0"/>
        <v>5100</v>
      </c>
    </row>
    <row r="15" spans="1:11" x14ac:dyDescent="0.25">
      <c r="A15" t="s">
        <v>61</v>
      </c>
      <c r="B15" t="s">
        <v>22</v>
      </c>
      <c r="C15" t="s">
        <v>62</v>
      </c>
      <c r="D15" t="s">
        <v>63</v>
      </c>
      <c r="E15" s="1">
        <v>37159</v>
      </c>
      <c r="F15" t="s">
        <v>64</v>
      </c>
      <c r="G15" s="1">
        <v>37165</v>
      </c>
      <c r="H15" s="1">
        <v>37196</v>
      </c>
      <c r="I15" s="8">
        <v>5000</v>
      </c>
      <c r="J15">
        <v>1.01</v>
      </c>
      <c r="K15" s="3">
        <f t="shared" si="0"/>
        <v>5050</v>
      </c>
    </row>
    <row r="16" spans="1:11" x14ac:dyDescent="0.25">
      <c r="A16" t="s">
        <v>61</v>
      </c>
      <c r="B16" t="s">
        <v>13</v>
      </c>
      <c r="C16" t="s">
        <v>62</v>
      </c>
      <c r="D16" t="s">
        <v>63</v>
      </c>
      <c r="E16" s="1">
        <v>37159</v>
      </c>
      <c r="F16" t="s">
        <v>64</v>
      </c>
      <c r="G16" s="1">
        <v>37165</v>
      </c>
      <c r="H16" s="1">
        <v>37196</v>
      </c>
      <c r="I16" s="8">
        <v>5000</v>
      </c>
      <c r="J16">
        <v>1.02</v>
      </c>
      <c r="K16" s="3">
        <f t="shared" si="0"/>
        <v>5100</v>
      </c>
    </row>
    <row r="17" spans="1:11" x14ac:dyDescent="0.25">
      <c r="A17" t="s">
        <v>61</v>
      </c>
      <c r="B17" t="s">
        <v>69</v>
      </c>
      <c r="C17" t="s">
        <v>62</v>
      </c>
      <c r="D17" t="s">
        <v>63</v>
      </c>
      <c r="E17" s="1">
        <v>37159</v>
      </c>
      <c r="F17" t="s">
        <v>64</v>
      </c>
      <c r="G17" s="1">
        <v>37165</v>
      </c>
      <c r="H17" s="1">
        <v>37196</v>
      </c>
      <c r="I17" s="8">
        <v>5000</v>
      </c>
      <c r="J17">
        <v>1.03</v>
      </c>
      <c r="K17" s="3">
        <f t="shared" si="0"/>
        <v>5150</v>
      </c>
    </row>
    <row r="18" spans="1:11" x14ac:dyDescent="0.25">
      <c r="A18" t="s">
        <v>61</v>
      </c>
      <c r="B18" t="s">
        <v>17</v>
      </c>
      <c r="C18" t="s">
        <v>62</v>
      </c>
      <c r="D18" t="s">
        <v>63</v>
      </c>
      <c r="E18" s="1">
        <v>37159</v>
      </c>
      <c r="F18" t="s">
        <v>64</v>
      </c>
      <c r="G18" s="1">
        <v>37165</v>
      </c>
      <c r="H18" s="1">
        <v>37196</v>
      </c>
      <c r="I18" s="8">
        <v>5000</v>
      </c>
      <c r="J18">
        <v>1.0449999999999999</v>
      </c>
      <c r="K18" s="3">
        <f t="shared" si="0"/>
        <v>5225</v>
      </c>
    </row>
    <row r="19" spans="1:11" x14ac:dyDescent="0.25">
      <c r="A19" t="s">
        <v>61</v>
      </c>
      <c r="B19" t="s">
        <v>70</v>
      </c>
      <c r="C19" t="s">
        <v>62</v>
      </c>
      <c r="D19" t="s">
        <v>63</v>
      </c>
      <c r="E19" s="1">
        <v>37159</v>
      </c>
      <c r="F19" t="s">
        <v>64</v>
      </c>
      <c r="G19" s="1">
        <v>37165</v>
      </c>
      <c r="H19" s="1">
        <v>37196</v>
      </c>
      <c r="I19" s="8">
        <v>5000</v>
      </c>
      <c r="J19">
        <v>1.0549999999999999</v>
      </c>
      <c r="K19" s="3">
        <f t="shared" si="0"/>
        <v>5275</v>
      </c>
    </row>
    <row r="20" spans="1:11" x14ac:dyDescent="0.25">
      <c r="A20" t="s">
        <v>61</v>
      </c>
      <c r="B20" t="s">
        <v>70</v>
      </c>
      <c r="C20" t="s">
        <v>62</v>
      </c>
      <c r="D20" t="s">
        <v>63</v>
      </c>
      <c r="E20" s="1">
        <v>37159</v>
      </c>
      <c r="F20" t="s">
        <v>64</v>
      </c>
      <c r="G20" s="1">
        <v>37165</v>
      </c>
      <c r="H20" s="1">
        <v>37196</v>
      </c>
      <c r="I20" s="8">
        <v>5000</v>
      </c>
      <c r="J20">
        <v>1.085</v>
      </c>
      <c r="K20" s="3">
        <f t="shared" si="0"/>
        <v>5425</v>
      </c>
    </row>
    <row r="21" spans="1:11" s="4" customFormat="1" ht="13.8" thickBot="1" x14ac:dyDescent="0.3">
      <c r="A21" s="4" t="s">
        <v>61</v>
      </c>
      <c r="B21" s="4" t="s">
        <v>50</v>
      </c>
      <c r="C21" s="4" t="s">
        <v>62</v>
      </c>
      <c r="D21" s="4" t="s">
        <v>63</v>
      </c>
      <c r="E21" s="5">
        <v>37159</v>
      </c>
      <c r="F21" s="4" t="s">
        <v>64</v>
      </c>
      <c r="G21" s="5">
        <v>37165</v>
      </c>
      <c r="H21" s="5">
        <v>37196</v>
      </c>
      <c r="I21" s="9">
        <v>5000</v>
      </c>
      <c r="J21" s="4">
        <v>1.01</v>
      </c>
      <c r="K21" s="6">
        <f t="shared" si="0"/>
        <v>5050</v>
      </c>
    </row>
    <row r="22" spans="1:11" x14ac:dyDescent="0.25">
      <c r="B22" s="10" t="s">
        <v>82</v>
      </c>
      <c r="C22" s="11">
        <f>K22/I22</f>
        <v>1.0373694552742418</v>
      </c>
      <c r="E22" s="1"/>
      <c r="G22" s="1"/>
      <c r="H22" s="1"/>
      <c r="I22" s="8">
        <f>SUM(I2:I21)</f>
        <v>127734</v>
      </c>
      <c r="K22" s="3">
        <f>SUM(K2:K21)</f>
        <v>132507.35</v>
      </c>
    </row>
    <row r="23" spans="1:11" x14ac:dyDescent="0.25">
      <c r="E23" s="1"/>
      <c r="G23" s="1"/>
      <c r="H23" s="1"/>
      <c r="K23" s="3"/>
    </row>
    <row r="24" spans="1:11" x14ac:dyDescent="0.25">
      <c r="A24" t="s">
        <v>47</v>
      </c>
      <c r="B24" t="s">
        <v>44</v>
      </c>
      <c r="C24" t="s">
        <v>35</v>
      </c>
      <c r="D24" t="s">
        <v>48</v>
      </c>
      <c r="E24" s="1">
        <v>37159</v>
      </c>
      <c r="F24" t="s">
        <v>49</v>
      </c>
      <c r="G24" s="1">
        <v>37165</v>
      </c>
      <c r="H24" s="1">
        <v>37196</v>
      </c>
      <c r="I24" s="8">
        <v>10000</v>
      </c>
      <c r="J24">
        <v>1.39</v>
      </c>
      <c r="K24" s="3">
        <f t="shared" si="0"/>
        <v>13899.999999999998</v>
      </c>
    </row>
    <row r="25" spans="1:11" x14ac:dyDescent="0.25">
      <c r="A25" t="s">
        <v>47</v>
      </c>
      <c r="B25" t="s">
        <v>44</v>
      </c>
      <c r="C25" t="s">
        <v>35</v>
      </c>
      <c r="D25" t="s">
        <v>48</v>
      </c>
      <c r="E25" s="1">
        <v>37159</v>
      </c>
      <c r="F25" t="s">
        <v>49</v>
      </c>
      <c r="G25" s="1">
        <v>37165</v>
      </c>
      <c r="H25" s="1">
        <v>37196</v>
      </c>
      <c r="I25" s="8">
        <v>10000</v>
      </c>
      <c r="J25">
        <v>1.3</v>
      </c>
      <c r="K25" s="3">
        <f t="shared" si="0"/>
        <v>13000</v>
      </c>
    </row>
    <row r="26" spans="1:11" x14ac:dyDescent="0.25">
      <c r="A26" t="s">
        <v>47</v>
      </c>
      <c r="B26" t="s">
        <v>44</v>
      </c>
      <c r="C26" t="s">
        <v>35</v>
      </c>
      <c r="D26" t="s">
        <v>48</v>
      </c>
      <c r="E26" s="1">
        <v>37159</v>
      </c>
      <c r="F26" t="s">
        <v>49</v>
      </c>
      <c r="G26" s="1">
        <v>37165</v>
      </c>
      <c r="H26" s="1">
        <v>37196</v>
      </c>
      <c r="I26" s="8">
        <v>10000</v>
      </c>
      <c r="J26">
        <v>1.31</v>
      </c>
      <c r="K26" s="3">
        <f t="shared" si="0"/>
        <v>13100</v>
      </c>
    </row>
    <row r="27" spans="1:11" x14ac:dyDescent="0.25">
      <c r="A27" t="s">
        <v>47</v>
      </c>
      <c r="B27" t="s">
        <v>13</v>
      </c>
      <c r="C27" t="s">
        <v>35</v>
      </c>
      <c r="D27" t="s">
        <v>48</v>
      </c>
      <c r="E27" s="1">
        <v>37159</v>
      </c>
      <c r="F27" t="s">
        <v>49</v>
      </c>
      <c r="G27" s="1">
        <v>37165</v>
      </c>
      <c r="H27" s="1">
        <v>37196</v>
      </c>
      <c r="I27" s="8">
        <v>10000</v>
      </c>
      <c r="J27">
        <v>1.36</v>
      </c>
      <c r="K27" s="3">
        <f t="shared" si="0"/>
        <v>13600.000000000002</v>
      </c>
    </row>
    <row r="28" spans="1:11" x14ac:dyDescent="0.25">
      <c r="A28" t="s">
        <v>47</v>
      </c>
      <c r="B28" t="s">
        <v>13</v>
      </c>
      <c r="C28" t="s">
        <v>35</v>
      </c>
      <c r="D28" t="s">
        <v>48</v>
      </c>
      <c r="E28" s="1">
        <v>37158</v>
      </c>
      <c r="F28" t="s">
        <v>49</v>
      </c>
      <c r="G28" s="1">
        <v>37165</v>
      </c>
      <c r="H28" s="1">
        <v>37196</v>
      </c>
      <c r="I28" s="8">
        <v>10000</v>
      </c>
      <c r="J28">
        <v>1.32</v>
      </c>
      <c r="K28" s="3">
        <f t="shared" si="0"/>
        <v>13200</v>
      </c>
    </row>
    <row r="29" spans="1:11" x14ac:dyDescent="0.25">
      <c r="A29" t="s">
        <v>47</v>
      </c>
      <c r="B29" t="s">
        <v>13</v>
      </c>
      <c r="C29" t="s">
        <v>35</v>
      </c>
      <c r="D29" t="s">
        <v>48</v>
      </c>
      <c r="E29" s="1">
        <v>37159</v>
      </c>
      <c r="F29" t="s">
        <v>49</v>
      </c>
      <c r="G29" s="1">
        <v>37165</v>
      </c>
      <c r="H29" s="1">
        <v>37196</v>
      </c>
      <c r="I29" s="8">
        <v>10000</v>
      </c>
      <c r="J29">
        <v>1.39</v>
      </c>
      <c r="K29" s="3">
        <f t="shared" si="0"/>
        <v>13899.999999999998</v>
      </c>
    </row>
    <row r="30" spans="1:11" x14ac:dyDescent="0.25">
      <c r="A30" t="s">
        <v>47</v>
      </c>
      <c r="B30" t="s">
        <v>13</v>
      </c>
      <c r="C30" t="s">
        <v>35</v>
      </c>
      <c r="D30" t="s">
        <v>48</v>
      </c>
      <c r="E30" s="1">
        <v>37158</v>
      </c>
      <c r="F30" t="s">
        <v>49</v>
      </c>
      <c r="G30" s="1">
        <v>37165</v>
      </c>
      <c r="H30" s="1">
        <v>37196</v>
      </c>
      <c r="I30" s="8">
        <v>10000</v>
      </c>
      <c r="J30">
        <v>1.31</v>
      </c>
      <c r="K30" s="3">
        <f t="shared" si="0"/>
        <v>13100</v>
      </c>
    </row>
    <row r="31" spans="1:11" x14ac:dyDescent="0.25">
      <c r="A31" t="s">
        <v>47</v>
      </c>
      <c r="B31" t="s">
        <v>50</v>
      </c>
      <c r="C31" t="s">
        <v>35</v>
      </c>
      <c r="D31" t="s">
        <v>48</v>
      </c>
      <c r="E31" s="1">
        <v>37159</v>
      </c>
      <c r="F31" t="s">
        <v>51</v>
      </c>
      <c r="G31" s="1">
        <v>37165</v>
      </c>
      <c r="H31" s="1">
        <v>37196</v>
      </c>
      <c r="I31" s="8">
        <v>2500</v>
      </c>
      <c r="J31">
        <v>1.37</v>
      </c>
      <c r="K31" s="3">
        <f t="shared" si="0"/>
        <v>3425.0000000000005</v>
      </c>
    </row>
    <row r="32" spans="1:11" x14ac:dyDescent="0.25">
      <c r="A32" t="s">
        <v>47</v>
      </c>
      <c r="B32" t="s">
        <v>44</v>
      </c>
      <c r="C32" t="s">
        <v>35</v>
      </c>
      <c r="D32" t="s">
        <v>48</v>
      </c>
      <c r="E32" s="1">
        <v>37158</v>
      </c>
      <c r="F32" t="s">
        <v>49</v>
      </c>
      <c r="G32" s="1">
        <v>37165</v>
      </c>
      <c r="H32" s="1">
        <v>37196</v>
      </c>
      <c r="I32" s="8">
        <v>10000</v>
      </c>
      <c r="J32">
        <v>1.3</v>
      </c>
      <c r="K32" s="3">
        <f t="shared" si="0"/>
        <v>13000</v>
      </c>
    </row>
    <row r="33" spans="1:11" x14ac:dyDescent="0.25">
      <c r="A33" t="s">
        <v>47</v>
      </c>
      <c r="B33" t="s">
        <v>39</v>
      </c>
      <c r="C33" t="s">
        <v>35</v>
      </c>
      <c r="D33" t="s">
        <v>48</v>
      </c>
      <c r="E33" s="1">
        <v>37159</v>
      </c>
      <c r="F33" t="s">
        <v>49</v>
      </c>
      <c r="G33" s="1">
        <v>37165</v>
      </c>
      <c r="H33" s="1">
        <v>37196</v>
      </c>
      <c r="I33" s="8">
        <v>10000</v>
      </c>
      <c r="J33">
        <v>1.3</v>
      </c>
      <c r="K33" s="3">
        <f t="shared" si="0"/>
        <v>13000</v>
      </c>
    </row>
    <row r="34" spans="1:11" x14ac:dyDescent="0.25">
      <c r="A34" t="s">
        <v>47</v>
      </c>
      <c r="B34" t="s">
        <v>13</v>
      </c>
      <c r="C34" t="s">
        <v>35</v>
      </c>
      <c r="D34" t="s">
        <v>48</v>
      </c>
      <c r="E34" s="1">
        <v>37158</v>
      </c>
      <c r="F34" t="s">
        <v>49</v>
      </c>
      <c r="G34" s="1">
        <v>37165</v>
      </c>
      <c r="H34" s="1">
        <v>37196</v>
      </c>
      <c r="I34" s="8">
        <v>10000</v>
      </c>
      <c r="J34">
        <v>1.3</v>
      </c>
      <c r="K34" s="3">
        <f t="shared" si="0"/>
        <v>13000</v>
      </c>
    </row>
    <row r="35" spans="1:11" x14ac:dyDescent="0.25">
      <c r="A35" t="s">
        <v>47</v>
      </c>
      <c r="B35" t="s">
        <v>25</v>
      </c>
      <c r="C35" t="s">
        <v>35</v>
      </c>
      <c r="D35" t="s">
        <v>48</v>
      </c>
      <c r="E35" s="1">
        <v>37158</v>
      </c>
      <c r="F35" t="s">
        <v>49</v>
      </c>
      <c r="G35" s="1">
        <v>37165</v>
      </c>
      <c r="H35" s="1">
        <v>37196</v>
      </c>
      <c r="I35" s="8">
        <v>10000</v>
      </c>
      <c r="J35">
        <v>1.33</v>
      </c>
      <c r="K35" s="3">
        <f t="shared" si="0"/>
        <v>13300</v>
      </c>
    </row>
    <row r="36" spans="1:11" x14ac:dyDescent="0.25">
      <c r="A36" t="s">
        <v>47</v>
      </c>
      <c r="B36" t="s">
        <v>44</v>
      </c>
      <c r="C36" t="s">
        <v>35</v>
      </c>
      <c r="D36" t="s">
        <v>48</v>
      </c>
      <c r="E36" s="1">
        <v>37158</v>
      </c>
      <c r="F36" t="s">
        <v>49</v>
      </c>
      <c r="G36" s="1">
        <v>37165</v>
      </c>
      <c r="H36" s="1">
        <v>37196</v>
      </c>
      <c r="I36" s="8">
        <v>10000</v>
      </c>
      <c r="J36">
        <v>1.31</v>
      </c>
      <c r="K36" s="3">
        <f t="shared" si="0"/>
        <v>13100</v>
      </c>
    </row>
    <row r="37" spans="1:11" x14ac:dyDescent="0.25">
      <c r="A37" t="s">
        <v>47</v>
      </c>
      <c r="B37" t="s">
        <v>25</v>
      </c>
      <c r="C37" t="s">
        <v>35</v>
      </c>
      <c r="D37" t="s">
        <v>48</v>
      </c>
      <c r="E37" s="1">
        <v>37158</v>
      </c>
      <c r="F37" t="s">
        <v>49</v>
      </c>
      <c r="G37" s="1">
        <v>37165</v>
      </c>
      <c r="H37" s="1">
        <v>37196</v>
      </c>
      <c r="I37" s="8">
        <v>10000</v>
      </c>
      <c r="J37">
        <v>1.31</v>
      </c>
      <c r="K37" s="3">
        <f t="shared" si="0"/>
        <v>13100</v>
      </c>
    </row>
    <row r="38" spans="1:11" x14ac:dyDescent="0.25">
      <c r="A38" t="s">
        <v>47</v>
      </c>
      <c r="B38" t="s">
        <v>44</v>
      </c>
      <c r="C38" t="s">
        <v>35</v>
      </c>
      <c r="D38" t="s">
        <v>48</v>
      </c>
      <c r="E38" s="1">
        <v>37158</v>
      </c>
      <c r="F38" t="s">
        <v>49</v>
      </c>
      <c r="G38" s="1">
        <v>37165</v>
      </c>
      <c r="H38" s="1">
        <v>37196</v>
      </c>
      <c r="I38" s="8">
        <v>10000</v>
      </c>
      <c r="J38">
        <v>1.35</v>
      </c>
      <c r="K38" s="3">
        <f t="shared" si="0"/>
        <v>13500</v>
      </c>
    </row>
    <row r="39" spans="1:11" x14ac:dyDescent="0.25">
      <c r="A39" t="s">
        <v>47</v>
      </c>
      <c r="B39" t="s">
        <v>44</v>
      </c>
      <c r="C39" t="s">
        <v>35</v>
      </c>
      <c r="D39" t="s">
        <v>48</v>
      </c>
      <c r="E39" s="1">
        <v>37158</v>
      </c>
      <c r="F39" t="s">
        <v>49</v>
      </c>
      <c r="G39" s="1">
        <v>37165</v>
      </c>
      <c r="H39" s="1">
        <v>37196</v>
      </c>
      <c r="I39" s="8">
        <v>10000</v>
      </c>
      <c r="J39">
        <v>1.35</v>
      </c>
      <c r="K39" s="3">
        <f t="shared" si="0"/>
        <v>13500</v>
      </c>
    </row>
    <row r="40" spans="1:11" x14ac:dyDescent="0.25">
      <c r="A40" t="s">
        <v>47</v>
      </c>
      <c r="B40" t="s">
        <v>17</v>
      </c>
      <c r="C40" t="s">
        <v>35</v>
      </c>
      <c r="D40" t="s">
        <v>48</v>
      </c>
      <c r="E40" s="1">
        <v>37158</v>
      </c>
      <c r="F40" t="s">
        <v>51</v>
      </c>
      <c r="G40" s="1">
        <v>37165</v>
      </c>
      <c r="H40" s="1">
        <v>37196</v>
      </c>
      <c r="I40" s="8">
        <v>10000</v>
      </c>
      <c r="J40">
        <v>1.34</v>
      </c>
      <c r="K40" s="3">
        <f t="shared" si="0"/>
        <v>13400</v>
      </c>
    </row>
    <row r="41" spans="1:11" x14ac:dyDescent="0.25">
      <c r="A41" t="s">
        <v>47</v>
      </c>
      <c r="B41" t="s">
        <v>45</v>
      </c>
      <c r="C41" t="s">
        <v>35</v>
      </c>
      <c r="D41" t="s">
        <v>48</v>
      </c>
      <c r="E41" s="1">
        <v>37158</v>
      </c>
      <c r="F41" t="s">
        <v>49</v>
      </c>
      <c r="G41" s="1">
        <v>37165</v>
      </c>
      <c r="H41" s="1">
        <v>37196</v>
      </c>
      <c r="I41" s="8">
        <v>10000</v>
      </c>
      <c r="J41">
        <v>1.3</v>
      </c>
      <c r="K41" s="3">
        <f t="shared" si="0"/>
        <v>13000</v>
      </c>
    </row>
    <row r="42" spans="1:11" x14ac:dyDescent="0.25">
      <c r="A42" t="s">
        <v>47</v>
      </c>
      <c r="B42" t="s">
        <v>45</v>
      </c>
      <c r="C42" t="s">
        <v>35</v>
      </c>
      <c r="D42" t="s">
        <v>48</v>
      </c>
      <c r="E42" s="1">
        <v>37158</v>
      </c>
      <c r="F42" t="s">
        <v>49</v>
      </c>
      <c r="G42" s="1">
        <v>37165</v>
      </c>
      <c r="H42" s="1">
        <v>37196</v>
      </c>
      <c r="I42" s="8">
        <v>10000</v>
      </c>
      <c r="J42">
        <v>1.3</v>
      </c>
      <c r="K42" s="3">
        <f t="shared" si="0"/>
        <v>13000</v>
      </c>
    </row>
    <row r="43" spans="1:11" x14ac:dyDescent="0.25">
      <c r="A43" t="s">
        <v>47</v>
      </c>
      <c r="B43" t="s">
        <v>13</v>
      </c>
      <c r="C43" t="s">
        <v>35</v>
      </c>
      <c r="D43" t="s">
        <v>48</v>
      </c>
      <c r="E43" s="1">
        <v>37159</v>
      </c>
      <c r="F43" t="s">
        <v>49</v>
      </c>
      <c r="G43" s="1">
        <v>37165</v>
      </c>
      <c r="H43" s="1">
        <v>37196</v>
      </c>
      <c r="I43" s="8">
        <v>10000</v>
      </c>
      <c r="J43">
        <v>1.3</v>
      </c>
      <c r="K43" s="3">
        <f t="shared" si="0"/>
        <v>13000</v>
      </c>
    </row>
    <row r="44" spans="1:11" x14ac:dyDescent="0.25">
      <c r="A44" t="s">
        <v>47</v>
      </c>
      <c r="B44" t="s">
        <v>52</v>
      </c>
      <c r="C44" t="s">
        <v>35</v>
      </c>
      <c r="D44" t="s">
        <v>48</v>
      </c>
      <c r="E44" s="1">
        <v>37159</v>
      </c>
      <c r="F44" t="s">
        <v>49</v>
      </c>
      <c r="G44" s="1">
        <v>37165</v>
      </c>
      <c r="H44" s="1">
        <v>37196</v>
      </c>
      <c r="I44" s="8">
        <v>10000</v>
      </c>
      <c r="J44">
        <v>1.38</v>
      </c>
      <c r="K44" s="3">
        <f t="shared" si="0"/>
        <v>13799.999999999998</v>
      </c>
    </row>
    <row r="45" spans="1:11" x14ac:dyDescent="0.25">
      <c r="A45" t="s">
        <v>47</v>
      </c>
      <c r="B45" t="s">
        <v>44</v>
      </c>
      <c r="C45" t="s">
        <v>35</v>
      </c>
      <c r="D45" t="s">
        <v>48</v>
      </c>
      <c r="E45" s="1">
        <v>37159</v>
      </c>
      <c r="F45" t="s">
        <v>49</v>
      </c>
      <c r="G45" s="1">
        <v>37165</v>
      </c>
      <c r="H45" s="1">
        <v>37196</v>
      </c>
      <c r="I45" s="8">
        <v>10000</v>
      </c>
      <c r="J45">
        <v>1.31</v>
      </c>
      <c r="K45" s="3">
        <f t="shared" si="0"/>
        <v>13100</v>
      </c>
    </row>
    <row r="46" spans="1:11" x14ac:dyDescent="0.25">
      <c r="A46" t="s">
        <v>47</v>
      </c>
      <c r="B46" t="s">
        <v>13</v>
      </c>
      <c r="C46" t="s">
        <v>35</v>
      </c>
      <c r="D46" t="s">
        <v>48</v>
      </c>
      <c r="E46" s="1">
        <v>37159</v>
      </c>
      <c r="F46" t="s">
        <v>49</v>
      </c>
      <c r="G46" s="1">
        <v>37165</v>
      </c>
      <c r="H46" s="1">
        <v>37196</v>
      </c>
      <c r="I46" s="8">
        <v>10000</v>
      </c>
      <c r="J46">
        <v>1.36</v>
      </c>
      <c r="K46" s="3">
        <f t="shared" si="0"/>
        <v>13600.000000000002</v>
      </c>
    </row>
    <row r="47" spans="1:11" x14ac:dyDescent="0.25">
      <c r="A47" t="s">
        <v>47</v>
      </c>
      <c r="B47" t="s">
        <v>39</v>
      </c>
      <c r="C47" t="s">
        <v>35</v>
      </c>
      <c r="D47" t="s">
        <v>48</v>
      </c>
      <c r="E47" s="1">
        <v>37159</v>
      </c>
      <c r="F47" t="s">
        <v>49</v>
      </c>
      <c r="G47" s="1">
        <v>37165</v>
      </c>
      <c r="H47" s="1">
        <v>37196</v>
      </c>
      <c r="I47" s="8">
        <v>10000</v>
      </c>
      <c r="J47">
        <v>1.3</v>
      </c>
      <c r="K47" s="3">
        <f t="shared" si="0"/>
        <v>13000</v>
      </c>
    </row>
    <row r="48" spans="1:11" x14ac:dyDescent="0.25">
      <c r="A48" t="s">
        <v>47</v>
      </c>
      <c r="B48" t="s">
        <v>53</v>
      </c>
      <c r="C48" t="s">
        <v>35</v>
      </c>
      <c r="D48" t="s">
        <v>48</v>
      </c>
      <c r="E48" s="1">
        <v>37159</v>
      </c>
      <c r="F48" t="s">
        <v>49</v>
      </c>
      <c r="G48" s="1">
        <v>37165</v>
      </c>
      <c r="H48" s="1">
        <v>37196</v>
      </c>
      <c r="I48" s="8">
        <v>10000</v>
      </c>
      <c r="J48">
        <v>1.31</v>
      </c>
      <c r="K48" s="3">
        <f t="shared" si="0"/>
        <v>13100</v>
      </c>
    </row>
    <row r="49" spans="1:11" x14ac:dyDescent="0.25">
      <c r="A49" t="s">
        <v>47</v>
      </c>
      <c r="B49" t="s">
        <v>13</v>
      </c>
      <c r="C49" t="s">
        <v>35</v>
      </c>
      <c r="D49" t="s">
        <v>48</v>
      </c>
      <c r="E49" s="1">
        <v>37158</v>
      </c>
      <c r="F49" t="s">
        <v>49</v>
      </c>
      <c r="G49" s="1">
        <v>37165</v>
      </c>
      <c r="H49" s="1">
        <v>37196</v>
      </c>
      <c r="I49" s="8">
        <v>10000</v>
      </c>
      <c r="J49">
        <v>1.27</v>
      </c>
      <c r="K49" s="3">
        <f t="shared" si="0"/>
        <v>12700</v>
      </c>
    </row>
    <row r="50" spans="1:11" x14ac:dyDescent="0.25">
      <c r="A50" t="s">
        <v>47</v>
      </c>
      <c r="B50" t="s">
        <v>13</v>
      </c>
      <c r="C50" t="s">
        <v>35</v>
      </c>
      <c r="D50" t="s">
        <v>48</v>
      </c>
      <c r="E50" s="1">
        <v>37158</v>
      </c>
      <c r="F50" t="s">
        <v>49</v>
      </c>
      <c r="G50" s="1">
        <v>37165</v>
      </c>
      <c r="H50" s="1">
        <v>37196</v>
      </c>
      <c r="I50" s="8">
        <v>10000</v>
      </c>
      <c r="J50">
        <v>1.27</v>
      </c>
      <c r="K50" s="3">
        <f t="shared" si="0"/>
        <v>12700</v>
      </c>
    </row>
    <row r="51" spans="1:11" x14ac:dyDescent="0.25">
      <c r="A51" t="s">
        <v>47</v>
      </c>
      <c r="B51" t="s">
        <v>13</v>
      </c>
      <c r="C51" t="s">
        <v>35</v>
      </c>
      <c r="D51" t="s">
        <v>48</v>
      </c>
      <c r="E51" s="1">
        <v>37159</v>
      </c>
      <c r="F51" t="s">
        <v>49</v>
      </c>
      <c r="G51" s="1">
        <v>37165</v>
      </c>
      <c r="H51" s="1">
        <v>37196</v>
      </c>
      <c r="I51" s="8">
        <v>5000</v>
      </c>
      <c r="J51">
        <v>1.31</v>
      </c>
      <c r="K51" s="3">
        <f t="shared" si="0"/>
        <v>6550</v>
      </c>
    </row>
    <row r="52" spans="1:11" x14ac:dyDescent="0.25">
      <c r="A52" t="s">
        <v>47</v>
      </c>
      <c r="B52" t="s">
        <v>13</v>
      </c>
      <c r="C52" t="s">
        <v>35</v>
      </c>
      <c r="D52" t="s">
        <v>48</v>
      </c>
      <c r="E52" s="1">
        <v>37158</v>
      </c>
      <c r="F52" t="s">
        <v>49</v>
      </c>
      <c r="G52" s="1">
        <v>37165</v>
      </c>
      <c r="H52" s="1">
        <v>37196</v>
      </c>
      <c r="I52" s="8">
        <v>10000</v>
      </c>
      <c r="J52">
        <v>1.27</v>
      </c>
      <c r="K52" s="3">
        <f t="shared" si="0"/>
        <v>12700</v>
      </c>
    </row>
    <row r="53" spans="1:11" x14ac:dyDescent="0.25">
      <c r="A53" t="s">
        <v>47</v>
      </c>
      <c r="B53" t="s">
        <v>39</v>
      </c>
      <c r="C53" t="s">
        <v>35</v>
      </c>
      <c r="D53" t="s">
        <v>48</v>
      </c>
      <c r="E53" s="1">
        <v>37159</v>
      </c>
      <c r="F53" t="s">
        <v>49</v>
      </c>
      <c r="G53" s="1">
        <v>37165</v>
      </c>
      <c r="H53" s="1">
        <v>37196</v>
      </c>
      <c r="I53" s="8">
        <v>10000</v>
      </c>
      <c r="J53">
        <v>1.3</v>
      </c>
      <c r="K53" s="3">
        <f t="shared" si="0"/>
        <v>13000</v>
      </c>
    </row>
    <row r="54" spans="1:11" x14ac:dyDescent="0.25">
      <c r="A54" t="s">
        <v>47</v>
      </c>
      <c r="B54" t="s">
        <v>52</v>
      </c>
      <c r="C54" t="s">
        <v>35</v>
      </c>
      <c r="D54" t="s">
        <v>48</v>
      </c>
      <c r="E54" s="1">
        <v>37159</v>
      </c>
      <c r="F54" t="s">
        <v>49</v>
      </c>
      <c r="G54" s="1">
        <v>37165</v>
      </c>
      <c r="H54" s="1">
        <v>37196</v>
      </c>
      <c r="I54" s="8">
        <v>10000</v>
      </c>
      <c r="J54">
        <v>1.29</v>
      </c>
      <c r="K54" s="3">
        <f t="shared" si="0"/>
        <v>12900</v>
      </c>
    </row>
    <row r="55" spans="1:11" x14ac:dyDescent="0.25">
      <c r="A55" t="s">
        <v>47</v>
      </c>
      <c r="B55" t="s">
        <v>52</v>
      </c>
      <c r="C55" t="s">
        <v>35</v>
      </c>
      <c r="D55" t="s">
        <v>48</v>
      </c>
      <c r="E55" s="1">
        <v>37159</v>
      </c>
      <c r="F55" t="s">
        <v>49</v>
      </c>
      <c r="G55" s="1">
        <v>37165</v>
      </c>
      <c r="H55" s="1">
        <v>37196</v>
      </c>
      <c r="I55" s="8">
        <v>10000</v>
      </c>
      <c r="J55">
        <v>1.29</v>
      </c>
      <c r="K55" s="3">
        <f t="shared" si="0"/>
        <v>12900</v>
      </c>
    </row>
    <row r="56" spans="1:11" x14ac:dyDescent="0.25">
      <c r="A56" t="s">
        <v>47</v>
      </c>
      <c r="B56" t="s">
        <v>44</v>
      </c>
      <c r="C56" t="s">
        <v>35</v>
      </c>
      <c r="D56" t="s">
        <v>48</v>
      </c>
      <c r="E56" s="1">
        <v>37159</v>
      </c>
      <c r="F56" t="s">
        <v>49</v>
      </c>
      <c r="G56" s="1">
        <v>37165</v>
      </c>
      <c r="H56" s="1">
        <v>37196</v>
      </c>
      <c r="I56" s="8">
        <v>10000</v>
      </c>
      <c r="J56">
        <v>1.3</v>
      </c>
      <c r="K56" s="3">
        <f t="shared" si="0"/>
        <v>13000</v>
      </c>
    </row>
    <row r="57" spans="1:11" x14ac:dyDescent="0.25">
      <c r="A57" t="s">
        <v>47</v>
      </c>
      <c r="B57" t="s">
        <v>44</v>
      </c>
      <c r="C57" t="s">
        <v>35</v>
      </c>
      <c r="D57" t="s">
        <v>48</v>
      </c>
      <c r="E57" s="1">
        <v>37159</v>
      </c>
      <c r="F57" t="s">
        <v>49</v>
      </c>
      <c r="G57" s="1">
        <v>37165</v>
      </c>
      <c r="H57" s="1">
        <v>37196</v>
      </c>
      <c r="I57" s="8">
        <v>10000</v>
      </c>
      <c r="J57">
        <v>1.31</v>
      </c>
      <c r="K57" s="3">
        <f t="shared" si="0"/>
        <v>13100</v>
      </c>
    </row>
    <row r="58" spans="1:11" x14ac:dyDescent="0.25">
      <c r="A58" t="s">
        <v>47</v>
      </c>
      <c r="B58" t="s">
        <v>39</v>
      </c>
      <c r="C58" t="s">
        <v>35</v>
      </c>
      <c r="D58" t="s">
        <v>48</v>
      </c>
      <c r="E58" s="1">
        <v>37159</v>
      </c>
      <c r="F58" t="s">
        <v>49</v>
      </c>
      <c r="G58" s="1">
        <v>37165</v>
      </c>
      <c r="H58" s="1">
        <v>37196</v>
      </c>
      <c r="I58" s="8">
        <v>10000</v>
      </c>
      <c r="J58">
        <v>1.33</v>
      </c>
      <c r="K58" s="3">
        <f t="shared" si="0"/>
        <v>13300</v>
      </c>
    </row>
    <row r="59" spans="1:11" x14ac:dyDescent="0.25">
      <c r="A59" t="s">
        <v>47</v>
      </c>
      <c r="B59" t="s">
        <v>13</v>
      </c>
      <c r="C59" t="s">
        <v>35</v>
      </c>
      <c r="D59" t="s">
        <v>48</v>
      </c>
      <c r="E59" s="1">
        <v>37159</v>
      </c>
      <c r="F59" t="s">
        <v>49</v>
      </c>
      <c r="G59" s="1">
        <v>37165</v>
      </c>
      <c r="H59" s="1">
        <v>37196</v>
      </c>
      <c r="I59" s="8">
        <v>10000</v>
      </c>
      <c r="J59">
        <v>1.38</v>
      </c>
      <c r="K59" s="3">
        <f t="shared" si="0"/>
        <v>13799.999999999998</v>
      </c>
    </row>
    <row r="60" spans="1:11" x14ac:dyDescent="0.25">
      <c r="A60" t="s">
        <v>47</v>
      </c>
      <c r="B60" t="s">
        <v>30</v>
      </c>
      <c r="C60" t="s">
        <v>35</v>
      </c>
      <c r="D60" t="s">
        <v>48</v>
      </c>
      <c r="E60" s="1">
        <v>37159</v>
      </c>
      <c r="F60" t="s">
        <v>49</v>
      </c>
      <c r="G60" s="1">
        <v>37165</v>
      </c>
      <c r="H60" s="1">
        <v>37196</v>
      </c>
      <c r="I60" s="8">
        <v>10000</v>
      </c>
      <c r="J60">
        <v>1.37</v>
      </c>
      <c r="K60" s="3">
        <f t="shared" si="0"/>
        <v>13700.000000000002</v>
      </c>
    </row>
    <row r="61" spans="1:11" x14ac:dyDescent="0.25">
      <c r="A61" t="s">
        <v>47</v>
      </c>
      <c r="B61" t="s">
        <v>39</v>
      </c>
      <c r="C61" t="s">
        <v>35</v>
      </c>
      <c r="D61" t="s">
        <v>48</v>
      </c>
      <c r="E61" s="1">
        <v>37159</v>
      </c>
      <c r="F61" t="s">
        <v>49</v>
      </c>
      <c r="G61" s="1">
        <v>37165</v>
      </c>
      <c r="H61" s="1">
        <v>37196</v>
      </c>
      <c r="I61" s="8">
        <v>10000</v>
      </c>
      <c r="J61">
        <v>1.37</v>
      </c>
      <c r="K61" s="3">
        <f t="shared" si="0"/>
        <v>13700.000000000002</v>
      </c>
    </row>
    <row r="62" spans="1:11" x14ac:dyDescent="0.25">
      <c r="A62" t="s">
        <v>47</v>
      </c>
      <c r="B62" t="s">
        <v>13</v>
      </c>
      <c r="C62" t="s">
        <v>35</v>
      </c>
      <c r="D62" t="s">
        <v>48</v>
      </c>
      <c r="E62" s="1">
        <v>37159</v>
      </c>
      <c r="F62" t="s">
        <v>49</v>
      </c>
      <c r="G62" s="1">
        <v>37165</v>
      </c>
      <c r="H62" s="1">
        <v>37196</v>
      </c>
      <c r="I62" s="8">
        <v>10000</v>
      </c>
      <c r="J62">
        <v>1.35</v>
      </c>
      <c r="K62" s="3">
        <f t="shared" si="0"/>
        <v>13500</v>
      </c>
    </row>
    <row r="63" spans="1:11" x14ac:dyDescent="0.25">
      <c r="A63" t="s">
        <v>47</v>
      </c>
      <c r="B63" t="s">
        <v>13</v>
      </c>
      <c r="C63" t="s">
        <v>35</v>
      </c>
      <c r="D63" t="s">
        <v>48</v>
      </c>
      <c r="E63" s="1">
        <v>37159</v>
      </c>
      <c r="F63" t="s">
        <v>49</v>
      </c>
      <c r="G63" s="1">
        <v>37165</v>
      </c>
      <c r="H63" s="1">
        <v>37196</v>
      </c>
      <c r="I63" s="8">
        <v>10000</v>
      </c>
      <c r="J63">
        <v>1.37</v>
      </c>
      <c r="K63" s="3">
        <f t="shared" si="0"/>
        <v>13700.000000000002</v>
      </c>
    </row>
    <row r="64" spans="1:11" x14ac:dyDescent="0.25">
      <c r="A64" t="s">
        <v>47</v>
      </c>
      <c r="B64" t="s">
        <v>50</v>
      </c>
      <c r="C64" t="s">
        <v>35</v>
      </c>
      <c r="D64" t="s">
        <v>48</v>
      </c>
      <c r="E64" s="1">
        <v>37159</v>
      </c>
      <c r="F64" t="s">
        <v>51</v>
      </c>
      <c r="G64" s="1">
        <v>37165</v>
      </c>
      <c r="H64" s="1">
        <v>37196</v>
      </c>
      <c r="I64" s="8">
        <v>5000</v>
      </c>
      <c r="J64">
        <v>1.28</v>
      </c>
      <c r="K64" s="3">
        <f t="shared" si="0"/>
        <v>6400</v>
      </c>
    </row>
    <row r="65" spans="1:11" x14ac:dyDescent="0.25">
      <c r="A65" t="s">
        <v>47</v>
      </c>
      <c r="B65" t="s">
        <v>13</v>
      </c>
      <c r="C65" t="s">
        <v>35</v>
      </c>
      <c r="D65" t="s">
        <v>48</v>
      </c>
      <c r="E65" s="1">
        <v>37159</v>
      </c>
      <c r="F65" t="s">
        <v>49</v>
      </c>
      <c r="G65" s="1">
        <v>37165</v>
      </c>
      <c r="H65" s="1">
        <v>37196</v>
      </c>
      <c r="I65" s="8">
        <v>10000</v>
      </c>
      <c r="J65">
        <v>1.34</v>
      </c>
      <c r="K65" s="3">
        <f t="shared" si="0"/>
        <v>13400</v>
      </c>
    </row>
    <row r="66" spans="1:11" x14ac:dyDescent="0.25">
      <c r="A66" t="s">
        <v>47</v>
      </c>
      <c r="B66" t="s">
        <v>13</v>
      </c>
      <c r="C66" t="s">
        <v>35</v>
      </c>
      <c r="D66" t="s">
        <v>48</v>
      </c>
      <c r="E66" s="1">
        <v>37159</v>
      </c>
      <c r="F66" t="s">
        <v>49</v>
      </c>
      <c r="G66" s="1">
        <v>37165</v>
      </c>
      <c r="H66" s="1">
        <v>37196</v>
      </c>
      <c r="I66" s="8">
        <v>10000</v>
      </c>
      <c r="J66">
        <v>1.36</v>
      </c>
      <c r="K66" s="3">
        <f t="shared" si="0"/>
        <v>13600.000000000002</v>
      </c>
    </row>
    <row r="67" spans="1:11" x14ac:dyDescent="0.25">
      <c r="A67" t="s">
        <v>47</v>
      </c>
      <c r="B67" t="s">
        <v>13</v>
      </c>
      <c r="C67" t="s">
        <v>35</v>
      </c>
      <c r="D67" t="s">
        <v>48</v>
      </c>
      <c r="E67" s="1">
        <v>37159</v>
      </c>
      <c r="F67" t="s">
        <v>49</v>
      </c>
      <c r="G67" s="1">
        <v>37165</v>
      </c>
      <c r="H67" s="1">
        <v>37196</v>
      </c>
      <c r="I67" s="8">
        <v>10000</v>
      </c>
      <c r="J67">
        <v>1.34</v>
      </c>
      <c r="K67" s="3">
        <f t="shared" si="0"/>
        <v>13400</v>
      </c>
    </row>
    <row r="68" spans="1:11" x14ac:dyDescent="0.25">
      <c r="A68" t="s">
        <v>47</v>
      </c>
      <c r="B68" t="s">
        <v>54</v>
      </c>
      <c r="C68" t="s">
        <v>35</v>
      </c>
      <c r="D68" t="s">
        <v>48</v>
      </c>
      <c r="E68" s="1">
        <v>37159</v>
      </c>
      <c r="F68" t="s">
        <v>49</v>
      </c>
      <c r="G68" s="1">
        <v>37165</v>
      </c>
      <c r="H68" s="1">
        <v>37196</v>
      </c>
      <c r="I68" s="8">
        <v>5000</v>
      </c>
      <c r="J68">
        <v>1.33</v>
      </c>
      <c r="K68" s="3">
        <f t="shared" si="0"/>
        <v>6650</v>
      </c>
    </row>
    <row r="69" spans="1:11" x14ac:dyDescent="0.25">
      <c r="A69" t="s">
        <v>47</v>
      </c>
      <c r="B69" t="s">
        <v>25</v>
      </c>
      <c r="C69" t="s">
        <v>35</v>
      </c>
      <c r="D69" t="s">
        <v>48</v>
      </c>
      <c r="E69" s="1">
        <v>37159</v>
      </c>
      <c r="F69" t="s">
        <v>49</v>
      </c>
      <c r="G69" s="1">
        <v>37165</v>
      </c>
      <c r="H69" s="1">
        <v>37196</v>
      </c>
      <c r="I69" s="8">
        <v>10000</v>
      </c>
      <c r="J69">
        <v>1.32</v>
      </c>
      <c r="K69" s="3">
        <f t="shared" ref="K69:K134" si="1">I69*J69</f>
        <v>13200</v>
      </c>
    </row>
    <row r="70" spans="1:11" x14ac:dyDescent="0.25">
      <c r="A70" t="s">
        <v>47</v>
      </c>
      <c r="B70" t="s">
        <v>54</v>
      </c>
      <c r="C70" t="s">
        <v>35</v>
      </c>
      <c r="D70" t="s">
        <v>48</v>
      </c>
      <c r="E70" s="1">
        <v>37159</v>
      </c>
      <c r="F70" t="s">
        <v>49</v>
      </c>
      <c r="G70" s="1">
        <v>37165</v>
      </c>
      <c r="H70" s="1">
        <v>37196</v>
      </c>
      <c r="I70" s="8">
        <v>10000</v>
      </c>
      <c r="J70">
        <v>1.32</v>
      </c>
      <c r="K70" s="3">
        <f t="shared" si="1"/>
        <v>13200</v>
      </c>
    </row>
    <row r="71" spans="1:11" x14ac:dyDescent="0.25">
      <c r="A71" t="s">
        <v>47</v>
      </c>
      <c r="B71" t="s">
        <v>13</v>
      </c>
      <c r="C71" t="s">
        <v>35</v>
      </c>
      <c r="D71" t="s">
        <v>48</v>
      </c>
      <c r="E71" s="1">
        <v>37159</v>
      </c>
      <c r="F71" t="s">
        <v>49</v>
      </c>
      <c r="G71" s="1">
        <v>37165</v>
      </c>
      <c r="H71" s="1">
        <v>37196</v>
      </c>
      <c r="I71" s="8">
        <v>10000</v>
      </c>
      <c r="J71">
        <v>1.33</v>
      </c>
      <c r="K71" s="3">
        <f t="shared" si="1"/>
        <v>13300</v>
      </c>
    </row>
    <row r="72" spans="1:11" x14ac:dyDescent="0.25">
      <c r="A72" t="s">
        <v>47</v>
      </c>
      <c r="B72" t="s">
        <v>13</v>
      </c>
      <c r="C72" t="s">
        <v>35</v>
      </c>
      <c r="D72" t="s">
        <v>48</v>
      </c>
      <c r="E72" s="1">
        <v>37159</v>
      </c>
      <c r="F72" t="s">
        <v>49</v>
      </c>
      <c r="G72" s="1">
        <v>37165</v>
      </c>
      <c r="H72" s="1">
        <v>37196</v>
      </c>
      <c r="I72" s="8">
        <v>10000</v>
      </c>
      <c r="J72">
        <v>1.39</v>
      </c>
      <c r="K72" s="3">
        <f t="shared" si="1"/>
        <v>13899.999999999998</v>
      </c>
    </row>
    <row r="73" spans="1:11" x14ac:dyDescent="0.25">
      <c r="A73" t="s">
        <v>47</v>
      </c>
      <c r="B73" t="s">
        <v>54</v>
      </c>
      <c r="C73" t="s">
        <v>35</v>
      </c>
      <c r="D73" t="s">
        <v>48</v>
      </c>
      <c r="E73" s="1">
        <v>37159</v>
      </c>
      <c r="F73" t="s">
        <v>49</v>
      </c>
      <c r="G73" s="1">
        <v>37165</v>
      </c>
      <c r="H73" s="1">
        <v>37196</v>
      </c>
      <c r="I73" s="8">
        <v>5000</v>
      </c>
      <c r="J73">
        <v>1.35</v>
      </c>
      <c r="K73" s="3">
        <f t="shared" si="1"/>
        <v>6750</v>
      </c>
    </row>
    <row r="74" spans="1:11" x14ac:dyDescent="0.25">
      <c r="A74" t="s">
        <v>47</v>
      </c>
      <c r="B74" t="s">
        <v>54</v>
      </c>
      <c r="C74" t="s">
        <v>35</v>
      </c>
      <c r="D74" t="s">
        <v>48</v>
      </c>
      <c r="E74" s="1">
        <v>37159</v>
      </c>
      <c r="F74" t="s">
        <v>49</v>
      </c>
      <c r="G74" s="1">
        <v>37165</v>
      </c>
      <c r="H74" s="1">
        <v>37196</v>
      </c>
      <c r="I74" s="8">
        <v>10000</v>
      </c>
      <c r="J74">
        <v>1.36</v>
      </c>
      <c r="K74" s="3">
        <f t="shared" si="1"/>
        <v>13600.000000000002</v>
      </c>
    </row>
    <row r="75" spans="1:11" s="4" customFormat="1" ht="13.8" thickBot="1" x14ac:dyDescent="0.3">
      <c r="A75" s="4" t="s">
        <v>47</v>
      </c>
      <c r="B75" s="4" t="s">
        <v>42</v>
      </c>
      <c r="C75" s="4" t="s">
        <v>35</v>
      </c>
      <c r="D75" s="4" t="s">
        <v>48</v>
      </c>
      <c r="E75" s="5">
        <v>37159</v>
      </c>
      <c r="F75" s="4" t="s">
        <v>49</v>
      </c>
      <c r="G75" s="5">
        <v>37165</v>
      </c>
      <c r="H75" s="5">
        <v>37196</v>
      </c>
      <c r="I75" s="9">
        <v>10000</v>
      </c>
      <c r="J75" s="4">
        <v>1.36</v>
      </c>
      <c r="K75" s="6">
        <f t="shared" si="1"/>
        <v>13600.000000000002</v>
      </c>
    </row>
    <row r="76" spans="1:11" x14ac:dyDescent="0.25">
      <c r="B76" s="10" t="s">
        <v>82</v>
      </c>
      <c r="C76" s="11">
        <f>K76/I76</f>
        <v>1.3278680203045685</v>
      </c>
      <c r="E76" s="1"/>
      <c r="G76" s="1"/>
      <c r="H76" s="1"/>
      <c r="I76" s="8">
        <f>SUM(I24:I75)</f>
        <v>492500</v>
      </c>
      <c r="K76" s="3">
        <f>SUM(K24:K75)</f>
        <v>653975</v>
      </c>
    </row>
    <row r="77" spans="1:11" x14ac:dyDescent="0.25">
      <c r="E77" s="1"/>
      <c r="G77" s="1"/>
      <c r="H77" s="1"/>
      <c r="K77" s="3"/>
    </row>
    <row r="78" spans="1:11" x14ac:dyDescent="0.25">
      <c r="A78" t="s">
        <v>34</v>
      </c>
      <c r="B78" t="s">
        <v>25</v>
      </c>
      <c r="C78" t="s">
        <v>35</v>
      </c>
      <c r="D78" t="s">
        <v>36</v>
      </c>
      <c r="E78" s="1">
        <v>37159</v>
      </c>
      <c r="F78" t="s">
        <v>37</v>
      </c>
      <c r="G78" s="1">
        <v>37165</v>
      </c>
      <c r="H78" s="1">
        <v>37196</v>
      </c>
      <c r="I78" s="8">
        <v>10000</v>
      </c>
      <c r="J78">
        <v>1.645</v>
      </c>
      <c r="K78" s="3">
        <f t="shared" si="1"/>
        <v>16450</v>
      </c>
    </row>
    <row r="79" spans="1:11" x14ac:dyDescent="0.25">
      <c r="A79" t="s">
        <v>34</v>
      </c>
      <c r="B79" t="s">
        <v>38</v>
      </c>
      <c r="C79" t="s">
        <v>35</v>
      </c>
      <c r="D79" t="s">
        <v>36</v>
      </c>
      <c r="E79" s="1">
        <v>37158</v>
      </c>
      <c r="F79" t="s">
        <v>37</v>
      </c>
      <c r="G79" s="1">
        <v>37165</v>
      </c>
      <c r="H79" s="1">
        <v>37196</v>
      </c>
      <c r="I79" s="8">
        <v>10000</v>
      </c>
      <c r="J79">
        <v>1.65</v>
      </c>
      <c r="K79" s="3">
        <f t="shared" si="1"/>
        <v>16500</v>
      </c>
    </row>
    <row r="80" spans="1:11" x14ac:dyDescent="0.25">
      <c r="A80" t="s">
        <v>34</v>
      </c>
      <c r="B80" t="s">
        <v>38</v>
      </c>
      <c r="C80" t="s">
        <v>35</v>
      </c>
      <c r="D80" t="s">
        <v>36</v>
      </c>
      <c r="E80" s="1">
        <v>37158</v>
      </c>
      <c r="F80" t="s">
        <v>37</v>
      </c>
      <c r="G80" s="1">
        <v>37165</v>
      </c>
      <c r="H80" s="1">
        <v>37196</v>
      </c>
      <c r="I80" s="8">
        <v>10000</v>
      </c>
      <c r="J80">
        <v>1.645</v>
      </c>
      <c r="K80" s="3">
        <f t="shared" si="1"/>
        <v>16450</v>
      </c>
    </row>
    <row r="81" spans="1:11" x14ac:dyDescent="0.25">
      <c r="A81" t="s">
        <v>34</v>
      </c>
      <c r="B81" t="s">
        <v>39</v>
      </c>
      <c r="C81" t="s">
        <v>35</v>
      </c>
      <c r="D81" t="s">
        <v>36</v>
      </c>
      <c r="E81" s="1">
        <v>37159</v>
      </c>
      <c r="F81" t="s">
        <v>37</v>
      </c>
      <c r="G81" s="1">
        <v>37165</v>
      </c>
      <c r="H81" s="1">
        <v>37196</v>
      </c>
      <c r="I81" s="8">
        <v>10000</v>
      </c>
      <c r="J81">
        <v>1.64</v>
      </c>
      <c r="K81" s="3">
        <f t="shared" si="1"/>
        <v>16400</v>
      </c>
    </row>
    <row r="82" spans="1:11" x14ac:dyDescent="0.25">
      <c r="A82" t="s">
        <v>34</v>
      </c>
      <c r="B82" t="s">
        <v>1</v>
      </c>
      <c r="C82" t="s">
        <v>35</v>
      </c>
      <c r="D82" t="s">
        <v>36</v>
      </c>
      <c r="E82" s="1">
        <v>37159</v>
      </c>
      <c r="F82" t="s">
        <v>37</v>
      </c>
      <c r="G82" s="1">
        <v>37165</v>
      </c>
      <c r="H82" s="1">
        <v>37196</v>
      </c>
      <c r="I82" s="8">
        <v>10000</v>
      </c>
      <c r="J82">
        <v>1.6125</v>
      </c>
      <c r="K82" s="3">
        <f t="shared" si="1"/>
        <v>16125</v>
      </c>
    </row>
    <row r="83" spans="1:11" x14ac:dyDescent="0.25">
      <c r="A83" t="s">
        <v>34</v>
      </c>
      <c r="B83" t="s">
        <v>38</v>
      </c>
      <c r="C83" t="s">
        <v>35</v>
      </c>
      <c r="D83" t="s">
        <v>36</v>
      </c>
      <c r="E83" s="1">
        <v>37159</v>
      </c>
      <c r="F83" t="s">
        <v>37</v>
      </c>
      <c r="G83" s="1">
        <v>37165</v>
      </c>
      <c r="H83" s="1">
        <v>37196</v>
      </c>
      <c r="I83" s="8">
        <v>10000</v>
      </c>
      <c r="J83">
        <v>1.6174999999999999</v>
      </c>
      <c r="K83" s="3">
        <f t="shared" si="1"/>
        <v>16175</v>
      </c>
    </row>
    <row r="84" spans="1:11" x14ac:dyDescent="0.25">
      <c r="A84" t="s">
        <v>34</v>
      </c>
      <c r="B84" t="s">
        <v>25</v>
      </c>
      <c r="C84" t="s">
        <v>35</v>
      </c>
      <c r="D84" t="s">
        <v>36</v>
      </c>
      <c r="E84" s="1">
        <v>37158</v>
      </c>
      <c r="F84" t="s">
        <v>37</v>
      </c>
      <c r="G84" s="1">
        <v>37165</v>
      </c>
      <c r="H84" s="1">
        <v>37196</v>
      </c>
      <c r="I84" s="8">
        <v>10000</v>
      </c>
      <c r="J84">
        <v>1.64</v>
      </c>
      <c r="K84" s="3">
        <f t="shared" si="1"/>
        <v>16400</v>
      </c>
    </row>
    <row r="85" spans="1:11" x14ac:dyDescent="0.25">
      <c r="A85" t="s">
        <v>34</v>
      </c>
      <c r="B85" t="s">
        <v>25</v>
      </c>
      <c r="C85" t="s">
        <v>35</v>
      </c>
      <c r="D85" t="s">
        <v>36</v>
      </c>
      <c r="E85" s="1">
        <v>37159</v>
      </c>
      <c r="F85" t="s">
        <v>37</v>
      </c>
      <c r="G85" s="1">
        <v>37165</v>
      </c>
      <c r="H85" s="1">
        <v>37196</v>
      </c>
      <c r="I85" s="8">
        <v>10000</v>
      </c>
      <c r="J85">
        <v>1.64</v>
      </c>
      <c r="K85" s="3">
        <f t="shared" si="1"/>
        <v>16400</v>
      </c>
    </row>
    <row r="86" spans="1:11" x14ac:dyDescent="0.25">
      <c r="A86" t="s">
        <v>34</v>
      </c>
      <c r="B86" t="s">
        <v>39</v>
      </c>
      <c r="C86" t="s">
        <v>35</v>
      </c>
      <c r="D86" t="s">
        <v>36</v>
      </c>
      <c r="E86" s="1">
        <v>37159</v>
      </c>
      <c r="F86" t="s">
        <v>37</v>
      </c>
      <c r="G86" s="1">
        <v>37165</v>
      </c>
      <c r="H86" s="1">
        <v>37196</v>
      </c>
      <c r="I86" s="8">
        <v>10000</v>
      </c>
      <c r="J86">
        <v>1.63</v>
      </c>
      <c r="K86" s="3">
        <f t="shared" si="1"/>
        <v>16299.999999999998</v>
      </c>
    </row>
    <row r="87" spans="1:11" x14ac:dyDescent="0.25">
      <c r="A87" t="s">
        <v>34</v>
      </c>
      <c r="B87" t="s">
        <v>25</v>
      </c>
      <c r="C87" t="s">
        <v>35</v>
      </c>
      <c r="D87" t="s">
        <v>36</v>
      </c>
      <c r="E87" s="1">
        <v>37159</v>
      </c>
      <c r="F87" t="s">
        <v>37</v>
      </c>
      <c r="G87" s="1">
        <v>37165</v>
      </c>
      <c r="H87" s="1">
        <v>37196</v>
      </c>
      <c r="I87" s="8">
        <v>20000</v>
      </c>
      <c r="J87">
        <v>1.6174999999999999</v>
      </c>
      <c r="K87" s="3">
        <f t="shared" si="1"/>
        <v>32350</v>
      </c>
    </row>
    <row r="88" spans="1:11" x14ac:dyDescent="0.25">
      <c r="A88" t="s">
        <v>34</v>
      </c>
      <c r="B88" t="s">
        <v>13</v>
      </c>
      <c r="C88" t="s">
        <v>35</v>
      </c>
      <c r="D88" t="s">
        <v>36</v>
      </c>
      <c r="E88" s="1">
        <v>37159</v>
      </c>
      <c r="F88" t="s">
        <v>37</v>
      </c>
      <c r="G88" s="1">
        <v>37165</v>
      </c>
      <c r="H88" s="1">
        <v>37196</v>
      </c>
      <c r="I88" s="8">
        <v>10000</v>
      </c>
      <c r="J88">
        <v>1.62</v>
      </c>
      <c r="K88" s="3">
        <f t="shared" si="1"/>
        <v>16200.000000000002</v>
      </c>
    </row>
    <row r="89" spans="1:11" x14ac:dyDescent="0.25">
      <c r="A89" t="s">
        <v>34</v>
      </c>
      <c r="B89" t="s">
        <v>1</v>
      </c>
      <c r="C89" t="s">
        <v>35</v>
      </c>
      <c r="D89" t="s">
        <v>36</v>
      </c>
      <c r="E89" s="1">
        <v>37158</v>
      </c>
      <c r="F89" t="s">
        <v>37</v>
      </c>
      <c r="G89" s="1">
        <v>37165</v>
      </c>
      <c r="H89" s="1">
        <v>37196</v>
      </c>
      <c r="I89" s="8">
        <v>10000</v>
      </c>
      <c r="J89">
        <v>1.67</v>
      </c>
      <c r="K89" s="3">
        <f t="shared" si="1"/>
        <v>16700</v>
      </c>
    </row>
    <row r="90" spans="1:11" x14ac:dyDescent="0.25">
      <c r="A90" t="s">
        <v>34</v>
      </c>
      <c r="B90" t="s">
        <v>8</v>
      </c>
      <c r="C90" t="s">
        <v>35</v>
      </c>
      <c r="D90" t="s">
        <v>36</v>
      </c>
      <c r="E90" s="1">
        <v>37158</v>
      </c>
      <c r="F90" t="s">
        <v>37</v>
      </c>
      <c r="G90" s="1">
        <v>37165</v>
      </c>
      <c r="H90" s="1">
        <v>37196</v>
      </c>
      <c r="I90" s="8">
        <v>10000</v>
      </c>
      <c r="J90">
        <v>1.655</v>
      </c>
      <c r="K90" s="3">
        <f t="shared" si="1"/>
        <v>16550</v>
      </c>
    </row>
    <row r="91" spans="1:11" x14ac:dyDescent="0.25">
      <c r="A91" t="s">
        <v>34</v>
      </c>
      <c r="B91" t="s">
        <v>25</v>
      </c>
      <c r="C91" t="s">
        <v>35</v>
      </c>
      <c r="D91" t="s">
        <v>36</v>
      </c>
      <c r="E91" s="1">
        <v>37158</v>
      </c>
      <c r="F91" t="s">
        <v>37</v>
      </c>
      <c r="G91" s="1">
        <v>37165</v>
      </c>
      <c r="H91" s="1">
        <v>37196</v>
      </c>
      <c r="I91" s="8">
        <v>10000</v>
      </c>
      <c r="J91">
        <v>1.65</v>
      </c>
      <c r="K91" s="3">
        <f t="shared" si="1"/>
        <v>16500</v>
      </c>
    </row>
    <row r="92" spans="1:11" x14ac:dyDescent="0.25">
      <c r="A92" t="s">
        <v>34</v>
      </c>
      <c r="B92" t="s">
        <v>25</v>
      </c>
      <c r="C92" t="s">
        <v>35</v>
      </c>
      <c r="D92" t="s">
        <v>36</v>
      </c>
      <c r="E92" s="1">
        <v>37159</v>
      </c>
      <c r="F92" t="s">
        <v>37</v>
      </c>
      <c r="G92" s="1">
        <v>37165</v>
      </c>
      <c r="H92" s="1">
        <v>37196</v>
      </c>
      <c r="I92" s="8">
        <v>10000</v>
      </c>
      <c r="J92">
        <v>1.6325000000000001</v>
      </c>
      <c r="K92" s="3">
        <f t="shared" si="1"/>
        <v>16325</v>
      </c>
    </row>
    <row r="93" spans="1:11" x14ac:dyDescent="0.25">
      <c r="A93" t="s">
        <v>34</v>
      </c>
      <c r="B93" t="s">
        <v>38</v>
      </c>
      <c r="C93" t="s">
        <v>35</v>
      </c>
      <c r="D93" t="s">
        <v>36</v>
      </c>
      <c r="E93" s="1">
        <v>37158</v>
      </c>
      <c r="F93" t="s">
        <v>37</v>
      </c>
      <c r="G93" s="1">
        <v>37165</v>
      </c>
      <c r="H93" s="1">
        <v>37196</v>
      </c>
      <c r="I93" s="8">
        <v>10000</v>
      </c>
      <c r="J93">
        <v>1.64</v>
      </c>
      <c r="K93" s="3">
        <f t="shared" si="1"/>
        <v>16400</v>
      </c>
    </row>
    <row r="94" spans="1:11" x14ac:dyDescent="0.25">
      <c r="A94" t="s">
        <v>34</v>
      </c>
      <c r="B94" t="s">
        <v>40</v>
      </c>
      <c r="C94" t="s">
        <v>35</v>
      </c>
      <c r="D94" t="s">
        <v>36</v>
      </c>
      <c r="E94" s="1">
        <v>37159</v>
      </c>
      <c r="F94" t="s">
        <v>37</v>
      </c>
      <c r="G94" s="1">
        <v>37165</v>
      </c>
      <c r="H94" s="1">
        <v>37196</v>
      </c>
      <c r="I94" s="8">
        <v>10000</v>
      </c>
      <c r="J94">
        <v>1.6125</v>
      </c>
      <c r="K94" s="3">
        <f t="shared" si="1"/>
        <v>16125</v>
      </c>
    </row>
    <row r="95" spans="1:11" x14ac:dyDescent="0.25">
      <c r="A95" t="s">
        <v>34</v>
      </c>
      <c r="B95" t="s">
        <v>41</v>
      </c>
      <c r="C95" t="s">
        <v>35</v>
      </c>
      <c r="D95" t="s">
        <v>36</v>
      </c>
      <c r="E95" s="1">
        <v>37158</v>
      </c>
      <c r="F95" t="s">
        <v>37</v>
      </c>
      <c r="G95" s="1">
        <v>37165</v>
      </c>
      <c r="H95" s="1">
        <v>37196</v>
      </c>
      <c r="I95" s="8">
        <v>5000</v>
      </c>
      <c r="J95">
        <v>1.665</v>
      </c>
      <c r="K95" s="3">
        <f t="shared" si="1"/>
        <v>8325</v>
      </c>
    </row>
    <row r="96" spans="1:11" x14ac:dyDescent="0.25">
      <c r="A96" t="s">
        <v>34</v>
      </c>
      <c r="B96" t="s">
        <v>39</v>
      </c>
      <c r="C96" t="s">
        <v>35</v>
      </c>
      <c r="D96" t="s">
        <v>36</v>
      </c>
      <c r="E96" s="1">
        <v>37159</v>
      </c>
      <c r="F96" t="s">
        <v>37</v>
      </c>
      <c r="G96" s="1">
        <v>37165</v>
      </c>
      <c r="H96" s="1">
        <v>37196</v>
      </c>
      <c r="I96" s="8">
        <v>10000</v>
      </c>
      <c r="J96">
        <v>1.635</v>
      </c>
      <c r="K96" s="3">
        <f t="shared" si="1"/>
        <v>16350</v>
      </c>
    </row>
    <row r="97" spans="1:11" x14ac:dyDescent="0.25">
      <c r="A97" t="s">
        <v>34</v>
      </c>
      <c r="B97" t="s">
        <v>25</v>
      </c>
      <c r="C97" t="s">
        <v>35</v>
      </c>
      <c r="D97" t="s">
        <v>36</v>
      </c>
      <c r="E97" s="1">
        <v>37158</v>
      </c>
      <c r="F97" t="s">
        <v>37</v>
      </c>
      <c r="G97" s="1">
        <v>37165</v>
      </c>
      <c r="H97" s="1">
        <v>37196</v>
      </c>
      <c r="I97" s="8">
        <v>20000</v>
      </c>
      <c r="J97">
        <v>1.6850000000000001</v>
      </c>
      <c r="K97" s="3">
        <f t="shared" si="1"/>
        <v>33700</v>
      </c>
    </row>
    <row r="98" spans="1:11" x14ac:dyDescent="0.25">
      <c r="A98" t="s">
        <v>34</v>
      </c>
      <c r="B98" t="s">
        <v>42</v>
      </c>
      <c r="C98" t="s">
        <v>35</v>
      </c>
      <c r="D98" t="s">
        <v>36</v>
      </c>
      <c r="E98" s="1">
        <v>37158</v>
      </c>
      <c r="F98" t="s">
        <v>37</v>
      </c>
      <c r="G98" s="1">
        <v>37165</v>
      </c>
      <c r="H98" s="1">
        <v>37196</v>
      </c>
      <c r="I98" s="8">
        <v>10000</v>
      </c>
      <c r="J98">
        <v>1.675</v>
      </c>
      <c r="K98" s="3">
        <f t="shared" si="1"/>
        <v>16750</v>
      </c>
    </row>
    <row r="99" spans="1:11" x14ac:dyDescent="0.25">
      <c r="A99" t="s">
        <v>34</v>
      </c>
      <c r="B99" t="s">
        <v>25</v>
      </c>
      <c r="C99" t="s">
        <v>35</v>
      </c>
      <c r="D99" t="s">
        <v>36</v>
      </c>
      <c r="E99" s="1">
        <v>37158</v>
      </c>
      <c r="F99" t="s">
        <v>37</v>
      </c>
      <c r="G99" s="1">
        <v>37165</v>
      </c>
      <c r="H99" s="1">
        <v>37196</v>
      </c>
      <c r="I99" s="8">
        <v>10000</v>
      </c>
      <c r="J99">
        <v>1.68</v>
      </c>
      <c r="K99" s="3">
        <f t="shared" si="1"/>
        <v>16800</v>
      </c>
    </row>
    <row r="100" spans="1:11" x14ac:dyDescent="0.25">
      <c r="A100" t="s">
        <v>34</v>
      </c>
      <c r="B100" t="s">
        <v>17</v>
      </c>
      <c r="C100" t="s">
        <v>35</v>
      </c>
      <c r="D100" t="s">
        <v>36</v>
      </c>
      <c r="E100" s="1">
        <v>37158</v>
      </c>
      <c r="F100" t="s">
        <v>37</v>
      </c>
      <c r="G100" s="1">
        <v>37165</v>
      </c>
      <c r="H100" s="1">
        <v>37196</v>
      </c>
      <c r="I100" s="8">
        <v>10000</v>
      </c>
      <c r="J100">
        <v>1.69</v>
      </c>
      <c r="K100" s="3">
        <f t="shared" si="1"/>
        <v>16900</v>
      </c>
    </row>
    <row r="101" spans="1:11" x14ac:dyDescent="0.25">
      <c r="A101" t="s">
        <v>34</v>
      </c>
      <c r="B101" t="s">
        <v>1</v>
      </c>
      <c r="C101" t="s">
        <v>35</v>
      </c>
      <c r="D101" t="s">
        <v>36</v>
      </c>
      <c r="E101" s="1">
        <v>37158</v>
      </c>
      <c r="F101" t="s">
        <v>37</v>
      </c>
      <c r="G101" s="1">
        <v>37165</v>
      </c>
      <c r="H101" s="1">
        <v>37196</v>
      </c>
      <c r="I101" s="8">
        <v>10000</v>
      </c>
      <c r="J101">
        <v>1.635</v>
      </c>
      <c r="K101" s="3">
        <f t="shared" si="1"/>
        <v>16350</v>
      </c>
    </row>
    <row r="102" spans="1:11" x14ac:dyDescent="0.25">
      <c r="A102" t="s">
        <v>34</v>
      </c>
      <c r="B102" t="s">
        <v>25</v>
      </c>
      <c r="C102" t="s">
        <v>35</v>
      </c>
      <c r="D102" t="s">
        <v>36</v>
      </c>
      <c r="E102" s="1">
        <v>37158</v>
      </c>
      <c r="F102" t="s">
        <v>37</v>
      </c>
      <c r="G102" s="1">
        <v>37165</v>
      </c>
      <c r="H102" s="1">
        <v>37196</v>
      </c>
      <c r="I102" s="8">
        <v>10000</v>
      </c>
      <c r="J102">
        <v>1.7224999999999999</v>
      </c>
      <c r="K102" s="3">
        <f t="shared" si="1"/>
        <v>17225</v>
      </c>
    </row>
    <row r="103" spans="1:11" x14ac:dyDescent="0.25">
      <c r="A103" t="s">
        <v>34</v>
      </c>
      <c r="B103" t="s">
        <v>17</v>
      </c>
      <c r="C103" t="s">
        <v>35</v>
      </c>
      <c r="D103" t="s">
        <v>36</v>
      </c>
      <c r="E103" s="1">
        <v>37158</v>
      </c>
      <c r="F103" t="s">
        <v>37</v>
      </c>
      <c r="G103" s="1">
        <v>37165</v>
      </c>
      <c r="H103" s="1">
        <v>37196</v>
      </c>
      <c r="I103" s="8">
        <v>10000</v>
      </c>
      <c r="J103">
        <v>1.6962999999999999</v>
      </c>
      <c r="K103" s="3">
        <f t="shared" si="1"/>
        <v>16963</v>
      </c>
    </row>
    <row r="104" spans="1:11" x14ac:dyDescent="0.25">
      <c r="A104" t="s">
        <v>34</v>
      </c>
      <c r="B104" t="s">
        <v>43</v>
      </c>
      <c r="C104" t="s">
        <v>35</v>
      </c>
      <c r="D104" t="s">
        <v>36</v>
      </c>
      <c r="E104" s="1">
        <v>37158</v>
      </c>
      <c r="F104" t="s">
        <v>37</v>
      </c>
      <c r="G104" s="1">
        <v>37165</v>
      </c>
      <c r="H104" s="1">
        <v>37196</v>
      </c>
      <c r="I104" s="8">
        <v>10000</v>
      </c>
      <c r="J104">
        <v>1.7</v>
      </c>
      <c r="K104" s="3">
        <f t="shared" si="1"/>
        <v>17000</v>
      </c>
    </row>
    <row r="105" spans="1:11" x14ac:dyDescent="0.25">
      <c r="A105" t="s">
        <v>34</v>
      </c>
      <c r="B105" t="s">
        <v>39</v>
      </c>
      <c r="C105" t="s">
        <v>35</v>
      </c>
      <c r="D105" t="s">
        <v>36</v>
      </c>
      <c r="E105" s="1">
        <v>37158</v>
      </c>
      <c r="F105" t="s">
        <v>37</v>
      </c>
      <c r="G105" s="1">
        <v>37165</v>
      </c>
      <c r="H105" s="1">
        <v>37196</v>
      </c>
      <c r="I105" s="8">
        <v>10000</v>
      </c>
      <c r="J105">
        <v>1.6425000000000001</v>
      </c>
      <c r="K105" s="3">
        <f t="shared" si="1"/>
        <v>16425</v>
      </c>
    </row>
    <row r="106" spans="1:11" x14ac:dyDescent="0.25">
      <c r="A106" t="s">
        <v>34</v>
      </c>
      <c r="B106" t="s">
        <v>44</v>
      </c>
      <c r="C106" t="s">
        <v>35</v>
      </c>
      <c r="D106" t="s">
        <v>36</v>
      </c>
      <c r="E106" s="1">
        <v>37158</v>
      </c>
      <c r="F106" t="s">
        <v>37</v>
      </c>
      <c r="G106" s="1">
        <v>37165</v>
      </c>
      <c r="H106" s="1">
        <v>37196</v>
      </c>
      <c r="I106" s="8">
        <v>10000</v>
      </c>
      <c r="J106">
        <v>1.64</v>
      </c>
      <c r="K106" s="3">
        <f t="shared" si="1"/>
        <v>16400</v>
      </c>
    </row>
    <row r="107" spans="1:11" x14ac:dyDescent="0.25">
      <c r="A107" t="s">
        <v>34</v>
      </c>
      <c r="B107" t="s">
        <v>45</v>
      </c>
      <c r="C107" t="s">
        <v>35</v>
      </c>
      <c r="D107" t="s">
        <v>36</v>
      </c>
      <c r="E107" s="1">
        <v>37158</v>
      </c>
      <c r="F107" t="s">
        <v>37</v>
      </c>
      <c r="G107" s="1">
        <v>37165</v>
      </c>
      <c r="H107" s="1">
        <v>37196</v>
      </c>
      <c r="I107" s="8">
        <v>20000</v>
      </c>
      <c r="J107">
        <v>1.62</v>
      </c>
      <c r="K107" s="3">
        <f t="shared" si="1"/>
        <v>32400.000000000004</v>
      </c>
    </row>
    <row r="108" spans="1:11" x14ac:dyDescent="0.25">
      <c r="A108" t="s">
        <v>34</v>
      </c>
      <c r="B108" t="s">
        <v>25</v>
      </c>
      <c r="C108" t="s">
        <v>35</v>
      </c>
      <c r="D108" t="s">
        <v>36</v>
      </c>
      <c r="E108" s="1">
        <v>37158</v>
      </c>
      <c r="F108" t="s">
        <v>37</v>
      </c>
      <c r="G108" s="1">
        <v>37165</v>
      </c>
      <c r="H108" s="1">
        <v>37196</v>
      </c>
      <c r="I108" s="8">
        <v>20000</v>
      </c>
      <c r="J108">
        <v>1.615</v>
      </c>
      <c r="K108" s="3">
        <f t="shared" si="1"/>
        <v>32300</v>
      </c>
    </row>
    <row r="109" spans="1:11" x14ac:dyDescent="0.25">
      <c r="A109" t="s">
        <v>34</v>
      </c>
      <c r="B109" t="s">
        <v>23</v>
      </c>
      <c r="C109" t="s">
        <v>35</v>
      </c>
      <c r="D109" t="s">
        <v>36</v>
      </c>
      <c r="E109" s="1">
        <v>37158</v>
      </c>
      <c r="F109" t="s">
        <v>37</v>
      </c>
      <c r="G109" s="1">
        <v>37165</v>
      </c>
      <c r="H109" s="1">
        <v>37196</v>
      </c>
      <c r="I109" s="8">
        <v>5000</v>
      </c>
      <c r="J109">
        <v>1.6125</v>
      </c>
      <c r="K109" s="3">
        <f t="shared" si="1"/>
        <v>8062.5</v>
      </c>
    </row>
    <row r="110" spans="1:11" x14ac:dyDescent="0.25">
      <c r="A110" t="s">
        <v>34</v>
      </c>
      <c r="B110" t="s">
        <v>22</v>
      </c>
      <c r="C110" t="s">
        <v>35</v>
      </c>
      <c r="D110" t="s">
        <v>36</v>
      </c>
      <c r="E110" s="1">
        <v>37159</v>
      </c>
      <c r="F110" t="s">
        <v>37</v>
      </c>
      <c r="G110" s="1">
        <v>37165</v>
      </c>
      <c r="H110" s="1">
        <v>37196</v>
      </c>
      <c r="I110" s="8">
        <v>10000</v>
      </c>
      <c r="J110">
        <v>1.655</v>
      </c>
      <c r="K110" s="3">
        <f t="shared" si="1"/>
        <v>16550</v>
      </c>
    </row>
    <row r="111" spans="1:11" x14ac:dyDescent="0.25">
      <c r="A111" t="s">
        <v>34</v>
      </c>
      <c r="B111" t="s">
        <v>17</v>
      </c>
      <c r="C111" t="s">
        <v>35</v>
      </c>
      <c r="D111" t="s">
        <v>36</v>
      </c>
      <c r="E111" s="1">
        <v>37159</v>
      </c>
      <c r="F111" t="s">
        <v>37</v>
      </c>
      <c r="G111" s="1">
        <v>37165</v>
      </c>
      <c r="H111" s="1">
        <v>37196</v>
      </c>
      <c r="I111" s="8">
        <v>10000</v>
      </c>
      <c r="J111">
        <v>1.64</v>
      </c>
      <c r="K111" s="3">
        <f t="shared" si="1"/>
        <v>16400</v>
      </c>
    </row>
    <row r="112" spans="1:11" x14ac:dyDescent="0.25">
      <c r="A112" t="s">
        <v>34</v>
      </c>
      <c r="B112" t="s">
        <v>17</v>
      </c>
      <c r="C112" t="s">
        <v>35</v>
      </c>
      <c r="D112" t="s">
        <v>36</v>
      </c>
      <c r="E112" s="1">
        <v>37159</v>
      </c>
      <c r="F112" t="s">
        <v>37</v>
      </c>
      <c r="G112" s="1">
        <v>37165</v>
      </c>
      <c r="H112" s="1">
        <v>37196</v>
      </c>
      <c r="I112" s="8">
        <v>10000</v>
      </c>
      <c r="J112">
        <v>1.65</v>
      </c>
      <c r="K112" s="3">
        <f t="shared" si="1"/>
        <v>16500</v>
      </c>
    </row>
    <row r="113" spans="1:11" x14ac:dyDescent="0.25">
      <c r="A113" t="s">
        <v>34</v>
      </c>
      <c r="B113" t="s">
        <v>17</v>
      </c>
      <c r="C113" t="s">
        <v>35</v>
      </c>
      <c r="D113" t="s">
        <v>36</v>
      </c>
      <c r="E113" s="1">
        <v>37159</v>
      </c>
      <c r="F113" t="s">
        <v>37</v>
      </c>
      <c r="G113" s="1">
        <v>37165</v>
      </c>
      <c r="H113" s="1">
        <v>37196</v>
      </c>
      <c r="I113" s="8">
        <v>10000</v>
      </c>
      <c r="J113">
        <v>1.655</v>
      </c>
      <c r="K113" s="3">
        <f t="shared" si="1"/>
        <v>16550</v>
      </c>
    </row>
    <row r="114" spans="1:11" x14ac:dyDescent="0.25">
      <c r="A114" t="s">
        <v>34</v>
      </c>
      <c r="B114" t="s">
        <v>13</v>
      </c>
      <c r="C114" t="s">
        <v>35</v>
      </c>
      <c r="D114" t="s">
        <v>36</v>
      </c>
      <c r="E114" s="1">
        <v>37159</v>
      </c>
      <c r="F114" t="s">
        <v>37</v>
      </c>
      <c r="G114" s="1">
        <v>37165</v>
      </c>
      <c r="H114" s="1">
        <v>37196</v>
      </c>
      <c r="I114" s="8">
        <v>10000</v>
      </c>
      <c r="J114">
        <v>1.635</v>
      </c>
      <c r="K114" s="3">
        <f t="shared" si="1"/>
        <v>16350</v>
      </c>
    </row>
    <row r="115" spans="1:11" x14ac:dyDescent="0.25">
      <c r="A115" t="s">
        <v>34</v>
      </c>
      <c r="B115" t="s">
        <v>25</v>
      </c>
      <c r="C115" t="s">
        <v>35</v>
      </c>
      <c r="D115" t="s">
        <v>36</v>
      </c>
      <c r="E115" s="1">
        <v>37158</v>
      </c>
      <c r="F115" t="s">
        <v>37</v>
      </c>
      <c r="G115" s="1">
        <v>37165</v>
      </c>
      <c r="H115" s="1">
        <v>37196</v>
      </c>
      <c r="I115" s="8">
        <v>10000</v>
      </c>
      <c r="J115">
        <v>1.605</v>
      </c>
      <c r="K115" s="3">
        <f t="shared" si="1"/>
        <v>16050</v>
      </c>
    </row>
    <row r="116" spans="1:11" x14ac:dyDescent="0.25">
      <c r="A116" t="s">
        <v>34</v>
      </c>
      <c r="B116" t="s">
        <v>44</v>
      </c>
      <c r="C116" t="s">
        <v>35</v>
      </c>
      <c r="D116" t="s">
        <v>36</v>
      </c>
      <c r="E116" s="1">
        <v>37159</v>
      </c>
      <c r="F116" t="s">
        <v>37</v>
      </c>
      <c r="G116" s="1">
        <v>37165</v>
      </c>
      <c r="H116" s="1">
        <v>37196</v>
      </c>
      <c r="I116" s="8">
        <v>10000</v>
      </c>
      <c r="J116">
        <v>1.635</v>
      </c>
      <c r="K116" s="3">
        <f t="shared" si="1"/>
        <v>16350</v>
      </c>
    </row>
    <row r="117" spans="1:11" x14ac:dyDescent="0.25">
      <c r="A117" t="s">
        <v>34</v>
      </c>
      <c r="B117" t="s">
        <v>13</v>
      </c>
      <c r="C117" t="s">
        <v>35</v>
      </c>
      <c r="D117" t="s">
        <v>36</v>
      </c>
      <c r="E117" s="1">
        <v>37159</v>
      </c>
      <c r="F117" t="s">
        <v>37</v>
      </c>
      <c r="G117" s="1">
        <v>37165</v>
      </c>
      <c r="H117" s="1">
        <v>37196</v>
      </c>
      <c r="I117" s="8">
        <v>10000</v>
      </c>
      <c r="J117">
        <v>1.62</v>
      </c>
      <c r="K117" s="3">
        <f t="shared" si="1"/>
        <v>16200.000000000002</v>
      </c>
    </row>
    <row r="118" spans="1:11" x14ac:dyDescent="0.25">
      <c r="A118" t="s">
        <v>34</v>
      </c>
      <c r="B118" t="s">
        <v>13</v>
      </c>
      <c r="C118" t="s">
        <v>35</v>
      </c>
      <c r="D118" t="s">
        <v>36</v>
      </c>
      <c r="E118" s="1">
        <v>37159</v>
      </c>
      <c r="F118" t="s">
        <v>37</v>
      </c>
      <c r="G118" s="1">
        <v>37165</v>
      </c>
      <c r="H118" s="1">
        <v>37196</v>
      </c>
      <c r="I118" s="8">
        <v>10000</v>
      </c>
      <c r="J118">
        <v>1.65</v>
      </c>
      <c r="K118" s="3">
        <f t="shared" si="1"/>
        <v>16500</v>
      </c>
    </row>
    <row r="119" spans="1:11" x14ac:dyDescent="0.25">
      <c r="A119" t="s">
        <v>34</v>
      </c>
      <c r="B119" t="s">
        <v>25</v>
      </c>
      <c r="C119" t="s">
        <v>35</v>
      </c>
      <c r="D119" t="s">
        <v>36</v>
      </c>
      <c r="E119" s="1">
        <v>37159</v>
      </c>
      <c r="F119" t="s">
        <v>37</v>
      </c>
      <c r="G119" s="1">
        <v>37165</v>
      </c>
      <c r="H119" s="1">
        <v>37196</v>
      </c>
      <c r="I119" s="8">
        <v>10000</v>
      </c>
      <c r="J119">
        <v>1.655</v>
      </c>
      <c r="K119" s="3">
        <f t="shared" si="1"/>
        <v>16550</v>
      </c>
    </row>
    <row r="120" spans="1:11" x14ac:dyDescent="0.25">
      <c r="A120" t="s">
        <v>34</v>
      </c>
      <c r="B120" t="s">
        <v>40</v>
      </c>
      <c r="C120" t="s">
        <v>35</v>
      </c>
      <c r="D120" t="s">
        <v>36</v>
      </c>
      <c r="E120" s="1">
        <v>37159</v>
      </c>
      <c r="F120" t="s">
        <v>37</v>
      </c>
      <c r="G120" s="1">
        <v>37165</v>
      </c>
      <c r="H120" s="1">
        <v>37196</v>
      </c>
      <c r="I120" s="8">
        <v>10000</v>
      </c>
      <c r="J120">
        <v>1.6325000000000001</v>
      </c>
      <c r="K120" s="3">
        <f t="shared" si="1"/>
        <v>16325</v>
      </c>
    </row>
    <row r="121" spans="1:11" x14ac:dyDescent="0.25">
      <c r="A121" t="s">
        <v>34</v>
      </c>
      <c r="B121" t="s">
        <v>17</v>
      </c>
      <c r="C121" t="s">
        <v>35</v>
      </c>
      <c r="D121" t="s">
        <v>36</v>
      </c>
      <c r="E121" s="1">
        <v>37159</v>
      </c>
      <c r="F121" t="s">
        <v>37</v>
      </c>
      <c r="G121" s="1">
        <v>37165</v>
      </c>
      <c r="H121" s="1">
        <v>37196</v>
      </c>
      <c r="I121" s="8">
        <v>10000</v>
      </c>
      <c r="J121">
        <v>1.6274999999999999</v>
      </c>
      <c r="K121" s="3">
        <f t="shared" si="1"/>
        <v>16275</v>
      </c>
    </row>
    <row r="122" spans="1:11" x14ac:dyDescent="0.25">
      <c r="A122" t="s">
        <v>34</v>
      </c>
      <c r="B122" t="s">
        <v>25</v>
      </c>
      <c r="C122" t="s">
        <v>35</v>
      </c>
      <c r="D122" t="s">
        <v>36</v>
      </c>
      <c r="E122" s="1">
        <v>37159</v>
      </c>
      <c r="F122" t="s">
        <v>37</v>
      </c>
      <c r="G122" s="1">
        <v>37165</v>
      </c>
      <c r="H122" s="1">
        <v>37196</v>
      </c>
      <c r="I122" s="8">
        <v>10000</v>
      </c>
      <c r="J122">
        <v>1.6525000000000001</v>
      </c>
      <c r="K122" s="3">
        <f t="shared" si="1"/>
        <v>16525</v>
      </c>
    </row>
    <row r="123" spans="1:11" x14ac:dyDescent="0.25">
      <c r="A123" t="s">
        <v>34</v>
      </c>
      <c r="B123" t="s">
        <v>39</v>
      </c>
      <c r="C123" t="s">
        <v>35</v>
      </c>
      <c r="D123" t="s">
        <v>36</v>
      </c>
      <c r="E123" s="1">
        <v>37159</v>
      </c>
      <c r="F123" t="s">
        <v>37</v>
      </c>
      <c r="G123" s="1">
        <v>37165</v>
      </c>
      <c r="H123" s="1">
        <v>37196</v>
      </c>
      <c r="I123" s="8">
        <v>10000</v>
      </c>
      <c r="J123">
        <v>1.6575</v>
      </c>
      <c r="K123" s="3">
        <f t="shared" si="1"/>
        <v>16575</v>
      </c>
    </row>
    <row r="124" spans="1:11" x14ac:dyDescent="0.25">
      <c r="A124" t="s">
        <v>34</v>
      </c>
      <c r="B124" t="s">
        <v>43</v>
      </c>
      <c r="C124" t="s">
        <v>35</v>
      </c>
      <c r="D124" t="s">
        <v>36</v>
      </c>
      <c r="E124" s="1">
        <v>37159</v>
      </c>
      <c r="F124" t="s">
        <v>37</v>
      </c>
      <c r="G124" s="1">
        <v>37165</v>
      </c>
      <c r="H124" s="1">
        <v>37196</v>
      </c>
      <c r="I124" s="8">
        <v>10000</v>
      </c>
      <c r="J124">
        <v>1.655</v>
      </c>
      <c r="K124" s="3">
        <f t="shared" si="1"/>
        <v>16550</v>
      </c>
    </row>
    <row r="125" spans="1:11" x14ac:dyDescent="0.25">
      <c r="A125" t="s">
        <v>34</v>
      </c>
      <c r="B125" t="s">
        <v>40</v>
      </c>
      <c r="C125" t="s">
        <v>35</v>
      </c>
      <c r="D125" t="s">
        <v>36</v>
      </c>
      <c r="E125" s="1">
        <v>37159</v>
      </c>
      <c r="F125" t="s">
        <v>37</v>
      </c>
      <c r="G125" s="1">
        <v>37165</v>
      </c>
      <c r="H125" s="1">
        <v>37196</v>
      </c>
      <c r="I125" s="8">
        <v>10000</v>
      </c>
      <c r="J125">
        <v>1.6625000000000001</v>
      </c>
      <c r="K125" s="3">
        <f t="shared" si="1"/>
        <v>16625</v>
      </c>
    </row>
    <row r="126" spans="1:11" x14ac:dyDescent="0.25">
      <c r="A126" t="s">
        <v>34</v>
      </c>
      <c r="B126" t="s">
        <v>46</v>
      </c>
      <c r="C126" t="s">
        <v>35</v>
      </c>
      <c r="D126" t="s">
        <v>36</v>
      </c>
      <c r="E126" s="1">
        <v>37159</v>
      </c>
      <c r="F126" t="s">
        <v>37</v>
      </c>
      <c r="G126" s="1">
        <v>37165</v>
      </c>
      <c r="H126" s="1">
        <v>37196</v>
      </c>
      <c r="I126" s="8">
        <v>10000</v>
      </c>
      <c r="J126">
        <v>1.665</v>
      </c>
      <c r="K126" s="3">
        <f t="shared" si="1"/>
        <v>16650</v>
      </c>
    </row>
    <row r="127" spans="1:11" x14ac:dyDescent="0.25">
      <c r="A127" t="s">
        <v>34</v>
      </c>
      <c r="B127" t="s">
        <v>40</v>
      </c>
      <c r="C127" t="s">
        <v>35</v>
      </c>
      <c r="D127" t="s">
        <v>36</v>
      </c>
      <c r="E127" s="1">
        <v>37159</v>
      </c>
      <c r="F127" t="s">
        <v>37</v>
      </c>
      <c r="G127" s="1">
        <v>37165</v>
      </c>
      <c r="H127" s="1">
        <v>37196</v>
      </c>
      <c r="I127" s="8">
        <v>10000</v>
      </c>
      <c r="J127">
        <v>1.67</v>
      </c>
      <c r="K127" s="3">
        <f t="shared" si="1"/>
        <v>16700</v>
      </c>
    </row>
    <row r="128" spans="1:11" x14ac:dyDescent="0.25">
      <c r="A128" t="s">
        <v>34</v>
      </c>
      <c r="B128" t="s">
        <v>17</v>
      </c>
      <c r="C128" t="s">
        <v>35</v>
      </c>
      <c r="D128" t="s">
        <v>36</v>
      </c>
      <c r="E128" s="1">
        <v>37159</v>
      </c>
      <c r="F128" t="s">
        <v>37</v>
      </c>
      <c r="G128" s="1">
        <v>37165</v>
      </c>
      <c r="H128" s="1">
        <v>37196</v>
      </c>
      <c r="I128" s="8">
        <v>10000</v>
      </c>
      <c r="J128">
        <v>1.6675</v>
      </c>
      <c r="K128" s="3">
        <f t="shared" si="1"/>
        <v>16675</v>
      </c>
    </row>
    <row r="129" spans="1:11" x14ac:dyDescent="0.25">
      <c r="A129" t="s">
        <v>34</v>
      </c>
      <c r="B129" t="s">
        <v>1</v>
      </c>
      <c r="C129" t="s">
        <v>35</v>
      </c>
      <c r="D129" t="s">
        <v>36</v>
      </c>
      <c r="E129" s="1">
        <v>37159</v>
      </c>
      <c r="F129" t="s">
        <v>37</v>
      </c>
      <c r="G129" s="1">
        <v>37165</v>
      </c>
      <c r="H129" s="1">
        <v>37196</v>
      </c>
      <c r="I129" s="8">
        <v>5000</v>
      </c>
      <c r="J129">
        <v>1.65</v>
      </c>
      <c r="K129" s="3">
        <f t="shared" si="1"/>
        <v>8250</v>
      </c>
    </row>
    <row r="130" spans="1:11" x14ac:dyDescent="0.25">
      <c r="A130" t="s">
        <v>34</v>
      </c>
      <c r="B130" t="s">
        <v>23</v>
      </c>
      <c r="C130" t="s">
        <v>35</v>
      </c>
      <c r="D130" t="s">
        <v>36</v>
      </c>
      <c r="E130" s="1">
        <v>37159</v>
      </c>
      <c r="F130" t="s">
        <v>37</v>
      </c>
      <c r="G130" s="1">
        <v>37165</v>
      </c>
      <c r="H130" s="1">
        <v>37196</v>
      </c>
      <c r="I130" s="8">
        <v>5000</v>
      </c>
      <c r="J130">
        <v>1.65</v>
      </c>
      <c r="K130" s="3">
        <f t="shared" si="1"/>
        <v>8250</v>
      </c>
    </row>
    <row r="131" spans="1:11" x14ac:dyDescent="0.25">
      <c r="A131" t="s">
        <v>34</v>
      </c>
      <c r="B131" t="s">
        <v>13</v>
      </c>
      <c r="C131" t="s">
        <v>35</v>
      </c>
      <c r="D131" t="s">
        <v>36</v>
      </c>
      <c r="E131" s="1">
        <v>37159</v>
      </c>
      <c r="F131" t="s">
        <v>37</v>
      </c>
      <c r="G131" s="1">
        <v>37165</v>
      </c>
      <c r="H131" s="1">
        <v>37196</v>
      </c>
      <c r="I131" s="8">
        <v>10000</v>
      </c>
      <c r="J131">
        <v>1.6425000000000001</v>
      </c>
      <c r="K131" s="3">
        <f t="shared" si="1"/>
        <v>16425</v>
      </c>
    </row>
    <row r="132" spans="1:11" x14ac:dyDescent="0.25">
      <c r="A132" t="s">
        <v>34</v>
      </c>
      <c r="B132" t="s">
        <v>44</v>
      </c>
      <c r="C132" t="s">
        <v>35</v>
      </c>
      <c r="D132" t="s">
        <v>36</v>
      </c>
      <c r="E132" s="1">
        <v>37159</v>
      </c>
      <c r="F132" t="s">
        <v>37</v>
      </c>
      <c r="G132" s="1">
        <v>37165</v>
      </c>
      <c r="H132" s="1">
        <v>37196</v>
      </c>
      <c r="I132" s="8">
        <v>10000</v>
      </c>
      <c r="J132">
        <v>1.635</v>
      </c>
      <c r="K132" s="3">
        <f t="shared" si="1"/>
        <v>16350</v>
      </c>
    </row>
    <row r="133" spans="1:11" x14ac:dyDescent="0.25">
      <c r="A133" t="s">
        <v>34</v>
      </c>
      <c r="B133" t="s">
        <v>46</v>
      </c>
      <c r="C133" t="s">
        <v>35</v>
      </c>
      <c r="D133" t="s">
        <v>36</v>
      </c>
      <c r="E133" s="1">
        <v>37159</v>
      </c>
      <c r="F133" t="s">
        <v>37</v>
      </c>
      <c r="G133" s="1">
        <v>37165</v>
      </c>
      <c r="H133" s="1">
        <v>37196</v>
      </c>
      <c r="I133" s="8">
        <v>10000</v>
      </c>
      <c r="J133">
        <v>1.6425000000000001</v>
      </c>
      <c r="K133" s="3">
        <f t="shared" si="1"/>
        <v>16425</v>
      </c>
    </row>
    <row r="134" spans="1:11" x14ac:dyDescent="0.25">
      <c r="A134" t="s">
        <v>34</v>
      </c>
      <c r="B134" t="s">
        <v>13</v>
      </c>
      <c r="C134" t="s">
        <v>35</v>
      </c>
      <c r="D134" t="s">
        <v>36</v>
      </c>
      <c r="E134" s="1">
        <v>37159</v>
      </c>
      <c r="F134" t="s">
        <v>37</v>
      </c>
      <c r="G134" s="1">
        <v>37165</v>
      </c>
      <c r="H134" s="1">
        <v>37196</v>
      </c>
      <c r="I134" s="8">
        <v>10000</v>
      </c>
      <c r="J134">
        <v>1.645</v>
      </c>
      <c r="K134" s="3">
        <f t="shared" si="1"/>
        <v>16450</v>
      </c>
    </row>
    <row r="135" spans="1:11" x14ac:dyDescent="0.25">
      <c r="A135" t="s">
        <v>34</v>
      </c>
      <c r="B135" t="s">
        <v>13</v>
      </c>
      <c r="C135" t="s">
        <v>35</v>
      </c>
      <c r="D135" t="s">
        <v>36</v>
      </c>
      <c r="E135" s="1">
        <v>37159</v>
      </c>
      <c r="F135" t="s">
        <v>37</v>
      </c>
      <c r="G135" s="1">
        <v>37165</v>
      </c>
      <c r="H135" s="1">
        <v>37196</v>
      </c>
      <c r="I135" s="8">
        <v>10000</v>
      </c>
      <c r="J135">
        <v>1.64</v>
      </c>
      <c r="K135" s="3">
        <f t="shared" ref="K135:K199" si="2">I135*J135</f>
        <v>16400</v>
      </c>
    </row>
    <row r="136" spans="1:11" x14ac:dyDescent="0.25">
      <c r="A136" t="s">
        <v>34</v>
      </c>
      <c r="B136" t="s">
        <v>42</v>
      </c>
      <c r="C136" t="s">
        <v>35</v>
      </c>
      <c r="D136" t="s">
        <v>36</v>
      </c>
      <c r="E136" s="1">
        <v>37159</v>
      </c>
      <c r="F136" t="s">
        <v>37</v>
      </c>
      <c r="G136" s="1">
        <v>37165</v>
      </c>
      <c r="H136" s="1">
        <v>37196</v>
      </c>
      <c r="I136" s="8">
        <v>10000</v>
      </c>
      <c r="J136">
        <v>1.6425000000000001</v>
      </c>
      <c r="K136" s="3">
        <f t="shared" si="2"/>
        <v>16425</v>
      </c>
    </row>
    <row r="137" spans="1:11" x14ac:dyDescent="0.25">
      <c r="A137" t="s">
        <v>34</v>
      </c>
      <c r="B137" t="s">
        <v>13</v>
      </c>
      <c r="C137" t="s">
        <v>35</v>
      </c>
      <c r="D137" t="s">
        <v>36</v>
      </c>
      <c r="E137" s="1">
        <v>37159</v>
      </c>
      <c r="F137" t="s">
        <v>37</v>
      </c>
      <c r="G137" s="1">
        <v>37165</v>
      </c>
      <c r="H137" s="1">
        <v>37196</v>
      </c>
      <c r="I137" s="8">
        <v>10000</v>
      </c>
      <c r="J137">
        <v>1.64</v>
      </c>
      <c r="K137" s="3">
        <f t="shared" si="2"/>
        <v>16400</v>
      </c>
    </row>
    <row r="138" spans="1:11" x14ac:dyDescent="0.25">
      <c r="A138" t="s">
        <v>34</v>
      </c>
      <c r="B138" t="s">
        <v>13</v>
      </c>
      <c r="C138" t="s">
        <v>35</v>
      </c>
      <c r="D138" t="s">
        <v>36</v>
      </c>
      <c r="E138" s="1">
        <v>37159</v>
      </c>
      <c r="F138" t="s">
        <v>37</v>
      </c>
      <c r="G138" s="1">
        <v>37165</v>
      </c>
      <c r="H138" s="1">
        <v>37196</v>
      </c>
      <c r="I138" s="8">
        <v>10000</v>
      </c>
      <c r="J138">
        <v>1.6274999999999999</v>
      </c>
      <c r="K138" s="3">
        <f t="shared" si="2"/>
        <v>16275</v>
      </c>
    </row>
    <row r="139" spans="1:11" x14ac:dyDescent="0.25">
      <c r="A139" t="s">
        <v>34</v>
      </c>
      <c r="B139" t="s">
        <v>39</v>
      </c>
      <c r="C139" t="s">
        <v>35</v>
      </c>
      <c r="D139" t="s">
        <v>36</v>
      </c>
      <c r="E139" s="1">
        <v>37159</v>
      </c>
      <c r="F139" t="s">
        <v>37</v>
      </c>
      <c r="G139" s="1">
        <v>37165</v>
      </c>
      <c r="H139" s="1">
        <v>37196</v>
      </c>
      <c r="I139" s="8">
        <v>10000</v>
      </c>
      <c r="J139">
        <v>1.64</v>
      </c>
      <c r="K139" s="3">
        <f t="shared" si="2"/>
        <v>16400</v>
      </c>
    </row>
    <row r="140" spans="1:11" x14ac:dyDescent="0.25">
      <c r="A140" t="s">
        <v>34</v>
      </c>
      <c r="B140" t="s">
        <v>17</v>
      </c>
      <c r="C140" t="s">
        <v>35</v>
      </c>
      <c r="D140" t="s">
        <v>36</v>
      </c>
      <c r="E140" s="1">
        <v>37159</v>
      </c>
      <c r="F140" t="s">
        <v>37</v>
      </c>
      <c r="G140" s="1">
        <v>37165</v>
      </c>
      <c r="H140" s="1">
        <v>37196</v>
      </c>
      <c r="I140" s="8">
        <v>10000</v>
      </c>
      <c r="J140">
        <v>1.62</v>
      </c>
      <c r="K140" s="3">
        <f t="shared" si="2"/>
        <v>16200.000000000002</v>
      </c>
    </row>
    <row r="141" spans="1:11" x14ac:dyDescent="0.25">
      <c r="A141" t="s">
        <v>34</v>
      </c>
      <c r="B141" t="s">
        <v>13</v>
      </c>
      <c r="C141" t="s">
        <v>35</v>
      </c>
      <c r="D141" t="s">
        <v>36</v>
      </c>
      <c r="E141" s="1">
        <v>37159</v>
      </c>
      <c r="F141" t="s">
        <v>37</v>
      </c>
      <c r="G141" s="1">
        <v>37165</v>
      </c>
      <c r="H141" s="1">
        <v>37196</v>
      </c>
      <c r="I141" s="8">
        <v>20000</v>
      </c>
      <c r="J141">
        <v>1.6125</v>
      </c>
      <c r="K141" s="3">
        <f t="shared" si="2"/>
        <v>32250</v>
      </c>
    </row>
    <row r="142" spans="1:11" x14ac:dyDescent="0.25">
      <c r="A142" t="s">
        <v>34</v>
      </c>
      <c r="B142" t="s">
        <v>25</v>
      </c>
      <c r="C142" t="s">
        <v>35</v>
      </c>
      <c r="D142" t="s">
        <v>36</v>
      </c>
      <c r="E142" s="1">
        <v>37159</v>
      </c>
      <c r="F142" t="s">
        <v>37</v>
      </c>
      <c r="G142" s="1">
        <v>37165</v>
      </c>
      <c r="H142" s="1">
        <v>37196</v>
      </c>
      <c r="I142" s="8">
        <v>20000</v>
      </c>
      <c r="J142">
        <v>1.61</v>
      </c>
      <c r="K142" s="3">
        <f t="shared" si="2"/>
        <v>32200.000000000004</v>
      </c>
    </row>
    <row r="143" spans="1:11" x14ac:dyDescent="0.25">
      <c r="A143" t="s">
        <v>34</v>
      </c>
      <c r="B143" t="s">
        <v>41</v>
      </c>
      <c r="C143" t="s">
        <v>35</v>
      </c>
      <c r="D143" t="s">
        <v>36</v>
      </c>
      <c r="E143" s="1">
        <v>37159</v>
      </c>
      <c r="F143" t="s">
        <v>37</v>
      </c>
      <c r="G143" s="1">
        <v>37165</v>
      </c>
      <c r="H143" s="1">
        <v>37196</v>
      </c>
      <c r="I143" s="8">
        <v>5000</v>
      </c>
      <c r="J143">
        <v>1.61</v>
      </c>
      <c r="K143" s="3">
        <f t="shared" si="2"/>
        <v>8050.0000000000009</v>
      </c>
    </row>
    <row r="144" spans="1:11" x14ac:dyDescent="0.25">
      <c r="A144" t="s">
        <v>34</v>
      </c>
      <c r="B144" t="s">
        <v>39</v>
      </c>
      <c r="C144" t="s">
        <v>35</v>
      </c>
      <c r="D144" t="s">
        <v>36</v>
      </c>
      <c r="E144" s="1">
        <v>37159</v>
      </c>
      <c r="F144" t="s">
        <v>37</v>
      </c>
      <c r="G144" s="1">
        <v>37165</v>
      </c>
      <c r="H144" s="1">
        <v>37196</v>
      </c>
      <c r="I144" s="8">
        <v>1610</v>
      </c>
      <c r="J144">
        <v>1.6174999999999999</v>
      </c>
      <c r="K144" s="3">
        <f t="shared" si="2"/>
        <v>2604.1749999999997</v>
      </c>
    </row>
    <row r="145" spans="1:11" x14ac:dyDescent="0.25">
      <c r="A145" t="s">
        <v>34</v>
      </c>
      <c r="B145" t="s">
        <v>46</v>
      </c>
      <c r="C145" t="s">
        <v>35</v>
      </c>
      <c r="D145" t="s">
        <v>36</v>
      </c>
      <c r="E145" s="1">
        <v>37159</v>
      </c>
      <c r="F145" t="s">
        <v>37</v>
      </c>
      <c r="G145" s="1">
        <v>37165</v>
      </c>
      <c r="H145" s="1">
        <v>37196</v>
      </c>
      <c r="I145" s="8">
        <v>5000</v>
      </c>
      <c r="J145">
        <v>1.6125</v>
      </c>
      <c r="K145" s="3">
        <f t="shared" si="2"/>
        <v>8062.5</v>
      </c>
    </row>
    <row r="146" spans="1:11" x14ac:dyDescent="0.25">
      <c r="A146" t="s">
        <v>34</v>
      </c>
      <c r="B146" t="s">
        <v>44</v>
      </c>
      <c r="C146" t="s">
        <v>35</v>
      </c>
      <c r="D146" t="s">
        <v>36</v>
      </c>
      <c r="E146" s="1">
        <v>37159</v>
      </c>
      <c r="F146" t="s">
        <v>37</v>
      </c>
      <c r="G146" s="1">
        <v>37165</v>
      </c>
      <c r="H146" s="1">
        <v>37196</v>
      </c>
      <c r="I146" s="8">
        <v>10000</v>
      </c>
      <c r="J146">
        <v>1.6125</v>
      </c>
      <c r="K146" s="3">
        <f t="shared" si="2"/>
        <v>16125</v>
      </c>
    </row>
    <row r="147" spans="1:11" s="4" customFormat="1" ht="13.8" thickBot="1" x14ac:dyDescent="0.3">
      <c r="A147" s="4" t="s">
        <v>34</v>
      </c>
      <c r="B147" s="4" t="s">
        <v>25</v>
      </c>
      <c r="C147" s="4" t="s">
        <v>35</v>
      </c>
      <c r="D147" s="4" t="s">
        <v>36</v>
      </c>
      <c r="E147" s="5">
        <v>37159</v>
      </c>
      <c r="F147" s="4" t="s">
        <v>37</v>
      </c>
      <c r="G147" s="5">
        <v>37165</v>
      </c>
      <c r="H147" s="5">
        <v>37196</v>
      </c>
      <c r="I147" s="9">
        <v>20000</v>
      </c>
      <c r="J147" s="4">
        <v>1.615</v>
      </c>
      <c r="K147" s="6">
        <f t="shared" si="2"/>
        <v>32300</v>
      </c>
    </row>
    <row r="148" spans="1:11" x14ac:dyDescent="0.25">
      <c r="B148" s="10" t="s">
        <v>82</v>
      </c>
      <c r="C148" s="11">
        <f>K148/I148</f>
        <v>1.641642644305026</v>
      </c>
      <c r="E148" s="1"/>
      <c r="G148" s="1"/>
      <c r="H148" s="1"/>
      <c r="I148" s="8">
        <f>SUM(I78:I147)</f>
        <v>731610</v>
      </c>
      <c r="K148" s="3">
        <f>SUM(K78:K147)</f>
        <v>1201042.175</v>
      </c>
    </row>
    <row r="149" spans="1:11" x14ac:dyDescent="0.25">
      <c r="E149" s="1"/>
      <c r="G149" s="1"/>
      <c r="H149" s="1"/>
      <c r="K149" s="3"/>
    </row>
    <row r="150" spans="1:11" x14ac:dyDescent="0.25">
      <c r="A150" t="s">
        <v>55</v>
      </c>
      <c r="B150" t="s">
        <v>56</v>
      </c>
      <c r="C150" t="s">
        <v>57</v>
      </c>
      <c r="D150" t="s">
        <v>58</v>
      </c>
      <c r="E150" s="1">
        <v>37158</v>
      </c>
      <c r="F150">
        <v>543</v>
      </c>
      <c r="G150" s="1">
        <v>37165</v>
      </c>
      <c r="H150" s="1">
        <v>37196</v>
      </c>
      <c r="I150" s="8">
        <v>10000</v>
      </c>
      <c r="J150">
        <v>1.1950000000000001</v>
      </c>
      <c r="K150" s="3">
        <f t="shared" si="2"/>
        <v>11950</v>
      </c>
    </row>
    <row r="151" spans="1:11" x14ac:dyDescent="0.25">
      <c r="A151" t="s">
        <v>55</v>
      </c>
      <c r="B151" t="s">
        <v>17</v>
      </c>
      <c r="C151" t="s">
        <v>57</v>
      </c>
      <c r="D151" t="s">
        <v>58</v>
      </c>
      <c r="E151" s="1">
        <v>37159</v>
      </c>
      <c r="F151">
        <v>543</v>
      </c>
      <c r="G151" s="1">
        <v>37165</v>
      </c>
      <c r="H151" s="1">
        <v>37196</v>
      </c>
      <c r="I151" s="8">
        <v>5000</v>
      </c>
      <c r="J151">
        <v>1.17</v>
      </c>
      <c r="K151" s="3">
        <f t="shared" si="2"/>
        <v>5850</v>
      </c>
    </row>
    <row r="152" spans="1:11" x14ac:dyDescent="0.25">
      <c r="A152" t="s">
        <v>55</v>
      </c>
      <c r="B152" t="s">
        <v>44</v>
      </c>
      <c r="C152" t="s">
        <v>57</v>
      </c>
      <c r="D152" t="s">
        <v>58</v>
      </c>
      <c r="E152" s="1">
        <v>37158</v>
      </c>
      <c r="F152">
        <v>543</v>
      </c>
      <c r="G152" s="1">
        <v>37165</v>
      </c>
      <c r="H152" s="1">
        <v>37196</v>
      </c>
      <c r="I152" s="8">
        <v>10000</v>
      </c>
      <c r="J152">
        <v>1.1950000000000001</v>
      </c>
      <c r="K152" s="3">
        <f t="shared" si="2"/>
        <v>11950</v>
      </c>
    </row>
    <row r="153" spans="1:11" x14ac:dyDescent="0.25">
      <c r="A153" t="s">
        <v>55</v>
      </c>
      <c r="B153" t="s">
        <v>39</v>
      </c>
      <c r="C153" t="s">
        <v>57</v>
      </c>
      <c r="D153" t="s">
        <v>58</v>
      </c>
      <c r="E153" s="1">
        <v>37158</v>
      </c>
      <c r="F153">
        <v>543</v>
      </c>
      <c r="G153" s="1">
        <v>37165</v>
      </c>
      <c r="H153" s="1">
        <v>37196</v>
      </c>
      <c r="I153" s="8">
        <v>10000</v>
      </c>
      <c r="J153">
        <v>1.19</v>
      </c>
      <c r="K153" s="3">
        <f t="shared" si="2"/>
        <v>11900</v>
      </c>
    </row>
    <row r="154" spans="1:11" x14ac:dyDescent="0.25">
      <c r="A154" t="s">
        <v>55</v>
      </c>
      <c r="B154" t="s">
        <v>53</v>
      </c>
      <c r="C154" t="s">
        <v>57</v>
      </c>
      <c r="D154" t="s">
        <v>58</v>
      </c>
      <c r="E154" s="1">
        <v>37158</v>
      </c>
      <c r="F154">
        <v>543</v>
      </c>
      <c r="G154" s="1">
        <v>37165</v>
      </c>
      <c r="H154" s="1">
        <v>37196</v>
      </c>
      <c r="I154" s="8">
        <v>10000</v>
      </c>
      <c r="J154">
        <v>1.21</v>
      </c>
      <c r="K154" s="3">
        <f t="shared" si="2"/>
        <v>12100</v>
      </c>
    </row>
    <row r="155" spans="1:11" x14ac:dyDescent="0.25">
      <c r="A155" t="s">
        <v>55</v>
      </c>
      <c r="B155" t="s">
        <v>44</v>
      </c>
      <c r="C155" t="s">
        <v>57</v>
      </c>
      <c r="D155" t="s">
        <v>58</v>
      </c>
      <c r="E155" s="1">
        <v>37158</v>
      </c>
      <c r="F155">
        <v>543</v>
      </c>
      <c r="G155" s="1">
        <v>37165</v>
      </c>
      <c r="H155" s="1">
        <v>37196</v>
      </c>
      <c r="I155" s="8">
        <v>10000</v>
      </c>
      <c r="J155">
        <v>1.1950000000000001</v>
      </c>
      <c r="K155" s="3">
        <f t="shared" si="2"/>
        <v>11950</v>
      </c>
    </row>
    <row r="156" spans="1:11" x14ac:dyDescent="0.25">
      <c r="A156" t="s">
        <v>55</v>
      </c>
      <c r="B156" t="s">
        <v>19</v>
      </c>
      <c r="C156" t="s">
        <v>57</v>
      </c>
      <c r="D156" t="s">
        <v>58</v>
      </c>
      <c r="E156" s="1">
        <v>37158</v>
      </c>
      <c r="F156">
        <v>543</v>
      </c>
      <c r="G156" s="1">
        <v>37165</v>
      </c>
      <c r="H156" s="1">
        <v>37196</v>
      </c>
      <c r="I156" s="8">
        <v>5000</v>
      </c>
      <c r="J156">
        <v>1.2450000000000001</v>
      </c>
      <c r="K156" s="3">
        <f t="shared" si="2"/>
        <v>6225.0000000000009</v>
      </c>
    </row>
    <row r="157" spans="1:11" x14ac:dyDescent="0.25">
      <c r="A157" t="s">
        <v>55</v>
      </c>
      <c r="B157" t="s">
        <v>59</v>
      </c>
      <c r="C157" t="s">
        <v>57</v>
      </c>
      <c r="D157" t="s">
        <v>58</v>
      </c>
      <c r="E157" s="1">
        <v>37158</v>
      </c>
      <c r="F157">
        <v>543</v>
      </c>
      <c r="G157" s="1">
        <v>37165</v>
      </c>
      <c r="H157" s="1">
        <v>37196</v>
      </c>
      <c r="I157" s="8">
        <v>5000</v>
      </c>
      <c r="J157">
        <v>1.19</v>
      </c>
      <c r="K157" s="3">
        <f t="shared" si="2"/>
        <v>5950</v>
      </c>
    </row>
    <row r="158" spans="1:11" x14ac:dyDescent="0.25">
      <c r="A158" t="s">
        <v>55</v>
      </c>
      <c r="B158" t="s">
        <v>19</v>
      </c>
      <c r="C158" t="s">
        <v>57</v>
      </c>
      <c r="D158" t="s">
        <v>58</v>
      </c>
      <c r="E158" s="1">
        <v>37158</v>
      </c>
      <c r="F158">
        <v>543</v>
      </c>
      <c r="G158" s="1">
        <v>37165</v>
      </c>
      <c r="H158" s="1">
        <v>37196</v>
      </c>
      <c r="I158" s="8">
        <v>5000</v>
      </c>
      <c r="J158">
        <v>1.2</v>
      </c>
      <c r="K158" s="3">
        <f t="shared" si="2"/>
        <v>6000</v>
      </c>
    </row>
    <row r="159" spans="1:11" x14ac:dyDescent="0.25">
      <c r="A159" t="s">
        <v>55</v>
      </c>
      <c r="B159" t="s">
        <v>59</v>
      </c>
      <c r="C159" t="s">
        <v>57</v>
      </c>
      <c r="D159" t="s">
        <v>58</v>
      </c>
      <c r="E159" s="1">
        <v>37158</v>
      </c>
      <c r="F159">
        <v>543</v>
      </c>
      <c r="G159" s="1">
        <v>37165</v>
      </c>
      <c r="H159" s="1">
        <v>37196</v>
      </c>
      <c r="I159" s="8">
        <v>5000</v>
      </c>
      <c r="J159">
        <v>1.2475000000000001</v>
      </c>
      <c r="K159" s="3">
        <f t="shared" si="2"/>
        <v>6237.5</v>
      </c>
    </row>
    <row r="160" spans="1:11" x14ac:dyDescent="0.25">
      <c r="A160" t="s">
        <v>55</v>
      </c>
      <c r="B160" t="s">
        <v>59</v>
      </c>
      <c r="C160" t="s">
        <v>57</v>
      </c>
      <c r="D160" t="s">
        <v>58</v>
      </c>
      <c r="E160" s="1">
        <v>37158</v>
      </c>
      <c r="F160">
        <v>543</v>
      </c>
      <c r="G160" s="1">
        <v>37165</v>
      </c>
      <c r="H160" s="1">
        <v>37196</v>
      </c>
      <c r="I160" s="8">
        <v>5000</v>
      </c>
      <c r="J160">
        <v>1.2475000000000001</v>
      </c>
      <c r="K160" s="3">
        <f t="shared" si="2"/>
        <v>6237.5</v>
      </c>
    </row>
    <row r="161" spans="1:11" x14ac:dyDescent="0.25">
      <c r="A161" t="s">
        <v>55</v>
      </c>
      <c r="B161" t="s">
        <v>17</v>
      </c>
      <c r="C161" t="s">
        <v>57</v>
      </c>
      <c r="D161" t="s">
        <v>58</v>
      </c>
      <c r="E161" s="1">
        <v>37158</v>
      </c>
      <c r="F161">
        <v>543</v>
      </c>
      <c r="G161" s="1">
        <v>37165</v>
      </c>
      <c r="H161" s="1">
        <v>37196</v>
      </c>
      <c r="I161" s="8">
        <v>5000</v>
      </c>
      <c r="J161">
        <v>1.2450000000000001</v>
      </c>
      <c r="K161" s="3">
        <f t="shared" si="2"/>
        <v>6225.0000000000009</v>
      </c>
    </row>
    <row r="162" spans="1:11" x14ac:dyDescent="0.25">
      <c r="A162" t="s">
        <v>55</v>
      </c>
      <c r="B162" t="s">
        <v>22</v>
      </c>
      <c r="C162" t="s">
        <v>57</v>
      </c>
      <c r="D162" t="s">
        <v>58</v>
      </c>
      <c r="E162" s="1">
        <v>37158</v>
      </c>
      <c r="F162">
        <v>543</v>
      </c>
      <c r="G162" s="1">
        <v>37165</v>
      </c>
      <c r="H162" s="1">
        <v>37196</v>
      </c>
      <c r="I162" s="8">
        <v>5000</v>
      </c>
      <c r="J162">
        <v>1.2975000000000001</v>
      </c>
      <c r="K162" s="3">
        <f t="shared" si="2"/>
        <v>6487.5000000000009</v>
      </c>
    </row>
    <row r="163" spans="1:11" x14ac:dyDescent="0.25">
      <c r="A163" t="s">
        <v>55</v>
      </c>
      <c r="B163" t="s">
        <v>17</v>
      </c>
      <c r="C163" t="s">
        <v>57</v>
      </c>
      <c r="D163" t="s">
        <v>58</v>
      </c>
      <c r="E163" s="1">
        <v>37158</v>
      </c>
      <c r="F163">
        <v>543</v>
      </c>
      <c r="G163" s="1">
        <v>37165</v>
      </c>
      <c r="H163" s="1">
        <v>37196</v>
      </c>
      <c r="I163" s="8">
        <v>5000</v>
      </c>
      <c r="J163">
        <v>1.2775000000000001</v>
      </c>
      <c r="K163" s="3">
        <f t="shared" si="2"/>
        <v>6387.5</v>
      </c>
    </row>
    <row r="164" spans="1:11" x14ac:dyDescent="0.25">
      <c r="A164" t="s">
        <v>55</v>
      </c>
      <c r="B164" t="s">
        <v>27</v>
      </c>
      <c r="C164" t="s">
        <v>57</v>
      </c>
      <c r="D164" t="s">
        <v>58</v>
      </c>
      <c r="E164" s="1">
        <v>37158</v>
      </c>
      <c r="F164">
        <v>543</v>
      </c>
      <c r="G164" s="1">
        <v>37165</v>
      </c>
      <c r="H164" s="1">
        <v>37196</v>
      </c>
      <c r="I164" s="8">
        <v>10000</v>
      </c>
      <c r="J164">
        <v>1.2462</v>
      </c>
      <c r="K164" s="3">
        <f t="shared" si="2"/>
        <v>12462</v>
      </c>
    </row>
    <row r="165" spans="1:11" x14ac:dyDescent="0.25">
      <c r="A165" t="s">
        <v>55</v>
      </c>
      <c r="B165" t="s">
        <v>23</v>
      </c>
      <c r="C165" t="s">
        <v>57</v>
      </c>
      <c r="D165" t="s">
        <v>58</v>
      </c>
      <c r="E165" s="1">
        <v>37158</v>
      </c>
      <c r="F165">
        <v>543</v>
      </c>
      <c r="G165" s="1">
        <v>37165</v>
      </c>
      <c r="H165" s="1">
        <v>37196</v>
      </c>
      <c r="I165" s="8">
        <v>5000</v>
      </c>
      <c r="J165">
        <v>1.2450000000000001</v>
      </c>
      <c r="K165" s="3">
        <f t="shared" si="2"/>
        <v>6225.0000000000009</v>
      </c>
    </row>
    <row r="166" spans="1:11" x14ac:dyDescent="0.25">
      <c r="A166" t="s">
        <v>55</v>
      </c>
      <c r="B166" t="s">
        <v>25</v>
      </c>
      <c r="C166" t="s">
        <v>57</v>
      </c>
      <c r="D166" t="s">
        <v>58</v>
      </c>
      <c r="E166" s="1">
        <v>37158</v>
      </c>
      <c r="F166">
        <v>543</v>
      </c>
      <c r="G166" s="1">
        <v>37165</v>
      </c>
      <c r="H166" s="1">
        <v>37196</v>
      </c>
      <c r="I166" s="8">
        <v>10000</v>
      </c>
      <c r="J166">
        <v>1.2</v>
      </c>
      <c r="K166" s="3">
        <f t="shared" si="2"/>
        <v>12000</v>
      </c>
    </row>
    <row r="167" spans="1:11" x14ac:dyDescent="0.25">
      <c r="A167" t="s">
        <v>55</v>
      </c>
      <c r="B167" t="s">
        <v>59</v>
      </c>
      <c r="C167" t="s">
        <v>57</v>
      </c>
      <c r="D167" t="s">
        <v>58</v>
      </c>
      <c r="E167" s="1">
        <v>37158</v>
      </c>
      <c r="F167">
        <v>543</v>
      </c>
      <c r="G167" s="1">
        <v>37165</v>
      </c>
      <c r="H167" s="1">
        <v>37196</v>
      </c>
      <c r="I167" s="8">
        <v>5000</v>
      </c>
      <c r="J167">
        <v>1.2450000000000001</v>
      </c>
      <c r="K167" s="3">
        <f t="shared" si="2"/>
        <v>6225.0000000000009</v>
      </c>
    </row>
    <row r="168" spans="1:11" x14ac:dyDescent="0.25">
      <c r="A168" t="s">
        <v>55</v>
      </c>
      <c r="B168" t="s">
        <v>23</v>
      </c>
      <c r="C168" t="s">
        <v>57</v>
      </c>
      <c r="D168" t="s">
        <v>58</v>
      </c>
      <c r="E168" s="1">
        <v>37158</v>
      </c>
      <c r="F168">
        <v>543</v>
      </c>
      <c r="G168" s="1">
        <v>37165</v>
      </c>
      <c r="H168" s="1">
        <v>37196</v>
      </c>
      <c r="I168" s="8">
        <v>5000</v>
      </c>
      <c r="J168">
        <v>1.2450000000000001</v>
      </c>
      <c r="K168" s="3">
        <f t="shared" si="2"/>
        <v>6225.0000000000009</v>
      </c>
    </row>
    <row r="169" spans="1:11" x14ac:dyDescent="0.25">
      <c r="A169" t="s">
        <v>55</v>
      </c>
      <c r="B169" t="s">
        <v>19</v>
      </c>
      <c r="C169" t="s">
        <v>57</v>
      </c>
      <c r="D169" t="s">
        <v>58</v>
      </c>
      <c r="E169" s="1">
        <v>37158</v>
      </c>
      <c r="F169">
        <v>543</v>
      </c>
      <c r="G169" s="1">
        <v>37165</v>
      </c>
      <c r="H169" s="1">
        <v>37196</v>
      </c>
      <c r="I169" s="8">
        <v>5000</v>
      </c>
      <c r="J169">
        <v>1.24</v>
      </c>
      <c r="K169" s="3">
        <f t="shared" si="2"/>
        <v>6200</v>
      </c>
    </row>
    <row r="170" spans="1:11" x14ac:dyDescent="0.25">
      <c r="A170" t="s">
        <v>55</v>
      </c>
      <c r="B170" t="s">
        <v>25</v>
      </c>
      <c r="C170" t="s">
        <v>57</v>
      </c>
      <c r="D170" t="s">
        <v>58</v>
      </c>
      <c r="E170" s="1">
        <v>37159</v>
      </c>
      <c r="F170">
        <v>543</v>
      </c>
      <c r="G170" s="1">
        <v>37165</v>
      </c>
      <c r="H170" s="1">
        <v>37196</v>
      </c>
      <c r="I170" s="8">
        <v>10000</v>
      </c>
      <c r="J170">
        <v>1.175</v>
      </c>
      <c r="K170" s="3">
        <f t="shared" si="2"/>
        <v>11750</v>
      </c>
    </row>
    <row r="171" spans="1:11" x14ac:dyDescent="0.25">
      <c r="A171" t="s">
        <v>55</v>
      </c>
      <c r="B171" t="s">
        <v>19</v>
      </c>
      <c r="C171" t="s">
        <v>57</v>
      </c>
      <c r="D171" t="s">
        <v>58</v>
      </c>
      <c r="E171" s="1">
        <v>37158</v>
      </c>
      <c r="F171">
        <v>543</v>
      </c>
      <c r="G171" s="1">
        <v>37165</v>
      </c>
      <c r="H171" s="1">
        <v>37196</v>
      </c>
      <c r="I171" s="8">
        <v>10000</v>
      </c>
      <c r="J171">
        <v>1.22</v>
      </c>
      <c r="K171" s="3">
        <f t="shared" si="2"/>
        <v>12200</v>
      </c>
    </row>
    <row r="172" spans="1:11" x14ac:dyDescent="0.25">
      <c r="A172" t="s">
        <v>55</v>
      </c>
      <c r="B172" t="s">
        <v>19</v>
      </c>
      <c r="C172" t="s">
        <v>57</v>
      </c>
      <c r="D172" t="s">
        <v>58</v>
      </c>
      <c r="E172" s="1">
        <v>37158</v>
      </c>
      <c r="F172">
        <v>543</v>
      </c>
      <c r="G172" s="1">
        <v>37165</v>
      </c>
      <c r="H172" s="1">
        <v>37196</v>
      </c>
      <c r="I172" s="8">
        <v>5000</v>
      </c>
      <c r="J172">
        <v>1.22</v>
      </c>
      <c r="K172" s="3">
        <f t="shared" si="2"/>
        <v>6100</v>
      </c>
    </row>
    <row r="173" spans="1:11" x14ac:dyDescent="0.25">
      <c r="A173" t="s">
        <v>55</v>
      </c>
      <c r="B173" t="s">
        <v>59</v>
      </c>
      <c r="C173" t="s">
        <v>57</v>
      </c>
      <c r="D173" t="s">
        <v>58</v>
      </c>
      <c r="E173" s="1">
        <v>37158</v>
      </c>
      <c r="F173">
        <v>543</v>
      </c>
      <c r="G173" s="1">
        <v>37165</v>
      </c>
      <c r="H173" s="1">
        <v>37196</v>
      </c>
      <c r="I173" s="8">
        <v>5000</v>
      </c>
      <c r="J173">
        <v>1.1950000000000001</v>
      </c>
      <c r="K173" s="3">
        <f t="shared" si="2"/>
        <v>5975</v>
      </c>
    </row>
    <row r="174" spans="1:11" x14ac:dyDescent="0.25">
      <c r="A174" t="s">
        <v>55</v>
      </c>
      <c r="B174" t="s">
        <v>44</v>
      </c>
      <c r="C174" t="s">
        <v>57</v>
      </c>
      <c r="D174" t="s">
        <v>58</v>
      </c>
      <c r="E174" s="1">
        <v>37158</v>
      </c>
      <c r="F174">
        <v>543</v>
      </c>
      <c r="G174" s="1">
        <v>37165</v>
      </c>
      <c r="H174" s="1">
        <v>37196</v>
      </c>
      <c r="I174" s="8">
        <v>5000</v>
      </c>
      <c r="J174">
        <v>1.1850000000000001</v>
      </c>
      <c r="K174" s="3">
        <f t="shared" si="2"/>
        <v>5925</v>
      </c>
    </row>
    <row r="175" spans="1:11" x14ac:dyDescent="0.25">
      <c r="A175" t="s">
        <v>55</v>
      </c>
      <c r="B175" t="s">
        <v>25</v>
      </c>
      <c r="C175" t="s">
        <v>57</v>
      </c>
      <c r="D175" t="s">
        <v>58</v>
      </c>
      <c r="E175" s="1">
        <v>37158</v>
      </c>
      <c r="F175">
        <v>543</v>
      </c>
      <c r="G175" s="1">
        <v>37165</v>
      </c>
      <c r="H175" s="1">
        <v>37196</v>
      </c>
      <c r="I175" s="8">
        <v>10000</v>
      </c>
      <c r="J175">
        <v>1.18</v>
      </c>
      <c r="K175" s="3">
        <f t="shared" si="2"/>
        <v>11800</v>
      </c>
    </row>
    <row r="176" spans="1:11" x14ac:dyDescent="0.25">
      <c r="A176" t="s">
        <v>55</v>
      </c>
      <c r="B176" t="s">
        <v>22</v>
      </c>
      <c r="C176" t="s">
        <v>57</v>
      </c>
      <c r="D176" t="s">
        <v>58</v>
      </c>
      <c r="E176" s="1">
        <v>37158</v>
      </c>
      <c r="F176">
        <v>543</v>
      </c>
      <c r="G176" s="1">
        <v>37165</v>
      </c>
      <c r="H176" s="1">
        <v>37196</v>
      </c>
      <c r="I176" s="8">
        <v>10000</v>
      </c>
      <c r="J176">
        <v>1.18</v>
      </c>
      <c r="K176" s="3">
        <f t="shared" si="2"/>
        <v>11800</v>
      </c>
    </row>
    <row r="177" spans="1:11" x14ac:dyDescent="0.25">
      <c r="A177" t="s">
        <v>55</v>
      </c>
      <c r="B177" t="s">
        <v>22</v>
      </c>
      <c r="C177" t="s">
        <v>57</v>
      </c>
      <c r="D177" t="s">
        <v>58</v>
      </c>
      <c r="E177" s="1">
        <v>37158</v>
      </c>
      <c r="F177">
        <v>543</v>
      </c>
      <c r="G177" s="1">
        <v>37165</v>
      </c>
      <c r="H177" s="1">
        <v>37196</v>
      </c>
      <c r="I177" s="8">
        <v>10000</v>
      </c>
      <c r="J177">
        <v>1.1850000000000001</v>
      </c>
      <c r="K177" s="3">
        <f t="shared" si="2"/>
        <v>11850</v>
      </c>
    </row>
    <row r="178" spans="1:11" x14ac:dyDescent="0.25">
      <c r="A178" t="s">
        <v>55</v>
      </c>
      <c r="B178" t="s">
        <v>22</v>
      </c>
      <c r="C178" t="s">
        <v>57</v>
      </c>
      <c r="D178" t="s">
        <v>58</v>
      </c>
      <c r="E178" s="1">
        <v>37158</v>
      </c>
      <c r="F178">
        <v>543</v>
      </c>
      <c r="G178" s="1">
        <v>37165</v>
      </c>
      <c r="H178" s="1">
        <v>37196</v>
      </c>
      <c r="I178" s="8">
        <v>5000</v>
      </c>
      <c r="J178">
        <v>1.19</v>
      </c>
      <c r="K178" s="3">
        <f t="shared" si="2"/>
        <v>5950</v>
      </c>
    </row>
    <row r="179" spans="1:11" x14ac:dyDescent="0.25">
      <c r="A179" t="s">
        <v>55</v>
      </c>
      <c r="B179" t="s">
        <v>44</v>
      </c>
      <c r="C179" t="s">
        <v>57</v>
      </c>
      <c r="D179" t="s">
        <v>58</v>
      </c>
      <c r="E179" s="1">
        <v>37159</v>
      </c>
      <c r="F179">
        <v>543</v>
      </c>
      <c r="G179" s="1">
        <v>37165</v>
      </c>
      <c r="H179" s="1">
        <v>37196</v>
      </c>
      <c r="I179" s="8">
        <v>10000</v>
      </c>
      <c r="J179">
        <v>1.2050000000000001</v>
      </c>
      <c r="K179" s="3">
        <f t="shared" si="2"/>
        <v>12050</v>
      </c>
    </row>
    <row r="180" spans="1:11" x14ac:dyDescent="0.25">
      <c r="A180" t="s">
        <v>55</v>
      </c>
      <c r="B180" t="s">
        <v>5</v>
      </c>
      <c r="C180" t="s">
        <v>57</v>
      </c>
      <c r="D180" t="s">
        <v>58</v>
      </c>
      <c r="E180" s="1">
        <v>37159</v>
      </c>
      <c r="F180">
        <v>543</v>
      </c>
      <c r="G180" s="1">
        <v>37165</v>
      </c>
      <c r="H180" s="1">
        <v>37196</v>
      </c>
      <c r="I180" s="8">
        <v>5000</v>
      </c>
      <c r="J180">
        <v>1.17</v>
      </c>
      <c r="K180" s="3">
        <f t="shared" si="2"/>
        <v>5850</v>
      </c>
    </row>
    <row r="181" spans="1:11" x14ac:dyDescent="0.25">
      <c r="A181" t="s">
        <v>55</v>
      </c>
      <c r="B181" t="s">
        <v>39</v>
      </c>
      <c r="C181" t="s">
        <v>57</v>
      </c>
      <c r="D181" t="s">
        <v>58</v>
      </c>
      <c r="E181" s="1">
        <v>37159</v>
      </c>
      <c r="F181">
        <v>543</v>
      </c>
      <c r="G181" s="1">
        <v>37165</v>
      </c>
      <c r="H181" s="1">
        <v>37196</v>
      </c>
      <c r="I181" s="8">
        <v>10000</v>
      </c>
      <c r="J181">
        <v>1.175</v>
      </c>
      <c r="K181" s="3">
        <f t="shared" si="2"/>
        <v>11750</v>
      </c>
    </row>
    <row r="182" spans="1:11" x14ac:dyDescent="0.25">
      <c r="A182" t="s">
        <v>55</v>
      </c>
      <c r="B182" t="s">
        <v>25</v>
      </c>
      <c r="C182" t="s">
        <v>57</v>
      </c>
      <c r="D182" t="s">
        <v>58</v>
      </c>
      <c r="E182" s="1">
        <v>37159</v>
      </c>
      <c r="F182">
        <v>543</v>
      </c>
      <c r="G182" s="1">
        <v>37165</v>
      </c>
      <c r="H182" s="1">
        <v>37196</v>
      </c>
      <c r="I182" s="8">
        <v>10000</v>
      </c>
      <c r="J182">
        <v>1.18</v>
      </c>
      <c r="K182" s="3">
        <f t="shared" si="2"/>
        <v>11800</v>
      </c>
    </row>
    <row r="183" spans="1:11" x14ac:dyDescent="0.25">
      <c r="A183" t="s">
        <v>55</v>
      </c>
      <c r="B183" t="s">
        <v>38</v>
      </c>
      <c r="C183" t="s">
        <v>57</v>
      </c>
      <c r="D183" t="s">
        <v>58</v>
      </c>
      <c r="E183" s="1">
        <v>37159</v>
      </c>
      <c r="F183">
        <v>543</v>
      </c>
      <c r="G183" s="1">
        <v>37165</v>
      </c>
      <c r="H183" s="1">
        <v>37196</v>
      </c>
      <c r="I183" s="8">
        <v>10000</v>
      </c>
      <c r="J183">
        <v>1.18</v>
      </c>
      <c r="K183" s="3">
        <f t="shared" si="2"/>
        <v>11800</v>
      </c>
    </row>
    <row r="184" spans="1:11" x14ac:dyDescent="0.25">
      <c r="A184" t="s">
        <v>55</v>
      </c>
      <c r="B184" t="s">
        <v>38</v>
      </c>
      <c r="C184" t="s">
        <v>57</v>
      </c>
      <c r="D184" t="s">
        <v>58</v>
      </c>
      <c r="E184" s="1">
        <v>37159</v>
      </c>
      <c r="F184">
        <v>543</v>
      </c>
      <c r="G184" s="1">
        <v>37165</v>
      </c>
      <c r="H184" s="1">
        <v>37196</v>
      </c>
      <c r="I184" s="8">
        <v>10000</v>
      </c>
      <c r="J184">
        <v>1.1850000000000001</v>
      </c>
      <c r="K184" s="3">
        <f t="shared" si="2"/>
        <v>11850</v>
      </c>
    </row>
    <row r="185" spans="1:11" x14ac:dyDescent="0.25">
      <c r="A185" t="s">
        <v>55</v>
      </c>
      <c r="B185" t="s">
        <v>13</v>
      </c>
      <c r="C185" t="s">
        <v>57</v>
      </c>
      <c r="D185" t="s">
        <v>58</v>
      </c>
      <c r="E185" s="1">
        <v>37159</v>
      </c>
      <c r="F185">
        <v>543</v>
      </c>
      <c r="G185" s="1">
        <v>37165</v>
      </c>
      <c r="H185" s="1">
        <v>37196</v>
      </c>
      <c r="I185" s="8">
        <v>5000</v>
      </c>
      <c r="J185">
        <v>1.19</v>
      </c>
      <c r="K185" s="3">
        <f t="shared" si="2"/>
        <v>5950</v>
      </c>
    </row>
    <row r="186" spans="1:11" x14ac:dyDescent="0.25">
      <c r="A186" t="s">
        <v>55</v>
      </c>
      <c r="B186" t="s">
        <v>56</v>
      </c>
      <c r="C186" t="s">
        <v>57</v>
      </c>
      <c r="D186" t="s">
        <v>58</v>
      </c>
      <c r="E186" s="1">
        <v>37158</v>
      </c>
      <c r="F186">
        <v>543</v>
      </c>
      <c r="G186" s="1">
        <v>37165</v>
      </c>
      <c r="H186" s="1">
        <v>37196</v>
      </c>
      <c r="I186" s="8">
        <v>5000</v>
      </c>
      <c r="J186">
        <v>1.18</v>
      </c>
      <c r="K186" s="3">
        <f t="shared" si="2"/>
        <v>5900</v>
      </c>
    </row>
    <row r="187" spans="1:11" x14ac:dyDescent="0.25">
      <c r="A187" t="s">
        <v>55</v>
      </c>
      <c r="B187" t="s">
        <v>19</v>
      </c>
      <c r="C187" t="s">
        <v>57</v>
      </c>
      <c r="D187" t="s">
        <v>58</v>
      </c>
      <c r="E187" s="1">
        <v>37159</v>
      </c>
      <c r="F187">
        <v>543</v>
      </c>
      <c r="G187" s="1">
        <v>37165</v>
      </c>
      <c r="H187" s="1">
        <v>37196</v>
      </c>
      <c r="I187" s="8">
        <v>5000</v>
      </c>
      <c r="J187">
        <v>1.18</v>
      </c>
      <c r="K187" s="3">
        <f t="shared" si="2"/>
        <v>5900</v>
      </c>
    </row>
    <row r="188" spans="1:11" x14ac:dyDescent="0.25">
      <c r="A188" t="s">
        <v>55</v>
      </c>
      <c r="B188" t="s">
        <v>44</v>
      </c>
      <c r="C188" t="s">
        <v>57</v>
      </c>
      <c r="D188" t="s">
        <v>58</v>
      </c>
      <c r="E188" s="1">
        <v>37159</v>
      </c>
      <c r="F188">
        <v>543</v>
      </c>
      <c r="G188" s="1">
        <v>37165</v>
      </c>
      <c r="H188" s="1">
        <v>37196</v>
      </c>
      <c r="I188" s="8">
        <v>5000</v>
      </c>
      <c r="J188">
        <v>1.19</v>
      </c>
      <c r="K188" s="3">
        <f t="shared" si="2"/>
        <v>5950</v>
      </c>
    </row>
    <row r="189" spans="1:11" x14ac:dyDescent="0.25">
      <c r="A189" t="s">
        <v>55</v>
      </c>
      <c r="B189" t="s">
        <v>44</v>
      </c>
      <c r="C189" t="s">
        <v>57</v>
      </c>
      <c r="D189" t="s">
        <v>58</v>
      </c>
      <c r="E189" s="1">
        <v>37159</v>
      </c>
      <c r="F189">
        <v>543</v>
      </c>
      <c r="G189" s="1">
        <v>37165</v>
      </c>
      <c r="H189" s="1">
        <v>37196</v>
      </c>
      <c r="I189" s="8">
        <v>5000</v>
      </c>
      <c r="J189">
        <v>1.1950000000000001</v>
      </c>
      <c r="K189" s="3">
        <f t="shared" si="2"/>
        <v>5975</v>
      </c>
    </row>
    <row r="190" spans="1:11" x14ac:dyDescent="0.25">
      <c r="A190" t="s">
        <v>55</v>
      </c>
      <c r="B190" t="s">
        <v>44</v>
      </c>
      <c r="C190" t="s">
        <v>57</v>
      </c>
      <c r="D190" t="s">
        <v>58</v>
      </c>
      <c r="E190" s="1">
        <v>37159</v>
      </c>
      <c r="F190">
        <v>543</v>
      </c>
      <c r="G190" s="1">
        <v>37165</v>
      </c>
      <c r="H190" s="1">
        <v>37196</v>
      </c>
      <c r="I190" s="8">
        <v>5000</v>
      </c>
      <c r="J190">
        <v>1.1950000000000001</v>
      </c>
      <c r="K190" s="3">
        <f t="shared" si="2"/>
        <v>5975</v>
      </c>
    </row>
    <row r="191" spans="1:11" x14ac:dyDescent="0.25">
      <c r="A191" t="s">
        <v>55</v>
      </c>
      <c r="B191" t="s">
        <v>44</v>
      </c>
      <c r="C191" t="s">
        <v>57</v>
      </c>
      <c r="D191" t="s">
        <v>58</v>
      </c>
      <c r="E191" s="1">
        <v>37159</v>
      </c>
      <c r="F191">
        <v>543</v>
      </c>
      <c r="G191" s="1">
        <v>37165</v>
      </c>
      <c r="H191" s="1">
        <v>37196</v>
      </c>
      <c r="I191" s="8">
        <v>5000</v>
      </c>
      <c r="J191">
        <v>1.2</v>
      </c>
      <c r="K191" s="3">
        <f t="shared" si="2"/>
        <v>6000</v>
      </c>
    </row>
    <row r="192" spans="1:11" x14ac:dyDescent="0.25">
      <c r="A192" t="s">
        <v>55</v>
      </c>
      <c r="B192" t="s">
        <v>5</v>
      </c>
      <c r="C192" t="s">
        <v>57</v>
      </c>
      <c r="D192" t="s">
        <v>58</v>
      </c>
      <c r="E192" s="1">
        <v>37159</v>
      </c>
      <c r="F192">
        <v>543</v>
      </c>
      <c r="G192" s="1">
        <v>37165</v>
      </c>
      <c r="H192" s="1">
        <v>37196</v>
      </c>
      <c r="I192" s="8">
        <v>5000</v>
      </c>
      <c r="J192">
        <v>1.2</v>
      </c>
      <c r="K192" s="3">
        <f t="shared" si="2"/>
        <v>6000</v>
      </c>
    </row>
    <row r="193" spans="1:11" x14ac:dyDescent="0.25">
      <c r="A193" t="s">
        <v>55</v>
      </c>
      <c r="B193" t="s">
        <v>17</v>
      </c>
      <c r="C193" t="s">
        <v>57</v>
      </c>
      <c r="D193" t="s">
        <v>58</v>
      </c>
      <c r="E193" s="1">
        <v>37159</v>
      </c>
      <c r="F193">
        <v>543</v>
      </c>
      <c r="G193" s="1">
        <v>37165</v>
      </c>
      <c r="H193" s="1">
        <v>37196</v>
      </c>
      <c r="I193" s="8">
        <v>10000</v>
      </c>
      <c r="J193">
        <v>1.2050000000000001</v>
      </c>
      <c r="K193" s="3">
        <f t="shared" si="2"/>
        <v>12050</v>
      </c>
    </row>
    <row r="194" spans="1:11" x14ac:dyDescent="0.25">
      <c r="A194" t="s">
        <v>55</v>
      </c>
      <c r="B194" t="s">
        <v>38</v>
      </c>
      <c r="C194" t="s">
        <v>57</v>
      </c>
      <c r="D194" t="s">
        <v>58</v>
      </c>
      <c r="E194" s="1">
        <v>37159</v>
      </c>
      <c r="F194">
        <v>543</v>
      </c>
      <c r="G194" s="1">
        <v>37165</v>
      </c>
      <c r="H194" s="1">
        <v>37196</v>
      </c>
      <c r="I194" s="8">
        <v>10000</v>
      </c>
      <c r="J194">
        <v>1.2050000000000001</v>
      </c>
      <c r="K194" s="3">
        <f t="shared" si="2"/>
        <v>12050</v>
      </c>
    </row>
    <row r="195" spans="1:11" x14ac:dyDescent="0.25">
      <c r="A195" t="s">
        <v>55</v>
      </c>
      <c r="B195" t="s">
        <v>50</v>
      </c>
      <c r="C195" t="s">
        <v>57</v>
      </c>
      <c r="D195" t="s">
        <v>58</v>
      </c>
      <c r="E195" s="1">
        <v>37159</v>
      </c>
      <c r="F195">
        <v>543</v>
      </c>
      <c r="G195" s="1">
        <v>37165</v>
      </c>
      <c r="H195" s="1">
        <v>37196</v>
      </c>
      <c r="I195" s="8">
        <v>5000</v>
      </c>
      <c r="J195">
        <v>1.165</v>
      </c>
      <c r="K195" s="3">
        <f t="shared" si="2"/>
        <v>5825</v>
      </c>
    </row>
    <row r="196" spans="1:11" x14ac:dyDescent="0.25">
      <c r="A196" t="s">
        <v>55</v>
      </c>
      <c r="B196" t="s">
        <v>17</v>
      </c>
      <c r="C196" t="s">
        <v>57</v>
      </c>
      <c r="D196" t="s">
        <v>58</v>
      </c>
      <c r="E196" s="1">
        <v>37159</v>
      </c>
      <c r="F196">
        <v>543</v>
      </c>
      <c r="G196" s="1">
        <v>37165</v>
      </c>
      <c r="H196" s="1">
        <v>37196</v>
      </c>
      <c r="I196" s="8">
        <v>10000</v>
      </c>
      <c r="J196">
        <v>1.2050000000000001</v>
      </c>
      <c r="K196" s="3">
        <f t="shared" si="2"/>
        <v>12050</v>
      </c>
    </row>
    <row r="197" spans="1:11" x14ac:dyDescent="0.25">
      <c r="A197" t="s">
        <v>55</v>
      </c>
      <c r="B197" t="s">
        <v>38</v>
      </c>
      <c r="C197" t="s">
        <v>57</v>
      </c>
      <c r="D197" t="s">
        <v>58</v>
      </c>
      <c r="E197" s="1">
        <v>37159</v>
      </c>
      <c r="F197">
        <v>543</v>
      </c>
      <c r="G197" s="1">
        <v>37165</v>
      </c>
      <c r="H197" s="1">
        <v>37196</v>
      </c>
      <c r="I197" s="8">
        <v>10000</v>
      </c>
      <c r="J197">
        <v>1.21</v>
      </c>
      <c r="K197" s="3">
        <f t="shared" si="2"/>
        <v>12100</v>
      </c>
    </row>
    <row r="198" spans="1:11" x14ac:dyDescent="0.25">
      <c r="A198" t="s">
        <v>55</v>
      </c>
      <c r="B198" t="s">
        <v>17</v>
      </c>
      <c r="C198" t="s">
        <v>57</v>
      </c>
      <c r="D198" t="s">
        <v>58</v>
      </c>
      <c r="E198" s="1">
        <v>37159</v>
      </c>
      <c r="F198">
        <v>543</v>
      </c>
      <c r="G198" s="1">
        <v>37165</v>
      </c>
      <c r="H198" s="1">
        <v>37196</v>
      </c>
      <c r="I198" s="8">
        <v>10000</v>
      </c>
      <c r="J198">
        <v>1.2150000000000001</v>
      </c>
      <c r="K198" s="3">
        <f t="shared" si="2"/>
        <v>12150</v>
      </c>
    </row>
    <row r="199" spans="1:11" x14ac:dyDescent="0.25">
      <c r="A199" t="s">
        <v>55</v>
      </c>
      <c r="B199" t="s">
        <v>25</v>
      </c>
      <c r="C199" t="s">
        <v>57</v>
      </c>
      <c r="D199" t="s">
        <v>58</v>
      </c>
      <c r="E199" s="1">
        <v>37159</v>
      </c>
      <c r="F199">
        <v>543</v>
      </c>
      <c r="G199" s="1">
        <v>37165</v>
      </c>
      <c r="H199" s="1">
        <v>37196</v>
      </c>
      <c r="I199" s="8">
        <v>10000</v>
      </c>
      <c r="J199">
        <v>1.22</v>
      </c>
      <c r="K199" s="3">
        <f t="shared" si="2"/>
        <v>12200</v>
      </c>
    </row>
    <row r="200" spans="1:11" x14ac:dyDescent="0.25">
      <c r="A200" t="s">
        <v>55</v>
      </c>
      <c r="B200" t="s">
        <v>17</v>
      </c>
      <c r="C200" t="s">
        <v>57</v>
      </c>
      <c r="D200" t="s">
        <v>58</v>
      </c>
      <c r="E200" s="1">
        <v>37159</v>
      </c>
      <c r="F200">
        <v>543</v>
      </c>
      <c r="G200" s="1">
        <v>37165</v>
      </c>
      <c r="H200" s="1">
        <v>37196</v>
      </c>
      <c r="I200" s="8">
        <v>10000</v>
      </c>
      <c r="J200">
        <v>1.24</v>
      </c>
      <c r="K200" s="3">
        <f t="shared" ref="K200:K209" si="3">I200*J200</f>
        <v>12400</v>
      </c>
    </row>
    <row r="201" spans="1:11" x14ac:dyDescent="0.25">
      <c r="A201" t="s">
        <v>55</v>
      </c>
      <c r="B201" t="s">
        <v>19</v>
      </c>
      <c r="C201" t="s">
        <v>57</v>
      </c>
      <c r="D201" t="s">
        <v>58</v>
      </c>
      <c r="E201" s="1">
        <v>37159</v>
      </c>
      <c r="F201">
        <v>543</v>
      </c>
      <c r="G201" s="1">
        <v>37165</v>
      </c>
      <c r="H201" s="1">
        <v>37196</v>
      </c>
      <c r="I201" s="8">
        <v>5000</v>
      </c>
      <c r="J201">
        <v>1.2450000000000001</v>
      </c>
      <c r="K201" s="3">
        <f t="shared" si="3"/>
        <v>6225.0000000000009</v>
      </c>
    </row>
    <row r="202" spans="1:11" x14ac:dyDescent="0.25">
      <c r="A202" t="s">
        <v>55</v>
      </c>
      <c r="B202" t="s">
        <v>17</v>
      </c>
      <c r="C202" t="s">
        <v>57</v>
      </c>
      <c r="D202" t="s">
        <v>58</v>
      </c>
      <c r="E202" s="1">
        <v>37159</v>
      </c>
      <c r="F202">
        <v>543</v>
      </c>
      <c r="G202" s="1">
        <v>37165</v>
      </c>
      <c r="H202" s="1">
        <v>37196</v>
      </c>
      <c r="I202" s="8">
        <v>5000</v>
      </c>
      <c r="J202">
        <v>1.2450000000000001</v>
      </c>
      <c r="K202" s="3">
        <f t="shared" si="3"/>
        <v>6225.0000000000009</v>
      </c>
    </row>
    <row r="203" spans="1:11" x14ac:dyDescent="0.25">
      <c r="A203" t="s">
        <v>55</v>
      </c>
      <c r="B203" t="s">
        <v>60</v>
      </c>
      <c r="C203" t="s">
        <v>57</v>
      </c>
      <c r="D203" t="s">
        <v>58</v>
      </c>
      <c r="E203" s="1">
        <v>37159</v>
      </c>
      <c r="F203">
        <v>543</v>
      </c>
      <c r="G203" s="1">
        <v>37165</v>
      </c>
      <c r="H203" s="1">
        <v>37196</v>
      </c>
      <c r="I203" s="8">
        <v>5000</v>
      </c>
      <c r="J203">
        <v>1.25</v>
      </c>
      <c r="K203" s="3">
        <f t="shared" si="3"/>
        <v>6250</v>
      </c>
    </row>
    <row r="204" spans="1:11" x14ac:dyDescent="0.25">
      <c r="A204" t="s">
        <v>55</v>
      </c>
      <c r="B204" t="s">
        <v>19</v>
      </c>
      <c r="C204" t="s">
        <v>57</v>
      </c>
      <c r="D204" t="s">
        <v>58</v>
      </c>
      <c r="E204" s="1">
        <v>37159</v>
      </c>
      <c r="F204">
        <v>543</v>
      </c>
      <c r="G204" s="1">
        <v>37165</v>
      </c>
      <c r="H204" s="1">
        <v>37196</v>
      </c>
      <c r="I204" s="8">
        <v>5000</v>
      </c>
      <c r="J204">
        <v>1.2250000000000001</v>
      </c>
      <c r="K204" s="3">
        <f t="shared" si="3"/>
        <v>6125</v>
      </c>
    </row>
    <row r="205" spans="1:11" x14ac:dyDescent="0.25">
      <c r="A205" t="s">
        <v>55</v>
      </c>
      <c r="B205" t="s">
        <v>23</v>
      </c>
      <c r="C205" t="s">
        <v>57</v>
      </c>
      <c r="D205" t="s">
        <v>58</v>
      </c>
      <c r="E205" s="1">
        <v>37159</v>
      </c>
      <c r="F205">
        <v>543</v>
      </c>
      <c r="G205" s="1">
        <v>37165</v>
      </c>
      <c r="H205" s="1">
        <v>37196</v>
      </c>
      <c r="I205" s="8">
        <v>2000</v>
      </c>
      <c r="J205">
        <v>1.22</v>
      </c>
      <c r="K205" s="3">
        <f t="shared" si="3"/>
        <v>2440</v>
      </c>
    </row>
    <row r="206" spans="1:11" x14ac:dyDescent="0.25">
      <c r="A206" t="s">
        <v>55</v>
      </c>
      <c r="B206" t="s">
        <v>23</v>
      </c>
      <c r="C206" t="s">
        <v>57</v>
      </c>
      <c r="D206" t="s">
        <v>58</v>
      </c>
      <c r="E206" s="1">
        <v>37159</v>
      </c>
      <c r="F206">
        <v>543</v>
      </c>
      <c r="G206" s="1">
        <v>37165</v>
      </c>
      <c r="H206" s="1">
        <v>37196</v>
      </c>
      <c r="I206" s="8">
        <v>5000</v>
      </c>
      <c r="J206">
        <v>1.22</v>
      </c>
      <c r="K206" s="3">
        <f t="shared" si="3"/>
        <v>6100</v>
      </c>
    </row>
    <row r="207" spans="1:11" x14ac:dyDescent="0.25">
      <c r="A207" t="s">
        <v>55</v>
      </c>
      <c r="B207" t="s">
        <v>59</v>
      </c>
      <c r="C207" t="s">
        <v>57</v>
      </c>
      <c r="D207" t="s">
        <v>58</v>
      </c>
      <c r="E207" s="1">
        <v>37159</v>
      </c>
      <c r="F207">
        <v>543</v>
      </c>
      <c r="G207" s="1">
        <v>37165</v>
      </c>
      <c r="H207" s="1">
        <v>37196</v>
      </c>
      <c r="I207" s="8">
        <v>5000</v>
      </c>
      <c r="J207">
        <v>1.2250000000000001</v>
      </c>
      <c r="K207" s="3">
        <f t="shared" si="3"/>
        <v>6125</v>
      </c>
    </row>
    <row r="208" spans="1:11" x14ac:dyDescent="0.25">
      <c r="A208" t="s">
        <v>55</v>
      </c>
      <c r="B208" t="s">
        <v>39</v>
      </c>
      <c r="C208" t="s">
        <v>57</v>
      </c>
      <c r="D208" t="s">
        <v>58</v>
      </c>
      <c r="E208" s="1">
        <v>37159</v>
      </c>
      <c r="F208">
        <v>543</v>
      </c>
      <c r="G208" s="1">
        <v>37165</v>
      </c>
      <c r="H208" s="1">
        <v>37196</v>
      </c>
      <c r="I208" s="8">
        <v>5000</v>
      </c>
      <c r="J208">
        <v>1.23</v>
      </c>
      <c r="K208" s="3">
        <f t="shared" si="3"/>
        <v>6150</v>
      </c>
    </row>
    <row r="209" spans="1:11" s="4" customFormat="1" ht="13.8" thickBot="1" x14ac:dyDescent="0.3">
      <c r="A209" s="4" t="s">
        <v>55</v>
      </c>
      <c r="B209" s="4" t="s">
        <v>59</v>
      </c>
      <c r="C209" s="4" t="s">
        <v>57</v>
      </c>
      <c r="D209" s="4" t="s">
        <v>58</v>
      </c>
      <c r="E209" s="5">
        <v>37159</v>
      </c>
      <c r="F209" s="4">
        <v>543</v>
      </c>
      <c r="G209" s="5">
        <v>37165</v>
      </c>
      <c r="H209" s="5">
        <v>37196</v>
      </c>
      <c r="I209" s="9">
        <v>5000</v>
      </c>
      <c r="J209" s="4">
        <v>1.2350000000000001</v>
      </c>
      <c r="K209" s="6">
        <f t="shared" si="3"/>
        <v>6175.0000000000009</v>
      </c>
    </row>
    <row r="210" spans="1:11" x14ac:dyDescent="0.25">
      <c r="B210" s="10" t="s">
        <v>82</v>
      </c>
      <c r="C210" s="11">
        <f>K210/I210</f>
        <v>1.2074988009592327</v>
      </c>
      <c r="E210" s="1"/>
      <c r="G210" s="1"/>
      <c r="H210" s="1"/>
      <c r="I210" s="8">
        <f>SUM(I150:I209)</f>
        <v>417000</v>
      </c>
      <c r="K210" s="3">
        <f>SUM(K150:K209)</f>
        <v>503527</v>
      </c>
    </row>
    <row r="211" spans="1:11" x14ac:dyDescent="0.25">
      <c r="E211" s="1"/>
      <c r="G211" s="1"/>
      <c r="H211" s="1"/>
      <c r="K211" s="3"/>
    </row>
    <row r="212" spans="1:11" x14ac:dyDescent="0.25">
      <c r="A212" t="s">
        <v>0</v>
      </c>
      <c r="B212" t="s">
        <v>1</v>
      </c>
      <c r="C212" t="s">
        <v>10</v>
      </c>
      <c r="D212" t="s">
        <v>11</v>
      </c>
      <c r="E212" s="1">
        <v>37159</v>
      </c>
      <c r="F212" t="s">
        <v>12</v>
      </c>
      <c r="G212" s="1">
        <v>37165</v>
      </c>
      <c r="H212" s="1">
        <v>37196</v>
      </c>
      <c r="I212" s="8">
        <v>10000</v>
      </c>
      <c r="J212">
        <v>1.7749999999999999</v>
      </c>
      <c r="K212" s="3">
        <f t="shared" ref="K212:K221" si="4">I212*J212</f>
        <v>17750</v>
      </c>
    </row>
    <row r="213" spans="1:11" x14ac:dyDescent="0.25">
      <c r="A213" t="s">
        <v>0</v>
      </c>
      <c r="B213" t="s">
        <v>13</v>
      </c>
      <c r="C213" t="s">
        <v>10</v>
      </c>
      <c r="D213" t="s">
        <v>11</v>
      </c>
      <c r="E213" s="1">
        <v>37158</v>
      </c>
      <c r="F213" t="s">
        <v>12</v>
      </c>
      <c r="G213" s="1">
        <v>37165</v>
      </c>
      <c r="H213" s="1">
        <v>37196</v>
      </c>
      <c r="I213" s="8">
        <v>10000</v>
      </c>
      <c r="J213">
        <v>1.8149999999999999</v>
      </c>
      <c r="K213" s="3">
        <f t="shared" si="4"/>
        <v>18150</v>
      </c>
    </row>
    <row r="214" spans="1:11" x14ac:dyDescent="0.25">
      <c r="A214" t="s">
        <v>0</v>
      </c>
      <c r="B214" t="s">
        <v>18</v>
      </c>
      <c r="C214" t="s">
        <v>10</v>
      </c>
      <c r="D214" t="s">
        <v>11</v>
      </c>
      <c r="E214" s="1">
        <v>37158</v>
      </c>
      <c r="F214" t="s">
        <v>12</v>
      </c>
      <c r="G214" s="1">
        <v>37165</v>
      </c>
      <c r="H214" s="1">
        <v>37196</v>
      </c>
      <c r="I214" s="8">
        <v>5000</v>
      </c>
      <c r="J214">
        <v>1.82</v>
      </c>
      <c r="K214" s="3">
        <f t="shared" si="4"/>
        <v>9100</v>
      </c>
    </row>
    <row r="215" spans="1:11" x14ac:dyDescent="0.25">
      <c r="A215" t="s">
        <v>0</v>
      </c>
      <c r="B215" t="s">
        <v>20</v>
      </c>
      <c r="C215" t="s">
        <v>10</v>
      </c>
      <c r="D215" t="s">
        <v>11</v>
      </c>
      <c r="E215" s="1">
        <v>37158</v>
      </c>
      <c r="F215" t="s">
        <v>12</v>
      </c>
      <c r="G215" s="1">
        <v>37165</v>
      </c>
      <c r="H215" s="1">
        <v>37196</v>
      </c>
      <c r="I215" s="8">
        <v>10000</v>
      </c>
      <c r="J215">
        <v>1.8138000000000001</v>
      </c>
      <c r="K215" s="3">
        <f t="shared" si="4"/>
        <v>18138</v>
      </c>
    </row>
    <row r="216" spans="1:11" x14ac:dyDescent="0.25">
      <c r="A216" t="s">
        <v>0</v>
      </c>
      <c r="B216" t="s">
        <v>22</v>
      </c>
      <c r="C216" t="s">
        <v>10</v>
      </c>
      <c r="D216" t="s">
        <v>11</v>
      </c>
      <c r="E216" s="1">
        <v>37158</v>
      </c>
      <c r="F216" t="s">
        <v>12</v>
      </c>
      <c r="G216" s="1">
        <v>37165</v>
      </c>
      <c r="H216" s="1">
        <v>37196</v>
      </c>
      <c r="I216" s="8">
        <v>10000</v>
      </c>
      <c r="J216">
        <v>1.8</v>
      </c>
      <c r="K216" s="3">
        <f t="shared" si="4"/>
        <v>18000</v>
      </c>
    </row>
    <row r="217" spans="1:11" x14ac:dyDescent="0.25">
      <c r="A217" t="s">
        <v>0</v>
      </c>
      <c r="B217" t="s">
        <v>22</v>
      </c>
      <c r="C217" t="s">
        <v>10</v>
      </c>
      <c r="D217" t="s">
        <v>11</v>
      </c>
      <c r="E217" s="1">
        <v>37158</v>
      </c>
      <c r="F217" t="s">
        <v>12</v>
      </c>
      <c r="G217" s="1">
        <v>37165</v>
      </c>
      <c r="H217" s="1">
        <v>37196</v>
      </c>
      <c r="I217" s="8">
        <v>10000</v>
      </c>
      <c r="J217">
        <v>1.7749999999999999</v>
      </c>
      <c r="K217" s="3">
        <f t="shared" si="4"/>
        <v>17750</v>
      </c>
    </row>
    <row r="218" spans="1:11" x14ac:dyDescent="0.25">
      <c r="A218" t="s">
        <v>0</v>
      </c>
      <c r="B218" t="s">
        <v>24</v>
      </c>
      <c r="C218" t="s">
        <v>10</v>
      </c>
      <c r="D218" t="s">
        <v>11</v>
      </c>
      <c r="E218" s="1">
        <v>37158</v>
      </c>
      <c r="F218" t="s">
        <v>12</v>
      </c>
      <c r="G218" s="1">
        <v>37165</v>
      </c>
      <c r="H218" s="1">
        <v>37196</v>
      </c>
      <c r="I218" s="8">
        <v>5000</v>
      </c>
      <c r="J218">
        <v>1.75</v>
      </c>
      <c r="K218" s="3">
        <f t="shared" si="4"/>
        <v>8750</v>
      </c>
    </row>
    <row r="219" spans="1:11" x14ac:dyDescent="0.25">
      <c r="A219" t="s">
        <v>0</v>
      </c>
      <c r="B219" t="s">
        <v>25</v>
      </c>
      <c r="C219" t="s">
        <v>10</v>
      </c>
      <c r="D219" t="s">
        <v>11</v>
      </c>
      <c r="E219" s="1">
        <v>37158</v>
      </c>
      <c r="F219" t="s">
        <v>12</v>
      </c>
      <c r="G219" s="1">
        <v>37165</v>
      </c>
      <c r="H219" s="1">
        <v>37196</v>
      </c>
      <c r="I219" s="8">
        <v>10000</v>
      </c>
      <c r="J219">
        <v>1.7749999999999999</v>
      </c>
      <c r="K219" s="3">
        <f t="shared" si="4"/>
        <v>17750</v>
      </c>
    </row>
    <row r="220" spans="1:11" x14ac:dyDescent="0.25">
      <c r="A220" t="s">
        <v>0</v>
      </c>
      <c r="B220" t="s">
        <v>22</v>
      </c>
      <c r="C220" t="s">
        <v>10</v>
      </c>
      <c r="D220" t="s">
        <v>11</v>
      </c>
      <c r="E220" s="1">
        <v>37159</v>
      </c>
      <c r="F220" t="s">
        <v>12</v>
      </c>
      <c r="G220" s="1">
        <v>37165</v>
      </c>
      <c r="H220" s="1">
        <v>37196</v>
      </c>
      <c r="I220" s="8">
        <v>5000</v>
      </c>
      <c r="J220">
        <v>1.8</v>
      </c>
      <c r="K220" s="3">
        <f t="shared" si="4"/>
        <v>9000</v>
      </c>
    </row>
    <row r="221" spans="1:11" s="4" customFormat="1" ht="13.8" thickBot="1" x14ac:dyDescent="0.3">
      <c r="A221" s="4" t="s">
        <v>0</v>
      </c>
      <c r="B221" s="4" t="s">
        <v>29</v>
      </c>
      <c r="C221" s="4" t="s">
        <v>10</v>
      </c>
      <c r="D221" s="4" t="s">
        <v>11</v>
      </c>
      <c r="E221" s="5">
        <v>37159</v>
      </c>
      <c r="F221" s="4" t="s">
        <v>12</v>
      </c>
      <c r="G221" s="5">
        <v>37165</v>
      </c>
      <c r="H221" s="5">
        <v>37196</v>
      </c>
      <c r="I221" s="9">
        <v>10000</v>
      </c>
      <c r="J221" s="4">
        <v>1.7649999999999999</v>
      </c>
      <c r="K221" s="6">
        <f t="shared" si="4"/>
        <v>17650</v>
      </c>
    </row>
    <row r="222" spans="1:11" x14ac:dyDescent="0.25">
      <c r="B222" s="10" t="s">
        <v>82</v>
      </c>
      <c r="C222" s="11">
        <f>K222/I222</f>
        <v>1.7886823529411764</v>
      </c>
      <c r="E222" s="1"/>
      <c r="G222" s="1"/>
      <c r="H222" s="1"/>
      <c r="I222" s="8">
        <f>SUM(I212:I221)</f>
        <v>85000</v>
      </c>
      <c r="K222" s="3">
        <f>SUM(K212:K221)</f>
        <v>152038</v>
      </c>
    </row>
    <row r="223" spans="1:11" x14ac:dyDescent="0.25">
      <c r="B223" s="10"/>
      <c r="C223" s="11"/>
      <c r="E223" s="1"/>
      <c r="G223" s="1"/>
      <c r="H223" s="1"/>
      <c r="K223" s="3"/>
    </row>
    <row r="224" spans="1:11" s="4" customFormat="1" ht="13.8" thickBot="1" x14ac:dyDescent="0.3">
      <c r="A224" s="4" t="s">
        <v>0</v>
      </c>
      <c r="B224" s="4" t="s">
        <v>31</v>
      </c>
      <c r="C224" s="4" t="s">
        <v>10</v>
      </c>
      <c r="D224" s="4" t="s">
        <v>32</v>
      </c>
      <c r="E224" s="5">
        <v>37159</v>
      </c>
      <c r="F224" s="4" t="s">
        <v>33</v>
      </c>
      <c r="G224" s="5">
        <v>37165</v>
      </c>
      <c r="H224" s="5">
        <v>37196</v>
      </c>
      <c r="I224" s="9">
        <v>3000</v>
      </c>
      <c r="J224" s="4">
        <v>1.7</v>
      </c>
      <c r="K224" s="6">
        <f>I224*J224</f>
        <v>5100</v>
      </c>
    </row>
    <row r="225" spans="1:11" s="12" customFormat="1" x14ac:dyDescent="0.25">
      <c r="B225" s="10" t="s">
        <v>82</v>
      </c>
      <c r="C225" s="11">
        <f>K225/I225</f>
        <v>1.7</v>
      </c>
      <c r="E225" s="13"/>
      <c r="G225" s="13"/>
      <c r="H225" s="13"/>
      <c r="I225" s="14">
        <f>SUM(I224)</f>
        <v>3000</v>
      </c>
      <c r="K225" s="15">
        <f>SUM(K224)</f>
        <v>5100</v>
      </c>
    </row>
    <row r="226" spans="1:11" x14ac:dyDescent="0.25">
      <c r="E226" s="1"/>
      <c r="G226" s="1"/>
      <c r="H226" s="1"/>
      <c r="K226" s="3"/>
    </row>
    <row r="227" spans="1:11" x14ac:dyDescent="0.25">
      <c r="A227" t="s">
        <v>0</v>
      </c>
      <c r="B227" t="s">
        <v>13</v>
      </c>
      <c r="C227" t="s">
        <v>14</v>
      </c>
      <c r="D227" t="s">
        <v>15</v>
      </c>
      <c r="E227" s="1">
        <v>37158</v>
      </c>
      <c r="F227" t="s">
        <v>16</v>
      </c>
      <c r="G227" s="1">
        <v>37165</v>
      </c>
      <c r="H227" s="1">
        <v>37196</v>
      </c>
      <c r="I227" s="8">
        <v>10000</v>
      </c>
      <c r="J227">
        <v>1.5149999999999999</v>
      </c>
      <c r="K227" s="3">
        <f t="shared" ref="K227:K242" si="5">I227*J227</f>
        <v>15149.999999999998</v>
      </c>
    </row>
    <row r="228" spans="1:11" x14ac:dyDescent="0.25">
      <c r="A228" t="s">
        <v>0</v>
      </c>
      <c r="B228" t="s">
        <v>17</v>
      </c>
      <c r="C228" t="s">
        <v>14</v>
      </c>
      <c r="D228" t="s">
        <v>15</v>
      </c>
      <c r="E228" s="1">
        <v>37158</v>
      </c>
      <c r="F228" t="s">
        <v>16</v>
      </c>
      <c r="G228" s="1">
        <v>37165</v>
      </c>
      <c r="H228" s="1">
        <v>37196</v>
      </c>
      <c r="I228" s="8">
        <v>5000</v>
      </c>
      <c r="J228">
        <v>1.5149999999999999</v>
      </c>
      <c r="K228" s="3">
        <f t="shared" si="5"/>
        <v>7574.9999999999991</v>
      </c>
    </row>
    <row r="229" spans="1:11" x14ac:dyDescent="0.25">
      <c r="A229" t="s">
        <v>0</v>
      </c>
      <c r="B229" t="s">
        <v>19</v>
      </c>
      <c r="C229" t="s">
        <v>14</v>
      </c>
      <c r="D229" t="s">
        <v>15</v>
      </c>
      <c r="E229" s="1">
        <v>37158</v>
      </c>
      <c r="F229" t="s">
        <v>16</v>
      </c>
      <c r="G229" s="1">
        <v>37165</v>
      </c>
      <c r="H229" s="1">
        <v>37196</v>
      </c>
      <c r="I229" s="8">
        <v>5000</v>
      </c>
      <c r="J229">
        <v>1.53</v>
      </c>
      <c r="K229" s="3">
        <f t="shared" si="5"/>
        <v>7650</v>
      </c>
    </row>
    <row r="230" spans="1:11" x14ac:dyDescent="0.25">
      <c r="A230" t="s">
        <v>0</v>
      </c>
      <c r="B230" t="s">
        <v>17</v>
      </c>
      <c r="C230" t="s">
        <v>14</v>
      </c>
      <c r="D230" t="s">
        <v>15</v>
      </c>
      <c r="E230" s="1">
        <v>37158</v>
      </c>
      <c r="F230" t="s">
        <v>16</v>
      </c>
      <c r="G230" s="1">
        <v>37165</v>
      </c>
      <c r="H230" s="1">
        <v>37196</v>
      </c>
      <c r="I230" s="8">
        <v>5000</v>
      </c>
      <c r="J230">
        <v>1.5049999999999999</v>
      </c>
      <c r="K230" s="3">
        <f t="shared" si="5"/>
        <v>7524.9999999999991</v>
      </c>
    </row>
    <row r="231" spans="1:11" x14ac:dyDescent="0.25">
      <c r="A231" t="s">
        <v>0</v>
      </c>
      <c r="B231" t="s">
        <v>13</v>
      </c>
      <c r="C231" t="s">
        <v>14</v>
      </c>
      <c r="D231" t="s">
        <v>15</v>
      </c>
      <c r="E231" s="1">
        <v>37159</v>
      </c>
      <c r="F231" t="s">
        <v>16</v>
      </c>
      <c r="G231" s="1">
        <v>37165</v>
      </c>
      <c r="H231" s="1">
        <v>37196</v>
      </c>
      <c r="I231" s="8">
        <v>10000</v>
      </c>
      <c r="J231">
        <v>1.52</v>
      </c>
      <c r="K231" s="3">
        <f t="shared" si="5"/>
        <v>15200</v>
      </c>
    </row>
    <row r="232" spans="1:11" x14ac:dyDescent="0.25">
      <c r="A232" t="s">
        <v>0</v>
      </c>
      <c r="B232" t="s">
        <v>17</v>
      </c>
      <c r="C232" t="s">
        <v>14</v>
      </c>
      <c r="D232" t="s">
        <v>15</v>
      </c>
      <c r="E232" s="1">
        <v>37158</v>
      </c>
      <c r="F232" t="s">
        <v>16</v>
      </c>
      <c r="G232" s="1">
        <v>37165</v>
      </c>
      <c r="H232" s="1">
        <v>37196</v>
      </c>
      <c r="I232" s="8">
        <v>5000</v>
      </c>
      <c r="J232">
        <v>1.4650000000000001</v>
      </c>
      <c r="K232" s="3">
        <f t="shared" si="5"/>
        <v>7325</v>
      </c>
    </row>
    <row r="233" spans="1:11" x14ac:dyDescent="0.25">
      <c r="A233" t="s">
        <v>0</v>
      </c>
      <c r="B233" t="s">
        <v>26</v>
      </c>
      <c r="C233" t="s">
        <v>14</v>
      </c>
      <c r="D233" t="s">
        <v>15</v>
      </c>
      <c r="E233" s="1">
        <v>37159</v>
      </c>
      <c r="F233" t="s">
        <v>16</v>
      </c>
      <c r="G233" s="1">
        <v>37165</v>
      </c>
      <c r="H233" s="1">
        <v>37196</v>
      </c>
      <c r="I233" s="8">
        <v>9221</v>
      </c>
      <c r="J233">
        <v>1.5149999999999999</v>
      </c>
      <c r="K233" s="3">
        <f t="shared" si="5"/>
        <v>13969.814999999999</v>
      </c>
    </row>
    <row r="234" spans="1:11" x14ac:dyDescent="0.25">
      <c r="A234" t="s">
        <v>0</v>
      </c>
      <c r="B234" t="s">
        <v>28</v>
      </c>
      <c r="C234" t="s">
        <v>14</v>
      </c>
      <c r="D234" t="s">
        <v>15</v>
      </c>
      <c r="E234" s="1">
        <v>37159</v>
      </c>
      <c r="F234" t="s">
        <v>16</v>
      </c>
      <c r="G234" s="1">
        <v>37165</v>
      </c>
      <c r="H234" s="1">
        <v>37196</v>
      </c>
      <c r="I234" s="8">
        <v>5000</v>
      </c>
      <c r="J234">
        <v>1.5</v>
      </c>
      <c r="K234" s="3">
        <f t="shared" si="5"/>
        <v>7500</v>
      </c>
    </row>
    <row r="235" spans="1:11" x14ac:dyDescent="0.25">
      <c r="A235" t="s">
        <v>0</v>
      </c>
      <c r="B235" t="s">
        <v>29</v>
      </c>
      <c r="C235" t="s">
        <v>14</v>
      </c>
      <c r="D235" t="s">
        <v>15</v>
      </c>
      <c r="E235" s="1">
        <v>37159</v>
      </c>
      <c r="F235" t="s">
        <v>16</v>
      </c>
      <c r="G235" s="1">
        <v>37165</v>
      </c>
      <c r="H235" s="1">
        <v>37196</v>
      </c>
      <c r="I235" s="8">
        <v>10000</v>
      </c>
      <c r="J235">
        <v>1.5249999999999999</v>
      </c>
      <c r="K235" s="3">
        <f t="shared" si="5"/>
        <v>15250</v>
      </c>
    </row>
    <row r="236" spans="1:11" x14ac:dyDescent="0.25">
      <c r="A236" t="s">
        <v>0</v>
      </c>
      <c r="B236" t="s">
        <v>28</v>
      </c>
      <c r="C236" t="s">
        <v>14</v>
      </c>
      <c r="D236" t="s">
        <v>15</v>
      </c>
      <c r="E236" s="1">
        <v>37159</v>
      </c>
      <c r="F236" t="s">
        <v>16</v>
      </c>
      <c r="G236" s="1">
        <v>37165</v>
      </c>
      <c r="H236" s="1">
        <v>37196</v>
      </c>
      <c r="I236" s="8">
        <v>15000</v>
      </c>
      <c r="J236">
        <v>1.4450000000000001</v>
      </c>
      <c r="K236" s="3">
        <f t="shared" si="5"/>
        <v>21675</v>
      </c>
    </row>
    <row r="237" spans="1:11" x14ac:dyDescent="0.25">
      <c r="A237" t="s">
        <v>0</v>
      </c>
      <c r="B237" t="s">
        <v>30</v>
      </c>
      <c r="C237" t="s">
        <v>14</v>
      </c>
      <c r="D237" t="s">
        <v>15</v>
      </c>
      <c r="E237" s="1">
        <v>37159</v>
      </c>
      <c r="F237" t="s">
        <v>16</v>
      </c>
      <c r="G237" s="1">
        <v>37165</v>
      </c>
      <c r="H237" s="1">
        <v>37196</v>
      </c>
      <c r="I237" s="8">
        <v>10000</v>
      </c>
      <c r="J237">
        <v>1.4450000000000001</v>
      </c>
      <c r="K237" s="3">
        <f t="shared" si="5"/>
        <v>14450</v>
      </c>
    </row>
    <row r="238" spans="1:11" x14ac:dyDescent="0.25">
      <c r="A238" t="s">
        <v>0</v>
      </c>
      <c r="B238" t="s">
        <v>1</v>
      </c>
      <c r="C238" t="s">
        <v>14</v>
      </c>
      <c r="D238" t="s">
        <v>15</v>
      </c>
      <c r="E238" s="1">
        <v>37159</v>
      </c>
      <c r="F238" t="s">
        <v>16</v>
      </c>
      <c r="G238" s="1">
        <v>37165</v>
      </c>
      <c r="H238" s="1">
        <v>37196</v>
      </c>
      <c r="I238" s="8">
        <v>25000</v>
      </c>
      <c r="J238">
        <v>1.45</v>
      </c>
      <c r="K238" s="3">
        <f t="shared" si="5"/>
        <v>36250</v>
      </c>
    </row>
    <row r="239" spans="1:11" x14ac:dyDescent="0.25">
      <c r="A239" t="s">
        <v>0</v>
      </c>
      <c r="B239" t="s">
        <v>28</v>
      </c>
      <c r="C239" t="s">
        <v>14</v>
      </c>
      <c r="D239" t="s">
        <v>15</v>
      </c>
      <c r="E239" s="1">
        <v>37159</v>
      </c>
      <c r="F239" t="s">
        <v>16</v>
      </c>
      <c r="G239" s="1">
        <v>37165</v>
      </c>
      <c r="H239" s="1">
        <v>37196</v>
      </c>
      <c r="I239" s="8">
        <v>5000</v>
      </c>
      <c r="J239">
        <v>1.4550000000000001</v>
      </c>
      <c r="K239" s="3">
        <f t="shared" si="5"/>
        <v>7275</v>
      </c>
    </row>
    <row r="240" spans="1:11" x14ac:dyDescent="0.25">
      <c r="A240" t="s">
        <v>0</v>
      </c>
      <c r="B240" t="s">
        <v>18</v>
      </c>
      <c r="C240" t="s">
        <v>14</v>
      </c>
      <c r="D240" t="s">
        <v>15</v>
      </c>
      <c r="E240" s="1">
        <v>37159</v>
      </c>
      <c r="F240" t="s">
        <v>16</v>
      </c>
      <c r="G240" s="1">
        <v>37165</v>
      </c>
      <c r="H240" s="1">
        <v>37196</v>
      </c>
      <c r="I240" s="8">
        <v>15000</v>
      </c>
      <c r="J240">
        <v>1.4550000000000001</v>
      </c>
      <c r="K240" s="3">
        <f t="shared" si="5"/>
        <v>21825</v>
      </c>
    </row>
    <row r="241" spans="1:11" x14ac:dyDescent="0.25">
      <c r="A241" t="s">
        <v>0</v>
      </c>
      <c r="B241" t="s">
        <v>28</v>
      </c>
      <c r="C241" t="s">
        <v>14</v>
      </c>
      <c r="D241" t="s">
        <v>15</v>
      </c>
      <c r="E241" s="1">
        <v>37159</v>
      </c>
      <c r="F241" t="s">
        <v>16</v>
      </c>
      <c r="G241" s="1">
        <v>37165</v>
      </c>
      <c r="H241" s="1">
        <v>37196</v>
      </c>
      <c r="I241" s="8">
        <v>5000</v>
      </c>
      <c r="J241">
        <v>1.4750000000000001</v>
      </c>
      <c r="K241" s="3">
        <f t="shared" si="5"/>
        <v>7375</v>
      </c>
    </row>
    <row r="242" spans="1:11" s="4" customFormat="1" ht="13.8" thickBot="1" x14ac:dyDescent="0.3">
      <c r="A242" s="4" t="s">
        <v>55</v>
      </c>
      <c r="B242" s="4" t="s">
        <v>56</v>
      </c>
      <c r="C242" s="4" t="s">
        <v>14</v>
      </c>
      <c r="D242" s="4" t="s">
        <v>15</v>
      </c>
      <c r="E242" s="5">
        <v>37159</v>
      </c>
      <c r="F242" s="4" t="s">
        <v>16</v>
      </c>
      <c r="G242" s="5">
        <v>37165</v>
      </c>
      <c r="H242" s="5">
        <v>37196</v>
      </c>
      <c r="I242" s="9">
        <v>10000</v>
      </c>
      <c r="J242" s="4">
        <v>1.47</v>
      </c>
      <c r="K242" s="6">
        <f t="shared" si="5"/>
        <v>14700</v>
      </c>
    </row>
    <row r="243" spans="1:11" x14ac:dyDescent="0.25">
      <c r="B243" s="10" t="s">
        <v>82</v>
      </c>
      <c r="C243" s="11">
        <f>K243/I243</f>
        <v>1.4789796007264393</v>
      </c>
      <c r="E243" s="1"/>
      <c r="G243" s="1"/>
      <c r="H243" s="1"/>
      <c r="I243" s="8">
        <f>SUM(I227:I242)</f>
        <v>149221</v>
      </c>
      <c r="K243" s="3">
        <f>SUM(K227:K242)</f>
        <v>220694.815</v>
      </c>
    </row>
    <row r="244" spans="1:11" x14ac:dyDescent="0.25">
      <c r="E244" s="1"/>
      <c r="G244" s="1"/>
      <c r="H244" s="1"/>
      <c r="K244" s="3"/>
    </row>
    <row r="245" spans="1:11" x14ac:dyDescent="0.25">
      <c r="A245" t="s">
        <v>0</v>
      </c>
      <c r="B245" t="s">
        <v>5</v>
      </c>
      <c r="C245" t="s">
        <v>2</v>
      </c>
      <c r="D245" t="s">
        <v>6</v>
      </c>
      <c r="E245" s="1">
        <v>37159</v>
      </c>
      <c r="F245" t="s">
        <v>7</v>
      </c>
      <c r="G245" s="1">
        <v>37165</v>
      </c>
      <c r="H245" s="1">
        <v>37196</v>
      </c>
      <c r="I245" s="8">
        <v>3000</v>
      </c>
      <c r="J245">
        <v>1.73</v>
      </c>
      <c r="K245" s="3">
        <f t="shared" ref="K245:K261" si="6">I245*J245</f>
        <v>5190</v>
      </c>
    </row>
    <row r="246" spans="1:11" x14ac:dyDescent="0.25">
      <c r="A246" t="s">
        <v>0</v>
      </c>
      <c r="B246" t="s">
        <v>8</v>
      </c>
      <c r="C246" t="s">
        <v>2</v>
      </c>
      <c r="D246" t="s">
        <v>6</v>
      </c>
      <c r="E246" s="1">
        <v>37159</v>
      </c>
      <c r="F246" t="s">
        <v>7</v>
      </c>
      <c r="G246" s="1">
        <v>37165</v>
      </c>
      <c r="H246" s="1">
        <v>37196</v>
      </c>
      <c r="I246" s="8">
        <v>20000</v>
      </c>
      <c r="J246">
        <v>1.7124999999999999</v>
      </c>
      <c r="K246" s="3">
        <f t="shared" si="6"/>
        <v>34250</v>
      </c>
    </row>
    <row r="247" spans="1:11" x14ac:dyDescent="0.25">
      <c r="A247" t="s">
        <v>0</v>
      </c>
      <c r="B247" t="s">
        <v>1</v>
      </c>
      <c r="C247" t="s">
        <v>2</v>
      </c>
      <c r="D247" t="s">
        <v>3</v>
      </c>
      <c r="E247" s="1">
        <v>37158</v>
      </c>
      <c r="F247" t="s">
        <v>4</v>
      </c>
      <c r="G247" s="1">
        <v>37165</v>
      </c>
      <c r="H247" s="1">
        <v>37196</v>
      </c>
      <c r="I247" s="8">
        <v>5000</v>
      </c>
      <c r="J247">
        <v>1.7050000000000001</v>
      </c>
      <c r="K247" s="3">
        <f t="shared" si="6"/>
        <v>8525</v>
      </c>
    </row>
    <row r="248" spans="1:11" x14ac:dyDescent="0.25">
      <c r="A248" t="s">
        <v>0</v>
      </c>
      <c r="B248" t="s">
        <v>5</v>
      </c>
      <c r="C248" t="s">
        <v>2</v>
      </c>
      <c r="D248" t="s">
        <v>3</v>
      </c>
      <c r="E248" s="1">
        <v>37158</v>
      </c>
      <c r="F248" t="s">
        <v>4</v>
      </c>
      <c r="G248" s="1">
        <v>37165</v>
      </c>
      <c r="H248" s="1">
        <v>37196</v>
      </c>
      <c r="I248" s="8">
        <v>5000</v>
      </c>
      <c r="J248">
        <v>1.77</v>
      </c>
      <c r="K248" s="3">
        <f t="shared" si="6"/>
        <v>8850</v>
      </c>
    </row>
    <row r="249" spans="1:11" x14ac:dyDescent="0.25">
      <c r="A249" t="s">
        <v>0</v>
      </c>
      <c r="B249" t="s">
        <v>17</v>
      </c>
      <c r="C249" t="s">
        <v>2</v>
      </c>
      <c r="D249" t="s">
        <v>3</v>
      </c>
      <c r="E249" s="1">
        <v>37158</v>
      </c>
      <c r="F249" t="s">
        <v>4</v>
      </c>
      <c r="G249" s="1">
        <v>37165</v>
      </c>
      <c r="H249" s="1">
        <v>37196</v>
      </c>
      <c r="I249" s="8">
        <v>5000</v>
      </c>
      <c r="J249">
        <v>1.74</v>
      </c>
      <c r="K249" s="3">
        <f t="shared" si="6"/>
        <v>8700</v>
      </c>
    </row>
    <row r="250" spans="1:11" x14ac:dyDescent="0.25">
      <c r="A250" t="s">
        <v>0</v>
      </c>
      <c r="B250" t="s">
        <v>17</v>
      </c>
      <c r="C250" t="s">
        <v>2</v>
      </c>
      <c r="D250" t="s">
        <v>3</v>
      </c>
      <c r="E250" s="1">
        <v>37159</v>
      </c>
      <c r="F250" t="s">
        <v>4</v>
      </c>
      <c r="G250" s="1">
        <v>37165</v>
      </c>
      <c r="H250" s="1">
        <v>37196</v>
      </c>
      <c r="I250" s="8">
        <v>10000</v>
      </c>
      <c r="J250">
        <v>1.71</v>
      </c>
      <c r="K250" s="3">
        <f t="shared" si="6"/>
        <v>17100</v>
      </c>
    </row>
    <row r="251" spans="1:11" x14ac:dyDescent="0.25">
      <c r="A251" t="s">
        <v>0</v>
      </c>
      <c r="B251" t="s">
        <v>27</v>
      </c>
      <c r="C251" t="s">
        <v>2</v>
      </c>
      <c r="D251" t="s">
        <v>3</v>
      </c>
      <c r="E251" s="1">
        <v>37159</v>
      </c>
      <c r="F251" t="s">
        <v>4</v>
      </c>
      <c r="G251" s="1">
        <v>37165</v>
      </c>
      <c r="H251" s="1">
        <v>37196</v>
      </c>
      <c r="I251" s="8">
        <v>5000</v>
      </c>
      <c r="J251">
        <v>1.7275</v>
      </c>
      <c r="K251" s="3">
        <f t="shared" si="6"/>
        <v>8637.5</v>
      </c>
    </row>
    <row r="252" spans="1:11" x14ac:dyDescent="0.25">
      <c r="A252" t="s">
        <v>0</v>
      </c>
      <c r="B252" t="s">
        <v>17</v>
      </c>
      <c r="C252" t="s">
        <v>2</v>
      </c>
      <c r="D252" t="s">
        <v>3</v>
      </c>
      <c r="E252" s="1">
        <v>37159</v>
      </c>
      <c r="F252" t="s">
        <v>4</v>
      </c>
      <c r="G252" s="1">
        <v>37165</v>
      </c>
      <c r="H252" s="1">
        <v>37196</v>
      </c>
      <c r="I252" s="8">
        <v>10000</v>
      </c>
      <c r="J252">
        <v>1.7350000000000001</v>
      </c>
      <c r="K252" s="3">
        <f t="shared" si="6"/>
        <v>17350</v>
      </c>
    </row>
    <row r="253" spans="1:11" x14ac:dyDescent="0.25">
      <c r="A253" t="s">
        <v>0</v>
      </c>
      <c r="B253" t="s">
        <v>17</v>
      </c>
      <c r="C253" t="s">
        <v>2</v>
      </c>
      <c r="D253" t="s">
        <v>3</v>
      </c>
      <c r="E253" s="1">
        <v>37159</v>
      </c>
      <c r="F253" t="s">
        <v>4</v>
      </c>
      <c r="G253" s="1">
        <v>37165</v>
      </c>
      <c r="H253" s="1">
        <v>37196</v>
      </c>
      <c r="I253" s="8">
        <v>5000</v>
      </c>
      <c r="J253">
        <v>1.74</v>
      </c>
      <c r="K253" s="3">
        <f t="shared" si="6"/>
        <v>8700</v>
      </c>
    </row>
    <row r="254" spans="1:11" x14ac:dyDescent="0.25">
      <c r="A254" t="s">
        <v>0</v>
      </c>
      <c r="B254" t="s">
        <v>22</v>
      </c>
      <c r="C254" t="s">
        <v>2</v>
      </c>
      <c r="D254" t="s">
        <v>3</v>
      </c>
      <c r="E254" s="1">
        <v>37159</v>
      </c>
      <c r="F254" t="s">
        <v>4</v>
      </c>
      <c r="G254" s="1">
        <v>37165</v>
      </c>
      <c r="H254" s="1">
        <v>37196</v>
      </c>
      <c r="I254" s="8">
        <v>20000</v>
      </c>
      <c r="J254">
        <v>1.74</v>
      </c>
      <c r="K254" s="3">
        <f t="shared" si="6"/>
        <v>34800</v>
      </c>
    </row>
    <row r="255" spans="1:11" x14ac:dyDescent="0.25">
      <c r="A255" t="s">
        <v>0</v>
      </c>
      <c r="B255" t="s">
        <v>27</v>
      </c>
      <c r="C255" t="s">
        <v>2</v>
      </c>
      <c r="D255" t="s">
        <v>3</v>
      </c>
      <c r="E255" s="1">
        <v>37159</v>
      </c>
      <c r="F255" t="s">
        <v>4</v>
      </c>
      <c r="G255" s="1">
        <v>37165</v>
      </c>
      <c r="H255" s="1">
        <v>37196</v>
      </c>
      <c r="I255" s="8">
        <v>5000</v>
      </c>
      <c r="J255">
        <v>1.71</v>
      </c>
      <c r="K255" s="3">
        <f t="shared" si="6"/>
        <v>8550</v>
      </c>
    </row>
    <row r="256" spans="1:11" x14ac:dyDescent="0.25">
      <c r="A256" t="s">
        <v>0</v>
      </c>
      <c r="B256" t="s">
        <v>1</v>
      </c>
      <c r="C256" t="s">
        <v>2</v>
      </c>
      <c r="D256" t="s">
        <v>3</v>
      </c>
      <c r="E256" s="1">
        <v>37159</v>
      </c>
      <c r="F256" t="s">
        <v>4</v>
      </c>
      <c r="G256" s="1">
        <v>37165</v>
      </c>
      <c r="H256" s="1">
        <v>37196</v>
      </c>
      <c r="I256" s="8">
        <v>10000</v>
      </c>
      <c r="J256">
        <v>1.7124999999999999</v>
      </c>
      <c r="K256" s="3">
        <f t="shared" si="6"/>
        <v>17125</v>
      </c>
    </row>
    <row r="257" spans="1:11" x14ac:dyDescent="0.25">
      <c r="A257" t="s">
        <v>0</v>
      </c>
      <c r="B257" t="s">
        <v>17</v>
      </c>
      <c r="C257" t="s">
        <v>2</v>
      </c>
      <c r="D257" t="s">
        <v>3</v>
      </c>
      <c r="E257" s="1">
        <v>37159</v>
      </c>
      <c r="F257" t="s">
        <v>4</v>
      </c>
      <c r="G257" s="1">
        <v>37165</v>
      </c>
      <c r="H257" s="1">
        <v>37196</v>
      </c>
      <c r="I257" s="8">
        <v>20000</v>
      </c>
      <c r="J257">
        <v>1.7150000000000001</v>
      </c>
      <c r="K257" s="3">
        <f t="shared" si="6"/>
        <v>34300</v>
      </c>
    </row>
    <row r="258" spans="1:11" x14ac:dyDescent="0.25">
      <c r="A258" t="s">
        <v>0</v>
      </c>
      <c r="B258" t="s">
        <v>20</v>
      </c>
      <c r="C258" t="s">
        <v>2</v>
      </c>
      <c r="D258" t="s">
        <v>21</v>
      </c>
      <c r="E258" s="1">
        <v>37158</v>
      </c>
      <c r="F258">
        <v>3200322</v>
      </c>
      <c r="G258" s="1">
        <v>37165</v>
      </c>
      <c r="H258" s="1">
        <v>37196</v>
      </c>
      <c r="I258" s="8">
        <v>10000</v>
      </c>
      <c r="J258">
        <v>1.7938000000000001</v>
      </c>
      <c r="K258" s="3">
        <f t="shared" si="6"/>
        <v>17938</v>
      </c>
    </row>
    <row r="259" spans="1:11" x14ac:dyDescent="0.25">
      <c r="A259" t="s">
        <v>0</v>
      </c>
      <c r="B259" t="s">
        <v>23</v>
      </c>
      <c r="C259" t="s">
        <v>2</v>
      </c>
      <c r="D259" t="s">
        <v>21</v>
      </c>
      <c r="E259" s="1">
        <v>37158</v>
      </c>
      <c r="F259">
        <v>3200322</v>
      </c>
      <c r="G259" s="1">
        <v>37165</v>
      </c>
      <c r="H259" s="1">
        <v>37196</v>
      </c>
      <c r="I259" s="8">
        <v>10000</v>
      </c>
      <c r="J259">
        <v>1.72</v>
      </c>
      <c r="K259" s="3">
        <f t="shared" si="6"/>
        <v>17200</v>
      </c>
    </row>
    <row r="260" spans="1:11" x14ac:dyDescent="0.25">
      <c r="A260" t="s">
        <v>0</v>
      </c>
      <c r="B260" t="s">
        <v>23</v>
      </c>
      <c r="C260" t="s">
        <v>2</v>
      </c>
      <c r="D260" t="s">
        <v>21</v>
      </c>
      <c r="E260" s="1">
        <v>37158</v>
      </c>
      <c r="F260">
        <v>3200322</v>
      </c>
      <c r="G260" s="1">
        <v>37165</v>
      </c>
      <c r="H260" s="1">
        <v>37196</v>
      </c>
      <c r="I260" s="8">
        <v>10000</v>
      </c>
      <c r="J260">
        <v>1.675</v>
      </c>
      <c r="K260" s="3">
        <f t="shared" si="6"/>
        <v>16750</v>
      </c>
    </row>
    <row r="261" spans="1:11" s="12" customFormat="1" x14ac:dyDescent="0.25">
      <c r="A261" s="12" t="s">
        <v>0</v>
      </c>
      <c r="B261" s="12" t="s">
        <v>1</v>
      </c>
      <c r="C261" s="12" t="s">
        <v>2</v>
      </c>
      <c r="D261" s="12" t="s">
        <v>21</v>
      </c>
      <c r="E261" s="13">
        <v>37159</v>
      </c>
      <c r="F261" s="12">
        <v>3200322</v>
      </c>
      <c r="G261" s="13">
        <v>37165</v>
      </c>
      <c r="H261" s="13">
        <v>37196</v>
      </c>
      <c r="I261" s="14">
        <v>10000</v>
      </c>
      <c r="J261" s="12">
        <v>1.7524999999999999</v>
      </c>
      <c r="K261" s="15">
        <f t="shared" si="6"/>
        <v>17525</v>
      </c>
    </row>
    <row r="262" spans="1:11" s="4" customFormat="1" ht="13.8" thickBot="1" x14ac:dyDescent="0.3">
      <c r="A262" s="4" t="s">
        <v>0</v>
      </c>
      <c r="B262" s="4" t="s">
        <v>8</v>
      </c>
      <c r="C262" s="4" t="s">
        <v>2</v>
      </c>
      <c r="D262" s="4" t="s">
        <v>9</v>
      </c>
      <c r="E262" s="5">
        <v>37159</v>
      </c>
      <c r="F262" s="4">
        <v>10487</v>
      </c>
      <c r="G262" s="5">
        <v>37165</v>
      </c>
      <c r="H262" s="5">
        <v>37196</v>
      </c>
      <c r="I262" s="9">
        <v>20000</v>
      </c>
      <c r="J262" s="4">
        <v>1.73</v>
      </c>
      <c r="K262" s="6">
        <f>I262*J262</f>
        <v>34600</v>
      </c>
    </row>
    <row r="263" spans="1:11" x14ac:dyDescent="0.25">
      <c r="B263" s="10" t="s">
        <v>82</v>
      </c>
      <c r="C263" s="11">
        <f>K263/I263</f>
        <v>1.7269355828220858</v>
      </c>
      <c r="E263" s="1"/>
      <c r="G263" s="1"/>
      <c r="H263" s="1"/>
      <c r="I263" s="8">
        <f>SUM(I245:I261)</f>
        <v>163000</v>
      </c>
      <c r="K263" s="3">
        <f>SUM(K245:K261)</f>
        <v>281490.5</v>
      </c>
    </row>
    <row r="264" spans="1:11" x14ac:dyDescent="0.25">
      <c r="E264" s="1"/>
      <c r="G264" s="1"/>
      <c r="H264" s="1"/>
      <c r="K264" s="3"/>
    </row>
    <row r="265" spans="1:11" x14ac:dyDescent="0.25">
      <c r="A265" t="s">
        <v>61</v>
      </c>
      <c r="B265" t="s">
        <v>65</v>
      </c>
      <c r="C265" t="s">
        <v>67</v>
      </c>
      <c r="D265" t="s">
        <v>68</v>
      </c>
      <c r="E265" s="1">
        <v>37159</v>
      </c>
      <c r="F265">
        <v>5001</v>
      </c>
      <c r="G265" s="1">
        <v>37165</v>
      </c>
      <c r="H265" s="1">
        <v>37196</v>
      </c>
      <c r="I265" s="8">
        <v>5000</v>
      </c>
      <c r="J265">
        <v>1.105</v>
      </c>
      <c r="K265" s="3">
        <f>I265*J265</f>
        <v>5525</v>
      </c>
    </row>
    <row r="266" spans="1:11" x14ac:dyDescent="0.25">
      <c r="A266" t="s">
        <v>61</v>
      </c>
      <c r="B266" t="s">
        <v>69</v>
      </c>
      <c r="C266" t="s">
        <v>67</v>
      </c>
      <c r="D266" t="s">
        <v>68</v>
      </c>
      <c r="E266" s="1">
        <v>37158</v>
      </c>
      <c r="F266">
        <v>5001</v>
      </c>
      <c r="G266" s="1">
        <v>37165</v>
      </c>
      <c r="H266" s="1">
        <v>37196</v>
      </c>
      <c r="I266" s="8">
        <v>5000</v>
      </c>
      <c r="J266">
        <v>1.155</v>
      </c>
      <c r="K266" s="3">
        <f>I266*J266</f>
        <v>5775</v>
      </c>
    </row>
    <row r="267" spans="1:11" x14ac:dyDescent="0.25">
      <c r="A267" t="s">
        <v>61</v>
      </c>
      <c r="B267" t="s">
        <v>50</v>
      </c>
      <c r="C267" t="s">
        <v>67</v>
      </c>
      <c r="D267" t="s">
        <v>68</v>
      </c>
      <c r="E267" s="1">
        <v>37159</v>
      </c>
      <c r="F267">
        <v>5001</v>
      </c>
      <c r="G267" s="1">
        <v>37165</v>
      </c>
      <c r="H267" s="1">
        <v>37196</v>
      </c>
      <c r="I267" s="8">
        <v>5000</v>
      </c>
      <c r="J267">
        <v>1.1100000000000001</v>
      </c>
      <c r="K267" s="3">
        <f>I267*J267</f>
        <v>5550.0000000000009</v>
      </c>
    </row>
    <row r="268" spans="1:11" x14ac:dyDescent="0.25">
      <c r="A268" t="s">
        <v>61</v>
      </c>
      <c r="B268" t="s">
        <v>1</v>
      </c>
      <c r="C268" t="s">
        <v>67</v>
      </c>
      <c r="D268" t="s">
        <v>68</v>
      </c>
      <c r="E268" s="1">
        <v>37159</v>
      </c>
      <c r="F268">
        <v>5001</v>
      </c>
      <c r="G268" s="1">
        <v>37165</v>
      </c>
      <c r="H268" s="1">
        <v>37196</v>
      </c>
      <c r="I268" s="8">
        <v>5000</v>
      </c>
      <c r="J268">
        <v>1.1100000000000001</v>
      </c>
      <c r="K268" s="3">
        <f>I268*J268</f>
        <v>5550.0000000000009</v>
      </c>
    </row>
    <row r="269" spans="1:11" s="4" customFormat="1" ht="13.8" thickBot="1" x14ac:dyDescent="0.3">
      <c r="A269" s="4" t="s">
        <v>61</v>
      </c>
      <c r="B269" s="4" t="s">
        <v>54</v>
      </c>
      <c r="C269" s="4" t="s">
        <v>67</v>
      </c>
      <c r="D269" s="4" t="s">
        <v>68</v>
      </c>
      <c r="E269" s="5">
        <v>37159</v>
      </c>
      <c r="F269" s="4">
        <v>5001</v>
      </c>
      <c r="G269" s="5">
        <v>37165</v>
      </c>
      <c r="H269" s="5">
        <v>37196</v>
      </c>
      <c r="I269" s="9">
        <v>5000</v>
      </c>
      <c r="J269" s="4">
        <v>1.1399999999999999</v>
      </c>
      <c r="K269" s="6">
        <f>I269*J269</f>
        <v>5699.9999999999991</v>
      </c>
    </row>
    <row r="270" spans="1:11" x14ac:dyDescent="0.25">
      <c r="B270" s="10" t="s">
        <v>82</v>
      </c>
      <c r="C270" s="11">
        <f>K270/I270</f>
        <v>1.1240000000000001</v>
      </c>
      <c r="E270" s="1"/>
      <c r="G270" s="1"/>
      <c r="H270" s="1"/>
      <c r="I270" s="8">
        <f>SUM(I265:I269)</f>
        <v>25000</v>
      </c>
      <c r="K270" s="3">
        <f>SUM(K265:K269)</f>
        <v>28100</v>
      </c>
    </row>
    <row r="271" spans="1:11" x14ac:dyDescent="0.25">
      <c r="E271" s="1"/>
      <c r="G271" s="1"/>
      <c r="H271" s="1"/>
      <c r="K271" s="3"/>
    </row>
    <row r="272" spans="1:11" x14ac:dyDescent="0.25">
      <c r="E272" s="1"/>
      <c r="G272" s="1"/>
      <c r="H272" s="1"/>
      <c r="K272" s="3"/>
    </row>
    <row r="273" spans="1:11" x14ac:dyDescent="0.25">
      <c r="A273" t="s">
        <v>61</v>
      </c>
      <c r="B273" t="s">
        <v>65</v>
      </c>
      <c r="C273" t="s">
        <v>66</v>
      </c>
      <c r="D273" t="s">
        <v>66</v>
      </c>
      <c r="E273" s="1">
        <v>37158</v>
      </c>
      <c r="G273" s="1">
        <v>37165</v>
      </c>
      <c r="H273" s="1">
        <v>37196</v>
      </c>
      <c r="I273" s="8">
        <v>5000</v>
      </c>
      <c r="J273">
        <v>1.1000000000000001</v>
      </c>
      <c r="K273" s="3">
        <f>I273*J273</f>
        <v>5500</v>
      </c>
    </row>
    <row r="274" spans="1:11" x14ac:dyDescent="0.25">
      <c r="A274" t="s">
        <v>61</v>
      </c>
      <c r="B274" t="s">
        <v>13</v>
      </c>
      <c r="C274" t="s">
        <v>66</v>
      </c>
      <c r="D274" t="s">
        <v>66</v>
      </c>
      <c r="E274" s="1">
        <v>37159</v>
      </c>
      <c r="G274" s="1">
        <v>37165</v>
      </c>
      <c r="H274" s="1">
        <v>37196</v>
      </c>
      <c r="I274" s="8">
        <v>3500</v>
      </c>
      <c r="J274">
        <v>1.0349999999999999</v>
      </c>
      <c r="K274" s="3">
        <f>I274*J274</f>
        <v>3622.4999999999995</v>
      </c>
    </row>
    <row r="275" spans="1:11" x14ac:dyDescent="0.25">
      <c r="A275" t="s">
        <v>61</v>
      </c>
      <c r="B275" t="s">
        <v>65</v>
      </c>
      <c r="C275" t="s">
        <v>66</v>
      </c>
      <c r="D275" t="s">
        <v>66</v>
      </c>
      <c r="E275" s="1">
        <v>37159</v>
      </c>
      <c r="G275" s="1">
        <v>37165</v>
      </c>
      <c r="H275" s="1">
        <v>37196</v>
      </c>
      <c r="I275" s="8">
        <v>5000</v>
      </c>
      <c r="J275">
        <v>1.05</v>
      </c>
      <c r="K275" s="3">
        <f>I275*J275</f>
        <v>5250</v>
      </c>
    </row>
    <row r="276" spans="1:11" x14ac:dyDescent="0.25">
      <c r="A276" t="s">
        <v>61</v>
      </c>
      <c r="B276" t="s">
        <v>65</v>
      </c>
      <c r="C276" t="s">
        <v>66</v>
      </c>
      <c r="D276" t="s">
        <v>66</v>
      </c>
      <c r="E276" s="1">
        <v>37159</v>
      </c>
      <c r="G276" s="1">
        <v>37165</v>
      </c>
      <c r="H276" s="1">
        <v>37196</v>
      </c>
      <c r="I276" s="8">
        <v>5000</v>
      </c>
      <c r="J276">
        <v>1.0549999999999999</v>
      </c>
      <c r="K276" s="3">
        <f>I276*J276</f>
        <v>5275</v>
      </c>
    </row>
    <row r="277" spans="1:11" s="4" customFormat="1" ht="13.8" thickBot="1" x14ac:dyDescent="0.3">
      <c r="A277" s="4" t="s">
        <v>61</v>
      </c>
      <c r="B277" s="4" t="s">
        <v>13</v>
      </c>
      <c r="C277" s="4" t="s">
        <v>66</v>
      </c>
      <c r="D277" s="4" t="s">
        <v>66</v>
      </c>
      <c r="E277" s="5">
        <v>37159</v>
      </c>
      <c r="G277" s="5">
        <v>37165</v>
      </c>
      <c r="H277" s="5">
        <v>37196</v>
      </c>
      <c r="I277" s="9">
        <v>5000</v>
      </c>
      <c r="J277" s="4">
        <v>1.07</v>
      </c>
      <c r="K277" s="6">
        <f>I277*J277</f>
        <v>5350</v>
      </c>
    </row>
    <row r="278" spans="1:11" x14ac:dyDescent="0.25">
      <c r="B278" s="10" t="s">
        <v>82</v>
      </c>
      <c r="C278" s="11">
        <f>K278/I278</f>
        <v>1.0637234042553192</v>
      </c>
      <c r="I278" s="8">
        <f>SUM(I273:I277)</f>
        <v>23500</v>
      </c>
      <c r="K278" s="3">
        <f>SUM(K273:K277)</f>
        <v>24997.5</v>
      </c>
    </row>
  </sheetData>
  <phoneticPr fontId="0" type="noConversion"/>
  <printOptions horizontalCentered="1"/>
  <pageMargins left="0.75" right="0.75" top="1" bottom="1" header="0.5" footer="0.5"/>
  <pageSetup scale="50" fitToWidth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Physical Fixed Price Report_092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Havlíček Jan</cp:lastModifiedBy>
  <cp:lastPrinted>2001-09-25T22:12:20Z</cp:lastPrinted>
  <dcterms:created xsi:type="dcterms:W3CDTF">2001-09-25T20:53:27Z</dcterms:created>
  <dcterms:modified xsi:type="dcterms:W3CDTF">2023-09-10T11:47:29Z</dcterms:modified>
</cp:coreProperties>
</file>