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</calcChain>
</file>

<file path=xl/sharedStrings.xml><?xml version="1.0" encoding="utf-8"?>
<sst xmlns="http://schemas.openxmlformats.org/spreadsheetml/2006/main" count="19" uniqueCount="19">
  <si>
    <t>Actual and forecasted load</t>
  </si>
  <si>
    <t>Jan</t>
  </si>
  <si>
    <t>Feb</t>
  </si>
  <si>
    <t>Mar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</si>
  <si>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</si>
  <si>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</si>
  <si>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</si>
  <si>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</si>
  <si>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</si>
  <si>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</si>
  <si>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</si>
  <si>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</si>
  <si>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</si>
  <si>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Total</t>
  </si>
  <si>
    <t>Load</t>
  </si>
  <si>
    <t>Year</t>
  </si>
  <si>
    <t>RPS Requirement</t>
  </si>
  <si>
    <t>% in MWH</t>
  </si>
  <si>
    <t>MW w/ 30%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</si>
</sst>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3" fontId="0" fillId="0" borderId="1" xfId="0" applyNumberFormat="1" applyBorder="1"/>
    <xf numFmtId="3" fontId="1" fillId="0" borderId="1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/>
    </xf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view="pageBreakPreview" zoomScale="60" zoomScaleNormal="100" workbookViewId="0">
      <selection activeCell="K35" sqref="K35"/>
    </sheetView>
  </sheetViews>
  <sheetFormatPr defaultRowHeight="13.2" x14ac:dyDescent="0.25"/>
  <cols>
    <col min="1" max="1" width="26" bestFit="1" customWidth="1"/>
    <col min="2" max="2" width="12" bestFit="1" customWidth="1"/>
    <col min="3" max="3" width="12.6640625" bestFit="1" customWidth="1"/>
    <col min="4" max="6" width="11.5546875" bestFit="1" customWidth="1"/>
    <col min="7" max="10" width="12" bestFit="1" customWidth="1"/>
    <col min="11" max="11" width="11.33203125" bestFit="1" customWidth="1"/>
    <col min="12" max="13" width="11.88671875" bestFit="1" customWidth="1"/>
    <col min="14" max="14" width="15.88671875" bestFit="1" customWidth="1"/>
  </cols>
  <sheetData>
    <row r="1" spans="1:14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2001</v>
      </c>
      <c r="B2" s="3">
        <v>19720000</v>
      </c>
      <c r="C2" s="3">
        <v>18498000</v>
      </c>
      <c r="D2" s="3">
        <v>19726000</v>
      </c>
      <c r="E2" s="3">
        <v>18917000</v>
      </c>
      <c r="F2" s="3">
        <v>20773000</v>
      </c>
      <c r="G2" s="3">
        <v>22441000</v>
      </c>
      <c r="H2" s="3">
        <v>22786000</v>
      </c>
      <c r="I2" s="3">
        <v>24039000</v>
      </c>
      <c r="J2" s="3">
        <v>21420000</v>
      </c>
      <c r="K2" s="3">
        <v>20191000</v>
      </c>
      <c r="L2" s="3">
        <v>19380000</v>
      </c>
      <c r="M2" s="3">
        <v>20165000</v>
      </c>
      <c r="N2" s="4">
        <f t="shared" ref="N2:N11" si="0">SUM(B2:M2)</f>
        <v>248056000</v>
      </c>
    </row>
    <row r="3" spans="1:14" x14ac:dyDescent="0.25">
      <c r="A3" s="2">
        <v>2002</v>
      </c>
      <c r="B3" s="3">
        <v>20231000</v>
      </c>
      <c r="C3" s="3">
        <v>18977000</v>
      </c>
      <c r="D3" s="3">
        <v>20237000</v>
      </c>
      <c r="E3" s="3">
        <v>19407000</v>
      </c>
      <c r="F3" s="3">
        <v>21311000</v>
      </c>
      <c r="G3" s="3">
        <v>23022000</v>
      </c>
      <c r="H3" s="3">
        <v>23376000</v>
      </c>
      <c r="I3" s="3">
        <v>24662000</v>
      </c>
      <c r="J3" s="3">
        <v>21975000</v>
      </c>
      <c r="K3" s="3">
        <v>20714000</v>
      </c>
      <c r="L3" s="3">
        <v>19882000</v>
      </c>
      <c r="M3" s="3">
        <v>20687000</v>
      </c>
      <c r="N3" s="4">
        <f t="shared" si="0"/>
        <v>254481000</v>
      </c>
    </row>
    <row r="4" spans="1:14" x14ac:dyDescent="0.25">
      <c r="A4" s="2">
        <v>2003</v>
      </c>
      <c r="B4" s="3">
        <v>20755000</v>
      </c>
      <c r="C4" s="3">
        <v>19468000</v>
      </c>
      <c r="D4" s="3">
        <v>20762000</v>
      </c>
      <c r="E4" s="3">
        <v>19910000</v>
      </c>
      <c r="F4" s="3">
        <v>21863000</v>
      </c>
      <c r="G4" s="3">
        <v>23619000</v>
      </c>
      <c r="H4" s="3">
        <v>23982000</v>
      </c>
      <c r="I4" s="3">
        <v>25300000</v>
      </c>
      <c r="J4" s="3">
        <v>22544000</v>
      </c>
      <c r="K4" s="3">
        <v>21250000</v>
      </c>
      <c r="L4" s="3">
        <v>20397000</v>
      </c>
      <c r="M4" s="3">
        <v>21223000</v>
      </c>
      <c r="N4" s="4">
        <f t="shared" si="0"/>
        <v>261073000</v>
      </c>
    </row>
    <row r="5" spans="1:14" x14ac:dyDescent="0.25">
      <c r="A5" s="2">
        <v>2004</v>
      </c>
      <c r="B5" s="3">
        <v>21293000</v>
      </c>
      <c r="C5" s="3">
        <v>19973000</v>
      </c>
      <c r="D5" s="3">
        <v>21299000</v>
      </c>
      <c r="E5" s="3">
        <v>20425000</v>
      </c>
      <c r="F5" s="3">
        <v>22430000</v>
      </c>
      <c r="G5" s="3">
        <v>24230000</v>
      </c>
      <c r="H5" s="3">
        <v>24603000</v>
      </c>
      <c r="I5" s="3">
        <v>25956000</v>
      </c>
      <c r="J5" s="3">
        <v>23128000</v>
      </c>
      <c r="K5" s="3">
        <v>21801000</v>
      </c>
      <c r="L5" s="3">
        <v>20925000</v>
      </c>
      <c r="M5" s="3">
        <v>21773000</v>
      </c>
      <c r="N5" s="4">
        <f t="shared" si="0"/>
        <v>267836000</v>
      </c>
    </row>
    <row r="6" spans="1:14" x14ac:dyDescent="0.25">
      <c r="A6" s="2">
        <v>2005</v>
      </c>
      <c r="B6" s="3">
        <v>21844000</v>
      </c>
      <c r="C6" s="3">
        <v>20490000</v>
      </c>
      <c r="D6" s="3">
        <v>21851000</v>
      </c>
      <c r="E6" s="3">
        <v>20954000</v>
      </c>
      <c r="F6" s="3">
        <v>23011000</v>
      </c>
      <c r="G6" s="3">
        <v>24858000</v>
      </c>
      <c r="H6" s="3">
        <v>25240000</v>
      </c>
      <c r="I6" s="3">
        <v>26628000</v>
      </c>
      <c r="J6" s="3">
        <v>23727000</v>
      </c>
      <c r="K6" s="3">
        <v>22365000</v>
      </c>
      <c r="L6" s="3">
        <v>21467000</v>
      </c>
      <c r="M6" s="3">
        <v>22337000</v>
      </c>
      <c r="N6" s="4">
        <f t="shared" si="0"/>
        <v>274772000</v>
      </c>
    </row>
    <row r="7" spans="1:14" x14ac:dyDescent="0.25">
      <c r="A7" s="2">
        <v>2006</v>
      </c>
      <c r="B7" s="3">
        <v>22410000</v>
      </c>
      <c r="C7" s="3">
        <v>21021000</v>
      </c>
      <c r="D7" s="3">
        <v>22417000</v>
      </c>
      <c r="E7" s="3">
        <v>21497000</v>
      </c>
      <c r="F7" s="3">
        <v>23607000</v>
      </c>
      <c r="G7" s="3">
        <v>25502000</v>
      </c>
      <c r="H7" s="3">
        <v>25894000</v>
      </c>
      <c r="I7" s="3">
        <v>27318000</v>
      </c>
      <c r="J7" s="3">
        <v>24342000</v>
      </c>
      <c r="K7" s="3">
        <v>22945000</v>
      </c>
      <c r="L7" s="3">
        <v>22023000</v>
      </c>
      <c r="M7" s="3">
        <v>22915000</v>
      </c>
      <c r="N7" s="4">
        <f t="shared" si="0"/>
        <v>281891000</v>
      </c>
    </row>
    <row r="8" spans="1:14" x14ac:dyDescent="0.25">
      <c r="A8" s="2">
        <v>2007</v>
      </c>
      <c r="B8" s="3">
        <v>22990000</v>
      </c>
      <c r="C8" s="3">
        <v>21565000</v>
      </c>
      <c r="D8" s="3">
        <v>22997000</v>
      </c>
      <c r="E8" s="3">
        <v>22054000</v>
      </c>
      <c r="F8" s="3">
        <v>24218000</v>
      </c>
      <c r="G8" s="3">
        <v>26162000</v>
      </c>
      <c r="H8" s="3">
        <v>26564000</v>
      </c>
      <c r="I8" s="3">
        <v>28025000</v>
      </c>
      <c r="J8" s="3">
        <v>24972000</v>
      </c>
      <c r="K8" s="3">
        <v>23539000</v>
      </c>
      <c r="L8" s="3">
        <v>22594000</v>
      </c>
      <c r="M8" s="3">
        <v>23509000</v>
      </c>
      <c r="N8" s="4">
        <f t="shared" si="0"/>
        <v>289189000</v>
      </c>
    </row>
    <row r="9" spans="1:14" x14ac:dyDescent="0.25">
      <c r="A9" s="2">
        <v>2008</v>
      </c>
      <c r="B9" s="3">
        <v>23586000</v>
      </c>
      <c r="C9" s="3">
        <v>22123000</v>
      </c>
      <c r="D9" s="3">
        <v>23593000</v>
      </c>
      <c r="E9" s="3">
        <v>22625000</v>
      </c>
      <c r="F9" s="3">
        <v>24845000</v>
      </c>
      <c r="G9" s="3">
        <v>26840000</v>
      </c>
      <c r="H9" s="3">
        <v>27252000</v>
      </c>
      <c r="I9" s="3">
        <v>28751000</v>
      </c>
      <c r="J9" s="3">
        <v>25619000</v>
      </c>
      <c r="K9" s="3">
        <v>24149000</v>
      </c>
      <c r="L9" s="3">
        <v>23179000</v>
      </c>
      <c r="M9" s="3">
        <v>24118000</v>
      </c>
      <c r="N9" s="4">
        <f t="shared" si="0"/>
        <v>296680000</v>
      </c>
    </row>
    <row r="10" spans="1:14" x14ac:dyDescent="0.25">
      <c r="A10" s="2">
        <v>2009</v>
      </c>
      <c r="B10" s="3">
        <v>24197000</v>
      </c>
      <c r="C10" s="3">
        <v>22696000</v>
      </c>
      <c r="D10" s="3">
        <v>24204000</v>
      </c>
      <c r="E10" s="3">
        <v>23211000</v>
      </c>
      <c r="F10" s="3">
        <v>25489000</v>
      </c>
      <c r="G10" s="3">
        <v>27535000</v>
      </c>
      <c r="H10" s="3">
        <v>27958000</v>
      </c>
      <c r="I10" s="3">
        <v>29496000</v>
      </c>
      <c r="J10" s="3">
        <v>26283000</v>
      </c>
      <c r="K10" s="3">
        <v>24774000</v>
      </c>
      <c r="L10" s="3">
        <v>23779000</v>
      </c>
      <c r="M10" s="3">
        <v>24742000</v>
      </c>
      <c r="N10" s="4">
        <f t="shared" si="0"/>
        <v>304364000</v>
      </c>
    </row>
    <row r="11" spans="1:14" x14ac:dyDescent="0.25">
      <c r="A11" s="2">
        <v>2010</v>
      </c>
      <c r="B11" s="3">
        <v>24823000</v>
      </c>
      <c r="C11" s="3">
        <v>23284000</v>
      </c>
      <c r="D11" s="3">
        <v>24831000</v>
      </c>
      <c r="E11" s="3">
        <v>23812000</v>
      </c>
      <c r="F11" s="3">
        <v>26149000</v>
      </c>
      <c r="G11" s="3">
        <v>28248000</v>
      </c>
      <c r="H11" s="3">
        <v>28682000</v>
      </c>
      <c r="I11" s="3">
        <v>30260000</v>
      </c>
      <c r="J11" s="3">
        <v>26963000</v>
      </c>
      <c r="K11" s="3">
        <v>25416000</v>
      </c>
      <c r="L11" s="3">
        <v>24395000</v>
      </c>
      <c r="M11" s="3">
        <v>25383000</v>
      </c>
      <c r="N11" s="4">
        <f t="shared" si="0"/>
        <v>312246000</v>
      </c>
    </row>
    <row r="13" spans="1:14" ht="26.4" x14ac:dyDescent="0.25">
      <c r="A13" s="1" t="s">
        <v>16</v>
      </c>
      <c r="B13" s="1" t="s">
        <v>15</v>
      </c>
      <c r="C13" s="1" t="s">
        <v>14</v>
      </c>
      <c r="D13" s="1" t="s">
        <v>17</v>
      </c>
      <c r="E13" s="5" t="s">
        <v>18</v>
      </c>
    </row>
    <row r="14" spans="1:14" x14ac:dyDescent="0.25">
      <c r="A14" s="6">
        <v>0.01</v>
      </c>
      <c r="B14" s="7">
        <v>2003</v>
      </c>
      <c r="C14" s="3">
        <f>N4</f>
        <v>261073000</v>
      </c>
      <c r="D14" s="3">
        <f>A14*C14</f>
        <v>2610730</v>
      </c>
      <c r="E14" s="3">
        <f>D14*0.3/8760</f>
        <v>89.408561643835611</v>
      </c>
    </row>
    <row r="15" spans="1:14" x14ac:dyDescent="0.25">
      <c r="A15" s="6">
        <v>0.02</v>
      </c>
      <c r="B15" s="7">
        <v>2005</v>
      </c>
      <c r="C15" s="3">
        <f>N6</f>
        <v>274772000</v>
      </c>
      <c r="D15" s="3">
        <f>A15*C15</f>
        <v>5495440</v>
      </c>
      <c r="E15" s="3">
        <f>D15*0.3/8760</f>
        <v>188.2</v>
      </c>
    </row>
    <row r="16" spans="1:14" x14ac:dyDescent="0.25">
      <c r="A16" s="6">
        <v>0.05</v>
      </c>
      <c r="B16" s="7">
        <v>2007</v>
      </c>
      <c r="C16" s="3">
        <f>N8</f>
        <v>289189000</v>
      </c>
      <c r="D16" s="3">
        <f>A16*C16</f>
        <v>14459450</v>
      </c>
      <c r="E16" s="3">
        <f>D16*0.3/8760</f>
        <v>495.18664383561645</v>
      </c>
    </row>
    <row r="17" spans="1:5" x14ac:dyDescent="0.25">
      <c r="A17" s="6">
        <v>0.08</v>
      </c>
      <c r="B17" s="7">
        <v>2009</v>
      </c>
      <c r="C17" s="3">
        <f>N10</f>
        <v>304364000</v>
      </c>
      <c r="D17" s="3">
        <f>A17*C17</f>
        <v>24349120</v>
      </c>
      <c r="E17" s="3">
        <f>D17*0.3/8760</f>
        <v>833.87397260273974</v>
      </c>
    </row>
    <row r="18" spans="1:5" x14ac:dyDescent="0.25">
      <c r="A18" s="6">
        <v>0.1</v>
      </c>
      <c r="B18" s="7">
        <v>2010</v>
      </c>
      <c r="C18" s="3">
        <f>N11</f>
        <v>312246000</v>
      </c>
      <c r="D18" s="3">
        <f>A18*C18</f>
        <v>31224600</v>
      </c>
      <c r="E18" s="3">
        <f>D18*0.3/8760</f>
        <v>1069.3356164383561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sbolton</dc:creator>
  <cp:lastModifiedBy>Havlíček Jan</cp:lastModifiedBy>
  <cp:lastPrinted>2001-08-28T18:31:31Z</cp:lastPrinted>
  <dcterms:created xsi:type="dcterms:W3CDTF">2001-08-28T17:58:17Z</dcterms:created>
  <dcterms:modified xsi:type="dcterms:W3CDTF">2023-09-10T11:48:31Z</dcterms:modified>
</cp:coreProperties>
</file>