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EES" sheetId="1" r:id="rId1"/>
    <sheet name="EEMC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14" i="2" l="1"/>
  <c r="C15" i="2"/>
  <c r="C16" i="2"/>
  <c r="D13" i="1"/>
  <c r="H13" i="1"/>
  <c r="I13" i="1"/>
  <c r="I24" i="1"/>
  <c r="B29" i="1"/>
  <c r="F32" i="1"/>
  <c r="G32" i="1"/>
  <c r="B33" i="1"/>
  <c r="D33" i="1"/>
</calcChain>
</file>

<file path=xl/sharedStrings.xml><?xml version="1.0" encoding="utf-8"?>
<sst xmlns="http://schemas.openxmlformats.org/spreadsheetml/2006/main" count="32" uniqueCount="16">
  <si>
    <t xml:space="preserve"> </t>
  </si>
  <si>
    <t>CEC-10034</t>
  </si>
  <si>
    <t xml:space="preserve">  </t>
  </si>
  <si>
    <t>REPORTED ON 2000 MPR'S</t>
  </si>
  <si>
    <t>CEC-10037</t>
  </si>
  <si>
    <t>CEC-10018</t>
  </si>
  <si>
    <t>Reported on Sept. 2000 MPR</t>
  </si>
  <si>
    <t>Reported on Aug. 2000 MPR</t>
  </si>
  <si>
    <t>NOT REPORTED ON MPR'S</t>
  </si>
  <si>
    <t>Richard has</t>
  </si>
  <si>
    <t>Richard does not have</t>
  </si>
  <si>
    <t>EES or EEMC?</t>
  </si>
  <si>
    <t>Oct-richard</t>
  </si>
  <si>
    <t>mpr</t>
  </si>
  <si>
    <t>agree's with Rasa's number</t>
  </si>
  <si>
    <t>REPORTED ON MPR'S FOR EEMC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</si>
</sst>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17" fontId="0" fillId="0" borderId="0" xfId="0" applyNumberFormat="1"/>
    <xf numFmtId="17" fontId="0" fillId="0" borderId="1" xfId="0" applyNumberFormat="1" applyBorder="1" applyAlignment="1">
      <alignment horizontal="centerContinuous"/>
    </xf>
    <xf numFmtId="0" fontId="0" fillId="0" borderId="1" xfId="0" applyBorder="1" applyAlignment="1">
      <alignment horizontal="centerContinuous"/>
    </xf>
    <xf numFmtId="17" fontId="0" fillId="0" borderId="0" xfId="0" applyNumberFormat="1" applyAlignment="1">
      <alignment horizontal="center"/>
    </xf>
    <xf numFmtId="165" fontId="0" fillId="0" borderId="1" xfId="1" applyNumberFormat="1" applyFont="1" applyBorder="1"/>
    <xf numFmtId="17" fontId="0" fillId="0" borderId="0" xfId="1" applyNumberFormat="1" applyFont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165" fontId="0" fillId="0" borderId="2" xfId="0" applyNumberFormat="1" applyBorder="1"/>
    <xf numFmtId="165" fontId="0" fillId="2" borderId="0" xfId="0" applyNumberFormat="1" applyFill="1"/>
    <xf numFmtId="165" fontId="0" fillId="0" borderId="3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34" sqref="B34"/>
    </sheetView>
  </sheetViews>
  <sheetFormatPr defaultRowHeight="13.2" x14ac:dyDescent="0.25"/>
  <cols>
    <col min="1" max="1" width="14.109375" customWidth="1"/>
    <col min="2" max="3" width="12.109375" customWidth="1"/>
    <col min="4" max="4" width="11.33203125" bestFit="1" customWidth="1"/>
    <col min="5" max="5" width="4.109375" customWidth="1"/>
    <col min="6" max="6" width="11.44140625" customWidth="1"/>
    <col min="8" max="8" width="10.33203125" bestFit="1" customWidth="1"/>
    <col min="9" max="9" width="11.33203125" bestFit="1" customWidth="1"/>
  </cols>
  <sheetData>
    <row r="1" spans="1:10" x14ac:dyDescent="0.25">
      <c r="A1" t="s">
        <v>3</v>
      </c>
    </row>
    <row r="3" spans="1:10" x14ac:dyDescent="0.25">
      <c r="A3" t="s">
        <v>2</v>
      </c>
      <c r="B3" s="4" t="s">
        <v>7</v>
      </c>
      <c r="C3" s="5"/>
      <c r="D3" s="5"/>
      <c r="F3" s="4" t="s">
        <v>6</v>
      </c>
      <c r="G3" s="5"/>
      <c r="H3" s="5"/>
    </row>
    <row r="4" spans="1:10" x14ac:dyDescent="0.25">
      <c r="A4" t="s">
        <v>0</v>
      </c>
      <c r="B4" s="1" t="s">
        <v>1</v>
      </c>
      <c r="C4" s="6">
        <v>36557</v>
      </c>
      <c r="D4" s="2">
        <v>22386</v>
      </c>
      <c r="E4" s="2"/>
      <c r="F4" s="1" t="s">
        <v>1</v>
      </c>
      <c r="G4" s="6">
        <v>36770</v>
      </c>
      <c r="H4" s="2">
        <v>26763</v>
      </c>
      <c r="I4" s="2"/>
    </row>
    <row r="5" spans="1:10" x14ac:dyDescent="0.25">
      <c r="B5" s="1" t="s">
        <v>1</v>
      </c>
      <c r="C5" s="6">
        <v>36586</v>
      </c>
      <c r="D5" s="2">
        <v>33163</v>
      </c>
      <c r="F5" s="1" t="s">
        <v>1</v>
      </c>
      <c r="G5" s="6">
        <v>36800</v>
      </c>
      <c r="H5" s="2">
        <v>27231</v>
      </c>
    </row>
    <row r="6" spans="1:10" x14ac:dyDescent="0.25">
      <c r="B6" s="1" t="s">
        <v>1</v>
      </c>
      <c r="C6" s="6">
        <v>36617</v>
      </c>
      <c r="D6" s="2">
        <v>9547</v>
      </c>
      <c r="F6" s="1" t="s">
        <v>4</v>
      </c>
      <c r="G6" s="6">
        <v>36770</v>
      </c>
      <c r="H6" s="2">
        <v>8268</v>
      </c>
    </row>
    <row r="7" spans="1:10" x14ac:dyDescent="0.25">
      <c r="B7" s="1" t="s">
        <v>1</v>
      </c>
      <c r="C7" s="6">
        <v>36678</v>
      </c>
      <c r="D7" s="2">
        <v>16820</v>
      </c>
      <c r="F7" s="1" t="s">
        <v>4</v>
      </c>
      <c r="G7" s="6">
        <v>36800</v>
      </c>
      <c r="H7" s="2">
        <v>8138</v>
      </c>
    </row>
    <row r="8" spans="1:10" x14ac:dyDescent="0.25">
      <c r="B8" s="1" t="s">
        <v>1</v>
      </c>
      <c r="C8" s="6">
        <v>36708</v>
      </c>
      <c r="D8" s="2">
        <v>25598</v>
      </c>
      <c r="F8" s="1" t="s">
        <v>5</v>
      </c>
      <c r="G8" s="6">
        <v>36770</v>
      </c>
      <c r="H8" s="2">
        <v>822</v>
      </c>
    </row>
    <row r="9" spans="1:10" x14ac:dyDescent="0.25">
      <c r="B9" s="1" t="s">
        <v>1</v>
      </c>
      <c r="C9" s="6">
        <v>36739</v>
      </c>
      <c r="D9" s="2">
        <v>28839</v>
      </c>
      <c r="F9" s="1" t="s">
        <v>5</v>
      </c>
      <c r="G9" s="6">
        <v>36800</v>
      </c>
      <c r="H9" s="2">
        <v>1261</v>
      </c>
    </row>
    <row r="10" spans="1:10" x14ac:dyDescent="0.25">
      <c r="B10" s="1" t="s">
        <v>4</v>
      </c>
      <c r="C10" s="6">
        <v>36708</v>
      </c>
      <c r="D10" s="2">
        <v>9466</v>
      </c>
      <c r="F10" s="1"/>
      <c r="G10" s="1"/>
      <c r="H10" s="2"/>
    </row>
    <row r="11" spans="1:10" x14ac:dyDescent="0.25">
      <c r="B11" s="1" t="s">
        <v>4</v>
      </c>
      <c r="C11" s="6">
        <v>36739</v>
      </c>
      <c r="D11" s="2">
        <v>9937</v>
      </c>
      <c r="F11" s="1"/>
      <c r="G11" s="1"/>
      <c r="H11" s="2"/>
    </row>
    <row r="12" spans="1:10" x14ac:dyDescent="0.25">
      <c r="B12" s="1" t="s">
        <v>5</v>
      </c>
      <c r="C12" s="6">
        <v>36739</v>
      </c>
      <c r="D12" s="7">
        <v>70</v>
      </c>
      <c r="F12" s="1"/>
      <c r="G12" s="1"/>
      <c r="H12" s="7"/>
    </row>
    <row r="13" spans="1:10" x14ac:dyDescent="0.25">
      <c r="D13" s="2">
        <f>SUM(D4:D12)</f>
        <v>155826</v>
      </c>
      <c r="F13" s="1"/>
      <c r="G13" s="1"/>
      <c r="H13" s="2">
        <f>SUM(H4:H12)</f>
        <v>72483</v>
      </c>
      <c r="I13" s="13">
        <f>SUM(D13:H13)</f>
        <v>228309</v>
      </c>
      <c r="J13" t="s">
        <v>14</v>
      </c>
    </row>
    <row r="14" spans="1:10" x14ac:dyDescent="0.25">
      <c r="D14" s="2"/>
      <c r="F14" s="1"/>
      <c r="G14" s="1"/>
      <c r="H14" s="2"/>
    </row>
    <row r="15" spans="1:10" x14ac:dyDescent="0.25">
      <c r="D15" s="2"/>
      <c r="I15">
        <v>3603</v>
      </c>
    </row>
    <row r="16" spans="1:10" x14ac:dyDescent="0.25">
      <c r="A16" t="s">
        <v>8</v>
      </c>
      <c r="D16" s="2"/>
      <c r="I16">
        <v>2909</v>
      </c>
    </row>
    <row r="17" spans="2:9" x14ac:dyDescent="0.25">
      <c r="D17" s="2"/>
      <c r="I17">
        <v>2627</v>
      </c>
    </row>
    <row r="18" spans="2:9" x14ac:dyDescent="0.25">
      <c r="B18" t="s">
        <v>9</v>
      </c>
      <c r="C18" t="s">
        <v>10</v>
      </c>
      <c r="D18" s="2"/>
      <c r="I18">
        <v>3721</v>
      </c>
    </row>
    <row r="19" spans="2:9" x14ac:dyDescent="0.25">
      <c r="B19">
        <v>3603</v>
      </c>
      <c r="D19" s="8"/>
      <c r="I19">
        <v>7593</v>
      </c>
    </row>
    <row r="20" spans="2:9" x14ac:dyDescent="0.25">
      <c r="B20">
        <v>2909</v>
      </c>
      <c r="C20">
        <v>1059</v>
      </c>
      <c r="D20" s="8">
        <v>36770</v>
      </c>
      <c r="E20" t="s">
        <v>5</v>
      </c>
      <c r="G20" t="s">
        <v>11</v>
      </c>
      <c r="I20">
        <v>5530</v>
      </c>
    </row>
    <row r="21" spans="2:9" x14ac:dyDescent="0.25">
      <c r="B21">
        <v>2627</v>
      </c>
      <c r="C21">
        <v>1148</v>
      </c>
      <c r="D21" s="8">
        <v>36800</v>
      </c>
      <c r="E21" t="s">
        <v>5</v>
      </c>
      <c r="G21" t="s">
        <v>11</v>
      </c>
    </row>
    <row r="22" spans="2:9" x14ac:dyDescent="0.25">
      <c r="B22">
        <v>3721</v>
      </c>
      <c r="D22" s="2"/>
      <c r="I22">
        <v>1059</v>
      </c>
    </row>
    <row r="23" spans="2:9" x14ac:dyDescent="0.25">
      <c r="B23">
        <v>7593</v>
      </c>
      <c r="D23" s="2"/>
      <c r="I23">
        <v>1148</v>
      </c>
    </row>
    <row r="24" spans="2:9" x14ac:dyDescent="0.25">
      <c r="B24">
        <v>5530</v>
      </c>
      <c r="D24" s="2"/>
      <c r="I24" s="12">
        <f>SUM(I13:I23)</f>
        <v>256499</v>
      </c>
    </row>
    <row r="25" spans="2:9" x14ac:dyDescent="0.25">
      <c r="D25" s="2"/>
    </row>
    <row r="26" spans="2:9" x14ac:dyDescent="0.25">
      <c r="D26" s="2"/>
    </row>
    <row r="28" spans="2:9" x14ac:dyDescent="0.25">
      <c r="D28" t="s">
        <v>12</v>
      </c>
      <c r="F28" t="s">
        <v>13</v>
      </c>
    </row>
    <row r="29" spans="2:9" x14ac:dyDescent="0.25">
      <c r="B29">
        <f>SUM(B19:B28)</f>
        <v>25983</v>
      </c>
      <c r="D29">
        <v>1884</v>
      </c>
      <c r="F29">
        <v>1261</v>
      </c>
    </row>
    <row r="30" spans="2:9" x14ac:dyDescent="0.25">
      <c r="B30">
        <v>1059</v>
      </c>
      <c r="D30">
        <v>1261</v>
      </c>
      <c r="F30">
        <v>8138</v>
      </c>
    </row>
    <row r="31" spans="2:9" x14ac:dyDescent="0.25">
      <c r="B31">
        <v>1148</v>
      </c>
      <c r="D31">
        <v>28323</v>
      </c>
      <c r="F31" s="10">
        <v>27231</v>
      </c>
    </row>
    <row r="32" spans="2:9" x14ac:dyDescent="0.25">
      <c r="D32">
        <v>-113</v>
      </c>
      <c r="F32" s="9">
        <f>SUM(F29:F31)</f>
        <v>36630</v>
      </c>
      <c r="G32">
        <f>D33-F32</f>
        <v>-5275</v>
      </c>
    </row>
    <row r="33" spans="2:6" x14ac:dyDescent="0.25">
      <c r="B33">
        <f>SUM(B29:B32)-36067</f>
        <v>-7877</v>
      </c>
      <c r="D33" s="9">
        <f>SUM(D29:D32)</f>
        <v>31355</v>
      </c>
      <c r="F33" s="11" t="s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5" sqref="C15"/>
    </sheetView>
  </sheetViews>
  <sheetFormatPr defaultRowHeight="13.2" x14ac:dyDescent="0.25"/>
  <cols>
    <col min="3" max="3" width="10.33203125" bestFit="1" customWidth="1"/>
  </cols>
  <sheetData>
    <row r="1" spans="1:3" x14ac:dyDescent="0.25">
      <c r="A1" t="s">
        <v>15</v>
      </c>
    </row>
    <row r="4" spans="1:3" x14ac:dyDescent="0.25">
      <c r="B4" s="3">
        <v>36526</v>
      </c>
      <c r="C4" s="2">
        <v>0</v>
      </c>
    </row>
    <row r="5" spans="1:3" x14ac:dyDescent="0.25">
      <c r="B5" s="3">
        <v>36557</v>
      </c>
      <c r="C5" s="2">
        <v>0</v>
      </c>
    </row>
    <row r="6" spans="1:3" x14ac:dyDescent="0.25">
      <c r="B6" s="3">
        <v>36586</v>
      </c>
      <c r="C6" s="2">
        <v>0</v>
      </c>
    </row>
    <row r="7" spans="1:3" x14ac:dyDescent="0.25">
      <c r="B7" s="3">
        <v>36617</v>
      </c>
      <c r="C7" s="2">
        <v>0</v>
      </c>
    </row>
    <row r="8" spans="1:3" x14ac:dyDescent="0.25">
      <c r="B8" s="3">
        <v>36647</v>
      </c>
      <c r="C8" s="2">
        <v>0</v>
      </c>
    </row>
    <row r="9" spans="1:3" x14ac:dyDescent="0.25">
      <c r="B9" s="3">
        <v>36678</v>
      </c>
      <c r="C9" s="2">
        <v>115</v>
      </c>
    </row>
    <row r="10" spans="1:3" x14ac:dyDescent="0.25">
      <c r="B10" s="3">
        <v>36708</v>
      </c>
      <c r="C10" s="2">
        <v>1776</v>
      </c>
    </row>
    <row r="11" spans="1:3" x14ac:dyDescent="0.25">
      <c r="B11" s="3">
        <v>36739</v>
      </c>
      <c r="C11" s="2">
        <v>2976</v>
      </c>
    </row>
    <row r="12" spans="1:3" x14ac:dyDescent="0.25">
      <c r="B12" s="3">
        <v>36770</v>
      </c>
      <c r="C12" s="2">
        <v>2880</v>
      </c>
    </row>
    <row r="13" spans="1:3" x14ac:dyDescent="0.25">
      <c r="B13" s="3">
        <v>36800</v>
      </c>
      <c r="C13" s="2">
        <v>0</v>
      </c>
    </row>
    <row r="14" spans="1:3" x14ac:dyDescent="0.25">
      <c r="B14" s="3">
        <v>36831</v>
      </c>
      <c r="C14" s="2">
        <f>7823+19445+1182</f>
        <v>28450</v>
      </c>
    </row>
    <row r="15" spans="1:3" x14ac:dyDescent="0.25">
      <c r="B15" s="3">
        <v>36861</v>
      </c>
      <c r="C15" s="2">
        <f>8389+1153+9525</f>
        <v>19067</v>
      </c>
    </row>
    <row r="16" spans="1:3" ht="13.8" thickBot="1" x14ac:dyDescent="0.3">
      <c r="C16" s="14">
        <f>SUM(C4:C15)</f>
        <v>55264</v>
      </c>
    </row>
    <row r="17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EES</vt:lpstr>
      <vt:lpstr>EEMC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mhannusc</dc:creator>
  <cp:lastModifiedBy>Havlíček Jan</cp:lastModifiedBy>
  <dcterms:created xsi:type="dcterms:W3CDTF">2001-10-24T15:41:41Z</dcterms:created>
  <dcterms:modified xsi:type="dcterms:W3CDTF">2023-09-10T11:48:37Z</dcterms:modified>
</cp:coreProperties>
</file>