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NewInvoice" sheetId="1" r:id="rId1"/>
    <sheet name="CoverPage" sheetId="2" r:id="rId2"/>
  </sheets>
  <definedNames>
    <definedName name="_xlnm.Print_Area" localSheetId="0">NewInvoice!$1:$1048576</definedName>
  </definedNames>
  <calcPr calcId="0" fullCalcOnLoad="1"/>
</workbook>
</file>

<file path=xl/calcChain.xml><?xml version="1.0" encoding="utf-8"?>
<calcChain xmlns="http://schemas.openxmlformats.org/spreadsheetml/2006/main">
  <c r="F23" i="2" l="1"/>
  <c r="F24" i="2"/>
  <c r="F25" i="2"/>
  <c r="F26" i="2"/>
  <c r="F28" i="2"/>
  <c r="F29" i="2"/>
  <c r="L14" i="1"/>
  <c r="N14" i="1"/>
  <c r="O14" i="1"/>
  <c r="I16" i="1"/>
  <c r="O16" i="1"/>
  <c r="I18" i="1"/>
  <c r="O18" i="1"/>
</calcChain>
</file>

<file path=xl/sharedStrings.xml><?xml version="1.0" encoding="utf-8"?>
<sst xmlns="http://schemas.openxmlformats.org/spreadsheetml/2006/main" count="54" uniqueCount="51">
  <si>
    <t>Bill To:</t>
  </si>
  <si>
    <t>Remit To:</t>
  </si>
  <si>
    <t>Contact:</t>
  </si>
  <si>
    <t>Telephone:</t>
  </si>
  <si>
    <t>Invoice Number:</t>
  </si>
  <si>
    <t>Delivery Period: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</si>
  <si>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</si>
  <si>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</si>
  <si>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</si>
  <si>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</si>
  <si>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</si>
  <si>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</si>
  <si>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</si>
  <si>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</si>
  <si>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</si>
  <si>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</si>
  <si>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</si>
  <si>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</si>
  <si>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</si>
  <si>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</si>
  <si>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</si>
  <si>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</si>
  <si>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</si>
  <si>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</si>
  <si>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MMBtu</t>
  </si>
  <si>
    <t xml:space="preserve">          Pre-tax Sub-total:</t>
  </si>
  <si>
    <t>Wire</t>
  </si>
  <si>
    <t>Enron North America Corp.</t>
  </si>
  <si>
    <t>Invoice Total</t>
  </si>
  <si>
    <t>Southwest Gas Corporation</t>
  </si>
  <si>
    <t>PO Box 98510</t>
  </si>
  <si>
    <t>Las Vegas, NV  89193-8510</t>
  </si>
  <si>
    <t>Contact:     Nancy Frazier</t>
  </si>
  <si>
    <t>Phone:       (702) 876-7391</t>
  </si>
  <si>
    <t>Fax:           (702) 873-3820</t>
  </si>
  <si>
    <t>Bank:  Bank of America, N.A.</t>
  </si>
  <si>
    <t>Bank ID:  111000012</t>
  </si>
  <si>
    <t>Acct:  3750494099</t>
  </si>
  <si>
    <t>012000M</t>
  </si>
  <si>
    <t>Fax:</t>
  </si>
  <si>
    <t>Laurie Ellis</t>
  </si>
  <si>
    <t>(713) 345-9945</t>
  </si>
  <si>
    <t>(713) 646-8420</t>
  </si>
  <si>
    <t>Contract:  96003533</t>
  </si>
  <si>
    <t>Penalty Fee</t>
  </si>
  <si>
    <t>SA-538767</t>
  </si>
  <si>
    <t>SCAL</t>
  </si>
  <si>
    <t>Point:  10487  TW-SOCAL (NEEDLES)</t>
  </si>
  <si>
    <t>This invoice is for your nomination error on 1/21/01.  As you failed to nominate during cycle 1 and TW-Needles</t>
  </si>
  <si>
    <t>was full after this cycle, only 191 MMBtu's flowed.  Therefore, we have charged the remaining volume to you</t>
  </si>
  <si>
    <t>at replacement price differential (Gas Daily) plus $.15.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</si>
</sst>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mm/dd"/>
    <numFmt numFmtId="167" formatCode="[$$-409]#,##0.00"/>
    <numFmt numFmtId="168" formatCode="&quot;$&quot;#,##0.00"/>
    <numFmt numFmtId="169" formatCode="0,000"/>
    <numFmt numFmtId="171" formatCode="mmmm\ d\,\ yyyy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Border="0"/>
  </cellStyleXfs>
  <cellXfs count="60">
    <xf numFmtId="0" fontId="0" fillId="0" borderId="0" xfId="0"/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166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left" vertical="top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3" xfId="0" applyFont="1" applyFill="1" applyBorder="1"/>
    <xf numFmtId="0" fontId="2" fillId="0" borderId="0" xfId="0" applyFont="1" applyFill="1"/>
    <xf numFmtId="0" fontId="2" fillId="0" borderId="5" xfId="0" applyNumberFormat="1" applyFont="1" applyFill="1" applyBorder="1" applyAlignment="1">
      <alignment horizontal="left" vertical="top"/>
    </xf>
    <xf numFmtId="0" fontId="2" fillId="0" borderId="4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5" fillId="0" borderId="0" xfId="0" applyFont="1" applyFill="1"/>
    <xf numFmtId="166" fontId="4" fillId="0" borderId="0" xfId="0" applyNumberFormat="1" applyFont="1" applyFill="1" applyAlignment="1">
      <alignment horizontal="left" vertical="top"/>
    </xf>
    <xf numFmtId="0" fontId="2" fillId="0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2" fillId="0" borderId="0" xfId="0" applyFont="1" applyFill="1" applyBorder="1"/>
    <xf numFmtId="166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9" fontId="2" fillId="0" borderId="0" xfId="0" applyNumberFormat="1" applyFont="1" applyFill="1" applyBorder="1" applyAlignment="1">
      <alignment horizontal="left" vertical="top"/>
    </xf>
    <xf numFmtId="168" fontId="2" fillId="0" borderId="0" xfId="0" applyNumberFormat="1" applyFont="1" applyFill="1" applyBorder="1" applyAlignment="1">
      <alignment horizontal="left" vertical="top"/>
    </xf>
    <xf numFmtId="167" fontId="2" fillId="0" borderId="0" xfId="0" applyNumberFormat="1" applyFont="1" applyFill="1" applyAlignment="1">
      <alignment horizontal="left" vertical="top"/>
    </xf>
    <xf numFmtId="168" fontId="2" fillId="0" borderId="0" xfId="0" applyNumberFormat="1" applyFont="1" applyFill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166" fontId="2" fillId="0" borderId="2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169" fontId="2" fillId="0" borderId="2" xfId="0" applyNumberFormat="1" applyFont="1" applyFill="1" applyBorder="1" applyAlignment="1">
      <alignment horizontal="left" vertical="top"/>
    </xf>
    <xf numFmtId="168" fontId="2" fillId="0" borderId="2" xfId="0" applyNumberFormat="1" applyFont="1" applyFill="1" applyBorder="1" applyAlignment="1">
      <alignment horizontal="left" vertical="top"/>
    </xf>
    <xf numFmtId="167" fontId="2" fillId="0" borderId="2" xfId="0" applyNumberFormat="1" applyFont="1" applyFill="1" applyBorder="1" applyAlignment="1">
      <alignment horizontal="left" vertical="top"/>
    </xf>
    <xf numFmtId="0" fontId="3" fillId="0" borderId="0" xfId="0" applyFont="1" applyFill="1"/>
    <xf numFmtId="166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69" fontId="3" fillId="0" borderId="0" xfId="0" applyNumberFormat="1" applyFont="1" applyFill="1" applyAlignment="1">
      <alignment horizontal="left" vertical="top"/>
    </xf>
    <xf numFmtId="168" fontId="3" fillId="0" borderId="0" xfId="0" applyNumberFormat="1" applyFont="1" applyFill="1" applyAlignment="1">
      <alignment horizontal="left" vertical="top"/>
    </xf>
    <xf numFmtId="167" fontId="3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169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169" fontId="2" fillId="0" borderId="9" xfId="0" applyNumberFormat="1" applyFont="1" applyFill="1" applyBorder="1" applyAlignment="1">
      <alignment horizontal="left" vertical="top"/>
    </xf>
    <xf numFmtId="168" fontId="2" fillId="0" borderId="9" xfId="0" applyNumberFormat="1" applyFont="1" applyFill="1" applyBorder="1" applyAlignment="1">
      <alignment horizontal="left" vertical="top"/>
    </xf>
    <xf numFmtId="169" fontId="2" fillId="0" borderId="10" xfId="0" applyNumberFormat="1" applyFont="1" applyFill="1" applyBorder="1" applyAlignment="1">
      <alignment horizontal="left" vertical="top"/>
    </xf>
    <xf numFmtId="168" fontId="2" fillId="0" borderId="10" xfId="0" applyNumberFormat="1" applyFont="1" applyFill="1" applyBorder="1" applyAlignment="1">
      <alignment horizontal="left" vertical="top"/>
    </xf>
    <xf numFmtId="17" fontId="2" fillId="0" borderId="0" xfId="0" applyNumberFormat="1" applyFont="1" applyFill="1" applyAlignment="1">
      <alignment horizontal="left" vertical="top"/>
    </xf>
    <xf numFmtId="0" fontId="1" fillId="0" borderId="0" xfId="0" applyFont="1" applyFill="1"/>
    <xf numFmtId="17" fontId="2" fillId="0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3</xdr:col>
          <xdr:colOff>68580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workbookViewId="0"/>
  </sheetViews>
  <sheetFormatPr defaultColWidth="9.109375" defaultRowHeight="10.199999999999999" x14ac:dyDescent="0.2"/>
  <cols>
    <col min="1" max="1" width="3.88671875" style="17" customWidth="1"/>
    <col min="2" max="2" width="9.109375" style="10"/>
    <col min="3" max="3" width="6.6640625" style="10" customWidth="1"/>
    <col min="4" max="4" width="6.33203125" style="11" customWidth="1"/>
    <col min="5" max="5" width="16.44140625" style="48" customWidth="1"/>
    <col min="6" max="6" width="11.109375" style="48" customWidth="1"/>
    <col min="7" max="7" width="8.88671875" style="11" customWidth="1"/>
    <col min="8" max="8" width="10.5546875" style="11" customWidth="1"/>
    <col min="9" max="9" width="8.6640625" style="47" customWidth="1"/>
    <col min="10" max="10" width="8.109375" style="11" customWidth="1"/>
    <col min="11" max="11" width="2.33203125" style="11" customWidth="1"/>
    <col min="12" max="12" width="11.33203125" style="33" customWidth="1"/>
    <col min="13" max="13" width="6.44140625" style="11" customWidth="1"/>
    <col min="14" max="14" width="15.33203125" style="32" customWidth="1"/>
    <col min="15" max="15" width="11" style="33" customWidth="1"/>
    <col min="16" max="16384" width="9.109375" style="17"/>
  </cols>
  <sheetData>
    <row r="1" spans="1:15" ht="13.8" thickTop="1" x14ac:dyDescent="0.25">
      <c r="A1" s="55"/>
      <c r="E1" s="12" t="s">
        <v>0</v>
      </c>
      <c r="F1" s="13"/>
      <c r="G1" s="14"/>
      <c r="H1" s="12" t="s">
        <v>1</v>
      </c>
      <c r="I1" s="13"/>
      <c r="J1" s="13"/>
      <c r="K1" s="13"/>
      <c r="L1" s="15" t="s">
        <v>4</v>
      </c>
      <c r="M1" s="13"/>
      <c r="N1" s="13" t="s">
        <v>38</v>
      </c>
      <c r="O1" s="16"/>
    </row>
    <row r="2" spans="1:15" x14ac:dyDescent="0.2">
      <c r="E2" s="19" t="s">
        <v>29</v>
      </c>
      <c r="F2" s="20"/>
      <c r="G2" s="18"/>
      <c r="H2" s="19" t="s">
        <v>27</v>
      </c>
      <c r="I2" s="20"/>
      <c r="J2" s="20"/>
      <c r="K2" s="20"/>
      <c r="L2" s="19"/>
      <c r="M2" s="20"/>
      <c r="N2" s="56"/>
      <c r="O2" s="21"/>
    </row>
    <row r="3" spans="1:15" x14ac:dyDescent="0.2">
      <c r="E3" s="19" t="s">
        <v>30</v>
      </c>
      <c r="F3" s="20"/>
      <c r="G3" s="18"/>
      <c r="H3" s="19" t="s">
        <v>35</v>
      </c>
      <c r="I3" s="20"/>
      <c r="J3" s="20"/>
      <c r="K3" s="20"/>
      <c r="L3" s="19" t="s">
        <v>6</v>
      </c>
      <c r="M3" s="20"/>
      <c r="N3" s="57">
        <v>36930</v>
      </c>
      <c r="O3" s="21"/>
    </row>
    <row r="4" spans="1:15" x14ac:dyDescent="0.2">
      <c r="E4" s="19" t="s">
        <v>31</v>
      </c>
      <c r="F4" s="20"/>
      <c r="G4" s="18"/>
      <c r="H4" s="19" t="s">
        <v>36</v>
      </c>
      <c r="I4" s="20"/>
      <c r="J4" s="20"/>
      <c r="K4" s="20"/>
      <c r="L4" s="19"/>
      <c r="M4" s="20"/>
      <c r="N4" s="57"/>
      <c r="O4" s="21"/>
    </row>
    <row r="5" spans="1:15" x14ac:dyDescent="0.2">
      <c r="E5" s="19"/>
      <c r="F5" s="20"/>
      <c r="G5" s="18"/>
      <c r="H5" s="19" t="s">
        <v>37</v>
      </c>
      <c r="I5" s="20"/>
      <c r="J5" s="20"/>
      <c r="K5" s="20"/>
      <c r="L5" s="19"/>
      <c r="M5" s="20"/>
      <c r="N5" s="58"/>
      <c r="O5" s="21"/>
    </row>
    <row r="6" spans="1:15" x14ac:dyDescent="0.2">
      <c r="E6" s="19"/>
      <c r="F6" s="20"/>
      <c r="G6" s="18"/>
      <c r="H6" s="19"/>
      <c r="I6" s="20"/>
      <c r="J6" s="20"/>
      <c r="K6" s="20"/>
      <c r="L6" s="19" t="s">
        <v>7</v>
      </c>
      <c r="M6" s="20"/>
      <c r="N6" s="57">
        <v>36948</v>
      </c>
      <c r="O6" s="21"/>
    </row>
    <row r="7" spans="1:15" x14ac:dyDescent="0.2">
      <c r="E7" s="19" t="s">
        <v>32</v>
      </c>
      <c r="F7" s="20"/>
      <c r="G7" s="18"/>
      <c r="H7" s="19" t="s">
        <v>2</v>
      </c>
      <c r="I7" s="20" t="s">
        <v>40</v>
      </c>
      <c r="J7" s="20"/>
      <c r="K7" s="20"/>
      <c r="L7" s="19" t="s">
        <v>8</v>
      </c>
      <c r="M7" s="20"/>
      <c r="N7" s="20" t="s">
        <v>26</v>
      </c>
      <c r="O7" s="21"/>
    </row>
    <row r="8" spans="1:15" x14ac:dyDescent="0.2">
      <c r="E8" s="19" t="s">
        <v>33</v>
      </c>
      <c r="F8" s="20"/>
      <c r="G8" s="18"/>
      <c r="H8" s="19" t="s">
        <v>3</v>
      </c>
      <c r="I8" s="20" t="s">
        <v>41</v>
      </c>
      <c r="J8" s="20"/>
      <c r="K8" s="20"/>
      <c r="L8" s="19"/>
      <c r="M8" s="20"/>
      <c r="N8" s="20"/>
      <c r="O8" s="18"/>
    </row>
    <row r="9" spans="1:15" ht="10.8" thickBot="1" x14ac:dyDescent="0.25">
      <c r="A9" s="22"/>
      <c r="B9" s="23" t="s">
        <v>27</v>
      </c>
      <c r="E9" s="25" t="s">
        <v>34</v>
      </c>
      <c r="F9" s="26"/>
      <c r="G9" s="24"/>
      <c r="H9" s="25" t="s">
        <v>39</v>
      </c>
      <c r="I9" s="26" t="s">
        <v>42</v>
      </c>
      <c r="J9" s="26"/>
      <c r="K9" s="26"/>
      <c r="L9" s="25"/>
      <c r="M9" s="26"/>
      <c r="N9" s="26"/>
      <c r="O9" s="24"/>
    </row>
    <row r="10" spans="1:15" ht="3.75" customHeight="1" thickTop="1" thickBot="1" x14ac:dyDescent="0.25">
      <c r="A10" s="27"/>
      <c r="B10" s="28"/>
      <c r="C10" s="28"/>
      <c r="D10" s="29"/>
      <c r="E10" s="29"/>
      <c r="F10" s="29"/>
      <c r="G10" s="29"/>
      <c r="H10" s="29"/>
      <c r="I10" s="30"/>
      <c r="J10" s="29"/>
      <c r="K10" s="29"/>
      <c r="L10" s="31"/>
      <c r="M10" s="29"/>
    </row>
    <row r="11" spans="1:15" ht="10.8" thickTop="1" x14ac:dyDescent="0.2">
      <c r="A11" s="34" t="s">
        <v>9</v>
      </c>
      <c r="B11" s="35"/>
      <c r="C11" s="35"/>
      <c r="D11" s="36"/>
      <c r="E11" s="36"/>
      <c r="F11" s="36"/>
      <c r="G11" s="36"/>
      <c r="H11" s="36"/>
      <c r="I11" s="37"/>
      <c r="J11" s="36"/>
      <c r="K11" s="36"/>
      <c r="L11" s="38"/>
      <c r="M11" s="36"/>
      <c r="N11" s="39"/>
      <c r="O11" s="38"/>
    </row>
    <row r="12" spans="1:15" x14ac:dyDescent="0.2">
      <c r="A12" s="40" t="s">
        <v>10</v>
      </c>
      <c r="B12" s="41" t="s">
        <v>11</v>
      </c>
      <c r="C12" s="41" t="s">
        <v>12</v>
      </c>
      <c r="D12" s="42" t="s">
        <v>13</v>
      </c>
      <c r="E12" s="42" t="s">
        <v>14</v>
      </c>
      <c r="F12" s="42" t="s">
        <v>15</v>
      </c>
      <c r="G12" s="42" t="s">
        <v>16</v>
      </c>
      <c r="H12" s="42" t="s">
        <v>17</v>
      </c>
      <c r="I12" s="43" t="s">
        <v>18</v>
      </c>
      <c r="J12" s="42" t="s">
        <v>19</v>
      </c>
      <c r="K12" s="42"/>
      <c r="L12" s="44" t="s">
        <v>20</v>
      </c>
      <c r="M12" s="42" t="s">
        <v>21</v>
      </c>
      <c r="N12" s="45" t="s">
        <v>22</v>
      </c>
      <c r="O12" s="44" t="s">
        <v>23</v>
      </c>
    </row>
    <row r="13" spans="1:15" x14ac:dyDescent="0.2">
      <c r="A13" s="46" t="s">
        <v>5</v>
      </c>
      <c r="C13" s="54">
        <v>36892</v>
      </c>
      <c r="E13" s="49" t="s">
        <v>43</v>
      </c>
      <c r="F13" s="11" t="s">
        <v>47</v>
      </c>
    </row>
    <row r="14" spans="1:15" x14ac:dyDescent="0.2">
      <c r="B14" s="10">
        <v>36912</v>
      </c>
      <c r="C14" s="10">
        <v>36912</v>
      </c>
      <c r="D14" s="11" t="s">
        <v>46</v>
      </c>
      <c r="F14" s="48" t="s">
        <v>44</v>
      </c>
      <c r="G14" s="11" t="s">
        <v>45</v>
      </c>
      <c r="I14" s="47">
        <v>9809</v>
      </c>
      <c r="J14" s="11" t="s">
        <v>24</v>
      </c>
      <c r="L14" s="33">
        <f>15.12+0.15</f>
        <v>15.27</v>
      </c>
      <c r="M14" s="11" t="s">
        <v>24</v>
      </c>
      <c r="N14" s="32">
        <f>+I14*L14</f>
        <v>149783.43</v>
      </c>
      <c r="O14" s="33">
        <f>+N14</f>
        <v>149783.43</v>
      </c>
    </row>
    <row r="16" spans="1:15" x14ac:dyDescent="0.2">
      <c r="G16" s="49" t="s">
        <v>25</v>
      </c>
      <c r="I16" s="50">
        <f>SUM(I14:I14)</f>
        <v>9809</v>
      </c>
      <c r="O16" s="51">
        <f>SUM(O14:O14)</f>
        <v>149783.43</v>
      </c>
    </row>
    <row r="18" spans="1:15" ht="10.8" thickBot="1" x14ac:dyDescent="0.25">
      <c r="G18" s="59" t="s">
        <v>28</v>
      </c>
      <c r="H18" s="59"/>
      <c r="I18" s="52">
        <f>+I16</f>
        <v>9809</v>
      </c>
      <c r="O18" s="53">
        <f>+O16</f>
        <v>149783.43</v>
      </c>
    </row>
    <row r="19" spans="1:15" ht="10.8" thickTop="1" x14ac:dyDescent="0.2">
      <c r="A19" s="46"/>
      <c r="C19" s="54"/>
      <c r="E19" s="49"/>
      <c r="F19" s="11"/>
      <c r="H19" s="49"/>
    </row>
    <row r="22" spans="1:15" x14ac:dyDescent="0.2">
      <c r="C22" s="10" t="s">
        <v>48</v>
      </c>
    </row>
    <row r="23" spans="1:15" x14ac:dyDescent="0.2">
      <c r="C23" s="10" t="s">
        <v>49</v>
      </c>
    </row>
    <row r="24" spans="1:15" x14ac:dyDescent="0.2">
      <c r="C24" s="10" t="s">
        <v>50</v>
      </c>
    </row>
    <row r="38" spans="15:15" x14ac:dyDescent="0.2">
      <c r="O38" s="31"/>
    </row>
    <row r="39" spans="15:15" x14ac:dyDescent="0.2">
      <c r="O39" s="31"/>
    </row>
  </sheetData>
  <mergeCells count="1">
    <mergeCell ref="G18:H18"/>
  </mergeCells>
  <pageMargins left="0.25" right="0.25" top="0.71" bottom="0.5" header="0.35" footer="0.5"/>
  <pageSetup orientation="landscape" r:id="rId1"/>
  <headerFooter alignWithMargins="0">
    <oddHeader>&amp;C&amp;"Arial,Bold"&amp;14SALES 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3</xdr:col>
                <xdr:colOff>68580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H31"/>
  <sheetViews>
    <sheetView topLeftCell="A8" workbookViewId="0">
      <selection activeCell="F25" sqref="F25:F26"/>
    </sheetView>
  </sheetViews>
  <sheetFormatPr defaultRowHeight="13.2" x14ac:dyDescent="0.25"/>
  <cols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21" spans="6:8" ht="13.8" thickBot="1" x14ac:dyDescent="0.3"/>
    <row r="22" spans="6:8" ht="13.8" thickTop="1" x14ac:dyDescent="0.25">
      <c r="F22" s="1" t="s">
        <v>0</v>
      </c>
      <c r="G22" s="2"/>
      <c r="H22" s="3"/>
    </row>
    <row r="23" spans="6:8" x14ac:dyDescent="0.25">
      <c r="F23" s="4" t="str">
        <f>+NewInvoice!E2</f>
        <v>Southwest Gas Corporation</v>
      </c>
      <c r="G23" s="5"/>
      <c r="H23" s="6"/>
    </row>
    <row r="24" spans="6:8" x14ac:dyDescent="0.25">
      <c r="F24" s="4" t="str">
        <f>+NewInvoice!E3</f>
        <v>PO Box 98510</v>
      </c>
      <c r="G24" s="5"/>
      <c r="H24" s="6"/>
    </row>
    <row r="25" spans="6:8" x14ac:dyDescent="0.25">
      <c r="F25" s="4" t="str">
        <f>+NewInvoice!E4</f>
        <v>Las Vegas, NV  89193-8510</v>
      </c>
      <c r="G25" s="5"/>
      <c r="H25" s="6"/>
    </row>
    <row r="26" spans="6:8" x14ac:dyDescent="0.25">
      <c r="F26" s="4">
        <f>+NewInvoice!E5</f>
        <v>0</v>
      </c>
      <c r="G26" s="5"/>
      <c r="H26" s="6"/>
    </row>
    <row r="27" spans="6:8" x14ac:dyDescent="0.25">
      <c r="F27" s="4"/>
      <c r="G27" s="5"/>
      <c r="H27" s="6"/>
    </row>
    <row r="28" spans="6:8" x14ac:dyDescent="0.25">
      <c r="F28" s="4" t="str">
        <f>+NewInvoice!E7</f>
        <v>Contact:     Nancy Frazier</v>
      </c>
      <c r="G28" s="5"/>
      <c r="H28" s="6"/>
    </row>
    <row r="29" spans="6:8" x14ac:dyDescent="0.25">
      <c r="F29" s="4" t="str">
        <f>+NewInvoice!E8</f>
        <v>Phone:       (702) 876-7391</v>
      </c>
      <c r="G29" s="5"/>
      <c r="H29" s="6"/>
    </row>
    <row r="30" spans="6:8" ht="13.8" thickBot="1" x14ac:dyDescent="0.3">
      <c r="F30" s="7"/>
      <c r="G30" s="8"/>
      <c r="H30" s="9"/>
    </row>
    <row r="31" spans="6:8" ht="13.8" thickTop="1" x14ac:dyDescent="0.25"/>
  </sheetData>
  <pageMargins left="1.62" right="0.75" top="1.94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NewInvoice</vt:lpstr>
      <vt:lpstr>CoverPage</vt:lpstr>
      <vt:lpstr>NewInvoice!Print_Area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2001-01-26T19:14:39Z</cp:lastPrinted>
  <dcterms:created xsi:type="dcterms:W3CDTF">1999-02-01T14:21:09Z</dcterms:created>
  <dcterms:modified xsi:type="dcterms:W3CDTF">2023-09-10T11:48:59Z</dcterms:modified>
</cp:coreProperties>
</file>