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92512" fullCalcOnLoad="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C10" i="1"/>
  <c r="AD10" i="1"/>
  <c r="AE10" i="1"/>
  <c r="AF10" i="1"/>
  <c r="AG10" i="1"/>
  <c r="AH10" i="1"/>
  <c r="AI10" i="1"/>
  <c r="AK10" i="1"/>
  <c r="AL10" i="1"/>
  <c r="AM10" i="1"/>
  <c r="AN10" i="1"/>
  <c r="AP10" i="1"/>
  <c r="AQ10" i="1"/>
  <c r="AR10" i="1"/>
  <c r="AS10" i="1"/>
  <c r="E14" i="1"/>
  <c r="E15" i="1"/>
  <c r="E16" i="1"/>
  <c r="E17" i="1"/>
  <c r="E18" i="1"/>
  <c r="E19" i="1"/>
  <c r="E20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C21" i="1"/>
  <c r="AD21" i="1"/>
  <c r="AE21" i="1"/>
  <c r="AF21" i="1"/>
  <c r="AG21" i="1"/>
  <c r="AH21" i="1"/>
  <c r="AI21" i="1"/>
  <c r="AK21" i="1"/>
  <c r="AL21" i="1"/>
  <c r="AM21" i="1"/>
  <c r="AN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125" i="1"/>
  <c r="E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52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N152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D181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AA181" i="1"/>
  <c r="AC181" i="1"/>
  <c r="AD181" i="1"/>
  <c r="AE181" i="1"/>
  <c r="AF181" i="1"/>
  <c r="AG181" i="1"/>
  <c r="AH181" i="1"/>
  <c r="AI181" i="1"/>
  <c r="AK181" i="1"/>
  <c r="AL181" i="1"/>
  <c r="AM181" i="1"/>
  <c r="AN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203" i="1"/>
  <c r="E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AA203" i="1"/>
  <c r="AC203" i="1"/>
  <c r="AD203" i="1"/>
  <c r="AE203" i="1"/>
  <c r="AF203" i="1"/>
  <c r="AG203" i="1"/>
  <c r="AH203" i="1"/>
  <c r="AI203" i="1"/>
  <c r="AK203" i="1"/>
  <c r="AL203" i="1"/>
  <c r="AM203" i="1"/>
  <c r="AN203" i="1"/>
  <c r="D205" i="1"/>
  <c r="E205" i="1"/>
  <c r="D206" i="1"/>
  <c r="E206" i="1"/>
  <c r="D208" i="1"/>
  <c r="E208" i="1"/>
  <c r="D210" i="1"/>
  <c r="E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AA210" i="1"/>
  <c r="AC210" i="1"/>
  <c r="AD210" i="1"/>
  <c r="AE210" i="1"/>
  <c r="AF210" i="1"/>
  <c r="AG210" i="1"/>
  <c r="AH210" i="1"/>
  <c r="AI210" i="1"/>
  <c r="AK210" i="1"/>
  <c r="AL210" i="1"/>
  <c r="AM210" i="1"/>
  <c r="AN210" i="1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D10" i="9"/>
  <c r="E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A10" i="9"/>
  <c r="AC10" i="9"/>
  <c r="AD10" i="9"/>
  <c r="AE10" i="9"/>
  <c r="AF10" i="9"/>
  <c r="AG10" i="9"/>
  <c r="AH10" i="9"/>
  <c r="AI10" i="9"/>
  <c r="AK10" i="9"/>
  <c r="AL10" i="9"/>
  <c r="AM10" i="9"/>
  <c r="AN10" i="9"/>
  <c r="AP10" i="9"/>
  <c r="AQ10" i="9"/>
  <c r="AR10" i="9"/>
  <c r="AS10" i="9"/>
  <c r="E14" i="9"/>
  <c r="E15" i="9"/>
  <c r="E16" i="9"/>
  <c r="E17" i="9"/>
  <c r="E18" i="9"/>
  <c r="E19" i="9"/>
  <c r="E20" i="9"/>
  <c r="D21" i="9"/>
  <c r="E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E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E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C152" i="9"/>
  <c r="AD152" i="9"/>
  <c r="AE152" i="9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E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AA181" i="9"/>
  <c r="AC181" i="9"/>
  <c r="AD181" i="9"/>
  <c r="AE181" i="9"/>
  <c r="AF181" i="9"/>
  <c r="AG181" i="9"/>
  <c r="AH181" i="9"/>
  <c r="AI181" i="9"/>
  <c r="AK181" i="9"/>
  <c r="AL181" i="9"/>
  <c r="AM181" i="9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E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AA203" i="9"/>
  <c r="AC203" i="9"/>
  <c r="AD203" i="9"/>
  <c r="AE203" i="9"/>
  <c r="AF203" i="9"/>
  <c r="AG203" i="9"/>
  <c r="AH203" i="9"/>
  <c r="AI203" i="9"/>
  <c r="AK203" i="9"/>
  <c r="AL203" i="9"/>
  <c r="AM203" i="9"/>
  <c r="AN203" i="9"/>
  <c r="D205" i="9"/>
  <c r="E205" i="9"/>
  <c r="D206" i="9"/>
  <c r="E206" i="9"/>
  <c r="D208" i="9"/>
  <c r="E208" i="9"/>
  <c r="D210" i="9"/>
  <c r="E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AA210" i="9"/>
  <c r="AC210" i="9"/>
  <c r="AD210" i="9"/>
  <c r="AE210" i="9"/>
  <c r="AF210" i="9"/>
  <c r="AG210" i="9"/>
  <c r="AH210" i="9"/>
  <c r="AI210" i="9"/>
  <c r="AK210" i="9"/>
  <c r="AL210" i="9"/>
  <c r="AM210" i="9"/>
  <c r="AN210" i="9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B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A10" i="4"/>
  <c r="AC10" i="4"/>
  <c r="AD10" i="4"/>
  <c r="AE10" i="4"/>
  <c r="AF10" i="4"/>
  <c r="AG10" i="4"/>
  <c r="AH10" i="4"/>
  <c r="AI10" i="4"/>
  <c r="AK10" i="4"/>
  <c r="AL10" i="4"/>
  <c r="AM10" i="4"/>
  <c r="AN10" i="4"/>
  <c r="AP10" i="4"/>
  <c r="AQ10" i="4"/>
  <c r="AR10" i="4"/>
  <c r="AS10" i="4"/>
  <c r="E14" i="4"/>
  <c r="E15" i="4"/>
  <c r="E16" i="4"/>
  <c r="E17" i="4"/>
  <c r="E18" i="4"/>
  <c r="E19" i="4"/>
  <c r="E20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D125" i="4"/>
  <c r="E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52" i="4"/>
  <c r="E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81" i="4"/>
  <c r="E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A181" i="4"/>
  <c r="AC181" i="4"/>
  <c r="AD181" i="4"/>
  <c r="AE181" i="4"/>
  <c r="AF181" i="4"/>
  <c r="AG181" i="4"/>
  <c r="AH181" i="4"/>
  <c r="AI181" i="4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E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A203" i="4"/>
  <c r="AC203" i="4"/>
  <c r="AD203" i="4"/>
  <c r="AE203" i="4"/>
  <c r="AF203" i="4"/>
  <c r="AG203" i="4"/>
  <c r="AH203" i="4"/>
  <c r="AI203" i="4"/>
  <c r="AK203" i="4"/>
  <c r="AL203" i="4"/>
  <c r="AM203" i="4"/>
  <c r="AN203" i="4"/>
  <c r="D205" i="4"/>
  <c r="E205" i="4"/>
  <c r="D206" i="4"/>
  <c r="E206" i="4"/>
  <c r="D208" i="4"/>
  <c r="E208" i="4"/>
  <c r="D210" i="4"/>
  <c r="E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A210" i="4"/>
  <c r="AC210" i="4"/>
  <c r="AD210" i="4"/>
  <c r="AE210" i="4"/>
  <c r="AF210" i="4"/>
  <c r="AG210" i="4"/>
  <c r="AH210" i="4"/>
  <c r="AI210" i="4"/>
  <c r="AK210" i="4"/>
  <c r="AL210" i="4"/>
  <c r="AM210" i="4"/>
  <c r="AN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2" i="13"/>
  <c r="F144" i="13"/>
  <c r="F145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69" i="13"/>
  <c r="F275" i="13"/>
  <c r="F276" i="13"/>
  <c r="F282" i="13"/>
  <c r="F288" i="13"/>
  <c r="F294" i="13"/>
  <c r="F300" i="13"/>
  <c r="F306" i="13"/>
  <c r="F312" i="13"/>
  <c r="F318" i="13"/>
  <c r="F324" i="13"/>
  <c r="F325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2" i="13"/>
  <c r="F523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5" i="13"/>
  <c r="F706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57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4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68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3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2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14" i="13"/>
  <c r="F1520" i="13"/>
  <c r="F1521" i="13"/>
  <c r="F1527" i="13"/>
  <c r="F1528" i="13"/>
  <c r="F1530" i="13"/>
  <c r="F1531" i="13"/>
  <c r="F1533" i="13"/>
  <c r="F1534" i="13"/>
  <c r="F1535" i="13"/>
  <c r="F1536" i="13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B10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AA10" i="5"/>
  <c r="AC10" i="5"/>
  <c r="AD10" i="5"/>
  <c r="AE10" i="5"/>
  <c r="AF10" i="5"/>
  <c r="AG10" i="5"/>
  <c r="AH10" i="5"/>
  <c r="AI10" i="5"/>
  <c r="AK10" i="5"/>
  <c r="AL10" i="5"/>
  <c r="AM10" i="5"/>
  <c r="AN10" i="5"/>
  <c r="AP10" i="5"/>
  <c r="AQ10" i="5"/>
  <c r="AR10" i="5"/>
  <c r="AS10" i="5"/>
  <c r="E14" i="5"/>
  <c r="E15" i="5"/>
  <c r="E16" i="5"/>
  <c r="E17" i="5"/>
  <c r="E18" i="5"/>
  <c r="E19" i="5"/>
  <c r="E20" i="5"/>
  <c r="D21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N21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D125" i="5"/>
  <c r="E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D152" i="5"/>
  <c r="E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D181" i="5"/>
  <c r="E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AA181" i="5"/>
  <c r="AC181" i="5"/>
  <c r="AD181" i="5"/>
  <c r="AE181" i="5"/>
  <c r="AF181" i="5"/>
  <c r="AG181" i="5"/>
  <c r="AH181" i="5"/>
  <c r="AI181" i="5"/>
  <c r="AK181" i="5"/>
  <c r="AL181" i="5"/>
  <c r="AM181" i="5"/>
  <c r="AN181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D203" i="5"/>
  <c r="E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AA203" i="5"/>
  <c r="AC203" i="5"/>
  <c r="AD203" i="5"/>
  <c r="AE203" i="5"/>
  <c r="AF203" i="5"/>
  <c r="AG203" i="5"/>
  <c r="AH203" i="5"/>
  <c r="AI203" i="5"/>
  <c r="AK203" i="5"/>
  <c r="AL203" i="5"/>
  <c r="AM203" i="5"/>
  <c r="AN203" i="5"/>
  <c r="D205" i="5"/>
  <c r="E205" i="5"/>
  <c r="D206" i="5"/>
  <c r="E206" i="5"/>
  <c r="D208" i="5"/>
  <c r="E208" i="5"/>
  <c r="D210" i="5"/>
  <c r="E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AA210" i="5"/>
  <c r="AC210" i="5"/>
  <c r="AD210" i="5"/>
  <c r="AE210" i="5"/>
  <c r="AF210" i="5"/>
  <c r="AG210" i="5"/>
  <c r="AH210" i="5"/>
  <c r="AI210" i="5"/>
  <c r="AK210" i="5"/>
  <c r="AL210" i="5"/>
  <c r="AM210" i="5"/>
  <c r="AN210" i="5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D10" i="12"/>
  <c r="E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AA10" i="12"/>
  <c r="AC10" i="12"/>
  <c r="AD10" i="12"/>
  <c r="AE10" i="12"/>
  <c r="AF10" i="12"/>
  <c r="AG10" i="12"/>
  <c r="AH10" i="12"/>
  <c r="AI10" i="12"/>
  <c r="AK10" i="12"/>
  <c r="AL10" i="12"/>
  <c r="AM10" i="12"/>
  <c r="AN10" i="12"/>
  <c r="AP10" i="12"/>
  <c r="AQ10" i="12"/>
  <c r="AR10" i="12"/>
  <c r="AS10" i="12"/>
  <c r="D21" i="12"/>
  <c r="E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AA21" i="12"/>
  <c r="AC21" i="12"/>
  <c r="AD21" i="12"/>
  <c r="AE21" i="12"/>
  <c r="AF21" i="12"/>
  <c r="AG21" i="12"/>
  <c r="AH21" i="12"/>
  <c r="AI21" i="12"/>
  <c r="AK21" i="12"/>
  <c r="AL21" i="12"/>
  <c r="AM21" i="12"/>
  <c r="AN21" i="12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AA125" i="12"/>
  <c r="AC125" i="12"/>
  <c r="AD125" i="12"/>
  <c r="AE125" i="12"/>
  <c r="AF125" i="12"/>
  <c r="AG125" i="12"/>
  <c r="AH125" i="12"/>
  <c r="AI125" i="12"/>
  <c r="AK125" i="12"/>
  <c r="AL125" i="12"/>
  <c r="AM125" i="12"/>
  <c r="AN125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AA152" i="12"/>
  <c r="AC152" i="12"/>
  <c r="AD152" i="12"/>
  <c r="AE152" i="12"/>
  <c r="AF152" i="12"/>
  <c r="AG152" i="12"/>
  <c r="AH152" i="12"/>
  <c r="AI152" i="12"/>
  <c r="AK152" i="12"/>
  <c r="AL152" i="12"/>
  <c r="AM152" i="12"/>
  <c r="AN152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AA181" i="12"/>
  <c r="AC181" i="12"/>
  <c r="AD181" i="12"/>
  <c r="AE181" i="12"/>
  <c r="AF181" i="12"/>
  <c r="AG181" i="12"/>
  <c r="AH181" i="12"/>
  <c r="AI181" i="12"/>
  <c r="AK181" i="12"/>
  <c r="AL181" i="12"/>
  <c r="AM181" i="12"/>
  <c r="AN181" i="12"/>
  <c r="D203" i="12"/>
  <c r="E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D205" i="12"/>
  <c r="E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AA205" i="12"/>
  <c r="AC205" i="12"/>
  <c r="AD205" i="12"/>
  <c r="AE205" i="12"/>
  <c r="AF205" i="12"/>
  <c r="AG205" i="12"/>
  <c r="AH205" i="12"/>
  <c r="AI205" i="12"/>
  <c r="AK205" i="12"/>
  <c r="AL205" i="12"/>
  <c r="AM205" i="12"/>
  <c r="AN205" i="12"/>
  <c r="D206" i="12"/>
  <c r="E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AA206" i="12"/>
  <c r="AC206" i="12"/>
  <c r="AD206" i="12"/>
  <c r="AE206" i="12"/>
  <c r="AF206" i="12"/>
  <c r="AG206" i="12"/>
  <c r="AH206" i="12"/>
  <c r="AI206" i="12"/>
  <c r="AK206" i="12"/>
  <c r="AL206" i="12"/>
  <c r="AM206" i="12"/>
  <c r="AN206" i="12"/>
  <c r="D208" i="12"/>
  <c r="E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AA208" i="12"/>
  <c r="AC208" i="12"/>
  <c r="AD208" i="12"/>
  <c r="AE208" i="12"/>
  <c r="AF208" i="12"/>
  <c r="AG208" i="12"/>
  <c r="AH208" i="12"/>
  <c r="AI208" i="12"/>
  <c r="AK208" i="12"/>
  <c r="AL208" i="12"/>
  <c r="AM208" i="12"/>
  <c r="AN208" i="12"/>
  <c r="D210" i="12"/>
  <c r="E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AA210" i="12"/>
  <c r="AC210" i="12"/>
  <c r="AD210" i="12"/>
  <c r="AE210" i="12"/>
  <c r="AF210" i="12"/>
  <c r="AG210" i="12"/>
  <c r="AH210" i="12"/>
  <c r="AI210" i="12"/>
  <c r="AK210" i="12"/>
  <c r="AL210" i="12"/>
  <c r="AM210" i="12"/>
  <c r="AN210" i="12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B10" i="6"/>
  <c r="D10" i="6"/>
  <c r="E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AA10" i="6"/>
  <c r="AC10" i="6"/>
  <c r="AD10" i="6"/>
  <c r="AE10" i="6"/>
  <c r="AF10" i="6"/>
  <c r="AG10" i="6"/>
  <c r="AH10" i="6"/>
  <c r="AI10" i="6"/>
  <c r="AK10" i="6"/>
  <c r="AL10" i="6"/>
  <c r="AM10" i="6"/>
  <c r="AN10" i="6"/>
  <c r="AP10" i="6"/>
  <c r="AQ10" i="6"/>
  <c r="AR10" i="6"/>
  <c r="AS10" i="6"/>
  <c r="E14" i="6"/>
  <c r="E15" i="6"/>
  <c r="E16" i="6"/>
  <c r="E17" i="6"/>
  <c r="E18" i="6"/>
  <c r="E19" i="6"/>
  <c r="E20" i="6"/>
  <c r="D21" i="6"/>
  <c r="E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D125" i="6"/>
  <c r="E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G125" i="6"/>
  <c r="AH125" i="6"/>
  <c r="AI125" i="6"/>
  <c r="AK125" i="6"/>
  <c r="AL125" i="6"/>
  <c r="AM125" i="6"/>
  <c r="AN125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D181" i="6"/>
  <c r="E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AA181" i="6"/>
  <c r="AC181" i="6"/>
  <c r="AD181" i="6"/>
  <c r="AE181" i="6"/>
  <c r="AF181" i="6"/>
  <c r="AG181" i="6"/>
  <c r="AH181" i="6"/>
  <c r="AI181" i="6"/>
  <c r="AK181" i="6"/>
  <c r="AL181" i="6"/>
  <c r="AM181" i="6"/>
  <c r="AN181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D203" i="6"/>
  <c r="E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AA203" i="6"/>
  <c r="AC203" i="6"/>
  <c r="AD203" i="6"/>
  <c r="AE203" i="6"/>
  <c r="AF203" i="6"/>
  <c r="AG203" i="6"/>
  <c r="AH203" i="6"/>
  <c r="AI203" i="6"/>
  <c r="AK203" i="6"/>
  <c r="AL203" i="6"/>
  <c r="AM203" i="6"/>
  <c r="AN203" i="6"/>
  <c r="D205" i="6"/>
  <c r="E205" i="6"/>
  <c r="D206" i="6"/>
  <c r="E206" i="6"/>
  <c r="D208" i="6"/>
  <c r="E208" i="6"/>
  <c r="D210" i="6"/>
  <c r="E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AA210" i="6"/>
  <c r="AC210" i="6"/>
  <c r="AD210" i="6"/>
  <c r="AE210" i="6"/>
  <c r="AF210" i="6"/>
  <c r="AG210" i="6"/>
  <c r="AH210" i="6"/>
  <c r="AI210" i="6"/>
  <c r="AK210" i="6"/>
  <c r="AL210" i="6"/>
  <c r="AM210" i="6"/>
  <c r="AN210" i="6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B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C10" i="7"/>
  <c r="AD10" i="7"/>
  <c r="AE10" i="7"/>
  <c r="AF10" i="7"/>
  <c r="AG10" i="7"/>
  <c r="AH10" i="7"/>
  <c r="AI10" i="7"/>
  <c r="AK10" i="7"/>
  <c r="AL10" i="7"/>
  <c r="AM10" i="7"/>
  <c r="AN10" i="7"/>
  <c r="AP10" i="7"/>
  <c r="AQ10" i="7"/>
  <c r="AR10" i="7"/>
  <c r="AS10" i="7"/>
  <c r="E14" i="7"/>
  <c r="E15" i="7"/>
  <c r="E16" i="7"/>
  <c r="E17" i="7"/>
  <c r="E18" i="7"/>
  <c r="E19" i="7"/>
  <c r="E20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M21" i="7"/>
  <c r="AN21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D152" i="7"/>
  <c r="AE152" i="7"/>
  <c r="AF152" i="7"/>
  <c r="AG152" i="7"/>
  <c r="AH152" i="7"/>
  <c r="AI152" i="7"/>
  <c r="AK152" i="7"/>
  <c r="AL152" i="7"/>
  <c r="AM152" i="7"/>
  <c r="AN152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AA181" i="7"/>
  <c r="AC181" i="7"/>
  <c r="AD181" i="7"/>
  <c r="AE181" i="7"/>
  <c r="AF181" i="7"/>
  <c r="AG181" i="7"/>
  <c r="AH181" i="7"/>
  <c r="AI181" i="7"/>
  <c r="AK181" i="7"/>
  <c r="AL181" i="7"/>
  <c r="AM181" i="7"/>
  <c r="AN181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AA203" i="7"/>
  <c r="AC203" i="7"/>
  <c r="AD203" i="7"/>
  <c r="AE203" i="7"/>
  <c r="AF203" i="7"/>
  <c r="AG203" i="7"/>
  <c r="AH203" i="7"/>
  <c r="AI203" i="7"/>
  <c r="AK203" i="7"/>
  <c r="AL203" i="7"/>
  <c r="AM203" i="7"/>
  <c r="AN203" i="7"/>
  <c r="D205" i="7"/>
  <c r="E205" i="7"/>
  <c r="D206" i="7"/>
  <c r="E206" i="7"/>
  <c r="D208" i="7"/>
  <c r="E208" i="7"/>
  <c r="D210" i="7"/>
  <c r="E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AA210" i="7"/>
  <c r="AC210" i="7"/>
  <c r="AD210" i="7"/>
  <c r="AE210" i="7"/>
  <c r="AF210" i="7"/>
  <c r="AG210" i="7"/>
  <c r="AH210" i="7"/>
  <c r="AI210" i="7"/>
  <c r="AK210" i="7"/>
  <c r="AL210" i="7"/>
  <c r="AM210" i="7"/>
  <c r="AN210" i="7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B10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V10" i="11"/>
  <c r="W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V12" i="11"/>
  <c r="W12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V15" i="11"/>
  <c r="W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V16" i="11"/>
  <c r="W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D18" i="11"/>
  <c r="E18" i="11"/>
  <c r="G18" i="11"/>
  <c r="H18" i="11"/>
  <c r="J18" i="11"/>
  <c r="K18" i="11"/>
  <c r="M18" i="11"/>
  <c r="N18" i="11"/>
  <c r="P18" i="11"/>
  <c r="Q18" i="11"/>
  <c r="S18" i="11"/>
  <c r="T18" i="11"/>
  <c r="V18" i="11"/>
  <c r="W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W19" i="11"/>
  <c r="D20" i="11"/>
  <c r="E20" i="11"/>
  <c r="G20" i="11"/>
  <c r="H20" i="11"/>
  <c r="J20" i="11"/>
  <c r="K20" i="11"/>
  <c r="M20" i="11"/>
  <c r="N20" i="11"/>
  <c r="P20" i="11"/>
  <c r="Q20" i="11"/>
  <c r="S20" i="11"/>
  <c r="T20" i="11"/>
  <c r="V20" i="11"/>
  <c r="W20" i="11"/>
  <c r="D21" i="11"/>
  <c r="E21" i="11"/>
  <c r="G21" i="11"/>
  <c r="H21" i="11"/>
  <c r="J21" i="11"/>
  <c r="K21" i="11"/>
  <c r="M21" i="11"/>
  <c r="N21" i="11"/>
  <c r="P21" i="11"/>
  <c r="Q21" i="11"/>
  <c r="S21" i="11"/>
  <c r="T21" i="11"/>
  <c r="V21" i="11"/>
  <c r="W21" i="11"/>
  <c r="D22" i="11"/>
  <c r="E22" i="11"/>
  <c r="G22" i="11"/>
  <c r="H22" i="11"/>
  <c r="J22" i="11"/>
  <c r="K22" i="11"/>
  <c r="M22" i="11"/>
  <c r="N22" i="11"/>
  <c r="P22" i="11"/>
  <c r="Q22" i="11"/>
  <c r="S22" i="11"/>
  <c r="T22" i="11"/>
  <c r="V22" i="11"/>
  <c r="W22" i="11"/>
  <c r="D25" i="11"/>
  <c r="E25" i="11"/>
  <c r="G25" i="11"/>
  <c r="H25" i="11"/>
  <c r="J25" i="11"/>
  <c r="K25" i="11"/>
  <c r="M25" i="11"/>
  <c r="N25" i="11"/>
  <c r="P25" i="11"/>
  <c r="Q25" i="11"/>
  <c r="S25" i="11"/>
  <c r="T25" i="11"/>
  <c r="V25" i="11"/>
  <c r="W25" i="11"/>
  <c r="D26" i="11"/>
  <c r="E26" i="11"/>
  <c r="G26" i="11"/>
  <c r="H26" i="11"/>
  <c r="J26" i="11"/>
  <c r="K26" i="11"/>
  <c r="M26" i="11"/>
  <c r="N26" i="11"/>
  <c r="P26" i="11"/>
  <c r="Q26" i="11"/>
  <c r="S26" i="11"/>
  <c r="T26" i="11"/>
  <c r="V26" i="11"/>
  <c r="W26" i="11"/>
  <c r="D27" i="11"/>
  <c r="E27" i="11"/>
  <c r="G27" i="11"/>
  <c r="H27" i="11"/>
  <c r="J27" i="11"/>
  <c r="K27" i="11"/>
  <c r="M27" i="11"/>
  <c r="N27" i="11"/>
  <c r="P27" i="11"/>
  <c r="Q27" i="11"/>
  <c r="S27" i="11"/>
  <c r="T27" i="11"/>
  <c r="V27" i="11"/>
  <c r="W27" i="11"/>
  <c r="D28" i="11"/>
  <c r="E28" i="11"/>
  <c r="G28" i="11"/>
  <c r="H28" i="11"/>
  <c r="J28" i="11"/>
  <c r="K28" i="11"/>
  <c r="M28" i="11"/>
  <c r="N28" i="11"/>
  <c r="P28" i="11"/>
  <c r="Q28" i="11"/>
  <c r="S28" i="11"/>
  <c r="T28" i="11"/>
  <c r="V28" i="11"/>
  <c r="W28" i="11"/>
  <c r="D29" i="11"/>
  <c r="E29" i="11"/>
  <c r="G29" i="11"/>
  <c r="H29" i="11"/>
  <c r="J29" i="11"/>
  <c r="K29" i="11"/>
  <c r="M29" i="11"/>
  <c r="N29" i="11"/>
  <c r="P29" i="11"/>
  <c r="Q29" i="11"/>
  <c r="S29" i="11"/>
  <c r="T29" i="11"/>
  <c r="V29" i="11"/>
  <c r="W29" i="11"/>
  <c r="D30" i="11"/>
  <c r="E30" i="11"/>
  <c r="G30" i="11"/>
  <c r="H30" i="11"/>
  <c r="J30" i="11"/>
  <c r="K30" i="11"/>
  <c r="M30" i="11"/>
  <c r="N30" i="11"/>
  <c r="P30" i="11"/>
  <c r="Q30" i="11"/>
  <c r="S30" i="11"/>
  <c r="T30" i="11"/>
  <c r="V30" i="11"/>
  <c r="W30" i="11"/>
  <c r="D31" i="11"/>
  <c r="E31" i="11"/>
  <c r="G31" i="11"/>
  <c r="H31" i="11"/>
  <c r="J31" i="11"/>
  <c r="K31" i="11"/>
  <c r="M31" i="11"/>
  <c r="N31" i="11"/>
  <c r="P31" i="11"/>
  <c r="Q31" i="11"/>
  <c r="S31" i="11"/>
  <c r="T31" i="11"/>
  <c r="V31" i="11"/>
  <c r="W31" i="11"/>
  <c r="D32" i="11"/>
  <c r="E32" i="11"/>
  <c r="G32" i="11"/>
  <c r="H32" i="11"/>
  <c r="J32" i="11"/>
  <c r="K32" i="11"/>
  <c r="M32" i="11"/>
  <c r="N32" i="11"/>
  <c r="P32" i="11"/>
  <c r="Q32" i="11"/>
  <c r="S32" i="11"/>
  <c r="T32" i="11"/>
  <c r="V32" i="11"/>
  <c r="W32" i="11"/>
  <c r="D33" i="11"/>
  <c r="E33" i="11"/>
  <c r="G33" i="11"/>
  <c r="H33" i="11"/>
  <c r="J33" i="11"/>
  <c r="K33" i="11"/>
  <c r="M33" i="11"/>
  <c r="N33" i="11"/>
  <c r="P33" i="11"/>
  <c r="Q33" i="11"/>
  <c r="S33" i="11"/>
  <c r="T33" i="11"/>
  <c r="V33" i="11"/>
  <c r="W33" i="11"/>
  <c r="D34" i="11"/>
  <c r="E34" i="11"/>
  <c r="G34" i="11"/>
  <c r="H34" i="11"/>
  <c r="J34" i="11"/>
  <c r="K34" i="11"/>
  <c r="M34" i="11"/>
  <c r="N34" i="11"/>
  <c r="P34" i="11"/>
  <c r="Q34" i="11"/>
  <c r="S34" i="11"/>
  <c r="T34" i="11"/>
  <c r="V34" i="11"/>
  <c r="W34" i="11"/>
  <c r="D35" i="11"/>
  <c r="E35" i="11"/>
  <c r="G35" i="11"/>
  <c r="H35" i="11"/>
  <c r="J35" i="11"/>
  <c r="K35" i="11"/>
  <c r="M35" i="11"/>
  <c r="N35" i="11"/>
  <c r="P35" i="11"/>
  <c r="Q35" i="11"/>
  <c r="S35" i="11"/>
  <c r="T35" i="11"/>
  <c r="V35" i="11"/>
  <c r="W35" i="11"/>
  <c r="D36" i="11"/>
  <c r="E36" i="11"/>
  <c r="G36" i="11"/>
  <c r="H36" i="11"/>
  <c r="J36" i="11"/>
  <c r="K36" i="11"/>
  <c r="M36" i="11"/>
  <c r="N36" i="11"/>
  <c r="P36" i="11"/>
  <c r="Q36" i="11"/>
  <c r="S36" i="11"/>
  <c r="T36" i="11"/>
  <c r="V36" i="11"/>
  <c r="W36" i="11"/>
  <c r="D37" i="11"/>
  <c r="E37" i="11"/>
  <c r="G37" i="11"/>
  <c r="H37" i="11"/>
  <c r="J37" i="11"/>
  <c r="K37" i="11"/>
  <c r="M37" i="11"/>
  <c r="N37" i="11"/>
  <c r="P37" i="11"/>
  <c r="Q37" i="11"/>
  <c r="S37" i="11"/>
  <c r="T37" i="11"/>
  <c r="V37" i="11"/>
  <c r="W37" i="11"/>
  <c r="D38" i="11"/>
  <c r="E38" i="11"/>
  <c r="G38" i="11"/>
  <c r="H38" i="11"/>
  <c r="J38" i="11"/>
  <c r="K38" i="11"/>
  <c r="M38" i="11"/>
  <c r="N38" i="11"/>
  <c r="P38" i="11"/>
  <c r="Q38" i="11"/>
  <c r="S38" i="11"/>
  <c r="T38" i="11"/>
  <c r="V38" i="11"/>
  <c r="W38" i="11"/>
  <c r="D39" i="11"/>
  <c r="E39" i="11"/>
  <c r="G39" i="11"/>
  <c r="H39" i="11"/>
  <c r="J39" i="11"/>
  <c r="K39" i="11"/>
  <c r="M39" i="11"/>
  <c r="N39" i="11"/>
  <c r="P39" i="11"/>
  <c r="Q39" i="11"/>
  <c r="S39" i="11"/>
  <c r="T39" i="11"/>
  <c r="V39" i="11"/>
  <c r="W39" i="11"/>
  <c r="D40" i="11"/>
  <c r="E40" i="11"/>
  <c r="G40" i="11"/>
  <c r="H40" i="11"/>
  <c r="J40" i="11"/>
  <c r="K40" i="11"/>
  <c r="M40" i="11"/>
  <c r="N40" i="11"/>
  <c r="P40" i="11"/>
  <c r="Q40" i="11"/>
  <c r="S40" i="11"/>
  <c r="T40" i="11"/>
  <c r="V40" i="11"/>
  <c r="W40" i="11"/>
  <c r="D41" i="11"/>
  <c r="E41" i="11"/>
  <c r="G41" i="11"/>
  <c r="H41" i="11"/>
  <c r="J41" i="11"/>
  <c r="K41" i="11"/>
  <c r="M41" i="11"/>
  <c r="N41" i="11"/>
  <c r="P41" i="11"/>
  <c r="Q41" i="11"/>
  <c r="S41" i="11"/>
  <c r="T41" i="11"/>
  <c r="V41" i="11"/>
  <c r="W41" i="11"/>
  <c r="D42" i="11"/>
  <c r="E42" i="11"/>
  <c r="G42" i="11"/>
  <c r="H42" i="11"/>
  <c r="J42" i="11"/>
  <c r="K42" i="11"/>
  <c r="M42" i="11"/>
  <c r="N42" i="11"/>
  <c r="P42" i="11"/>
  <c r="Q42" i="11"/>
  <c r="S42" i="11"/>
  <c r="T42" i="11"/>
  <c r="V42" i="11"/>
  <c r="W42" i="11"/>
  <c r="D43" i="11"/>
  <c r="E43" i="11"/>
  <c r="G43" i="11"/>
  <c r="H43" i="11"/>
  <c r="J43" i="11"/>
  <c r="K43" i="11"/>
  <c r="M43" i="11"/>
  <c r="N43" i="11"/>
  <c r="P43" i="11"/>
  <c r="Q43" i="11"/>
  <c r="S43" i="11"/>
  <c r="T43" i="11"/>
  <c r="V43" i="11"/>
  <c r="W43" i="11"/>
  <c r="D44" i="11"/>
  <c r="E44" i="11"/>
  <c r="G44" i="11"/>
  <c r="H44" i="11"/>
  <c r="J44" i="11"/>
  <c r="K44" i="11"/>
  <c r="M44" i="11"/>
  <c r="N44" i="11"/>
  <c r="P44" i="11"/>
  <c r="Q44" i="11"/>
  <c r="S44" i="11"/>
  <c r="T44" i="11"/>
  <c r="V44" i="11"/>
  <c r="W44" i="11"/>
  <c r="D45" i="11"/>
  <c r="E45" i="11"/>
  <c r="G45" i="11"/>
  <c r="H45" i="11"/>
  <c r="J45" i="11"/>
  <c r="K45" i="11"/>
  <c r="M45" i="11"/>
  <c r="N45" i="11"/>
  <c r="P45" i="11"/>
  <c r="Q45" i="11"/>
  <c r="S45" i="11"/>
  <c r="T45" i="11"/>
  <c r="V45" i="11"/>
  <c r="W45" i="11"/>
  <c r="D46" i="11"/>
  <c r="E46" i="11"/>
  <c r="G46" i="11"/>
  <c r="H46" i="11"/>
  <c r="J46" i="11"/>
  <c r="K46" i="11"/>
  <c r="M46" i="11"/>
  <c r="N46" i="11"/>
  <c r="P46" i="11"/>
  <c r="Q46" i="11"/>
  <c r="S46" i="11"/>
  <c r="T46" i="11"/>
  <c r="V46" i="11"/>
  <c r="W46" i="11"/>
  <c r="D47" i="11"/>
  <c r="E47" i="11"/>
  <c r="G47" i="11"/>
  <c r="H47" i="11"/>
  <c r="J47" i="11"/>
  <c r="K47" i="11"/>
  <c r="M47" i="11"/>
  <c r="N47" i="11"/>
  <c r="P47" i="11"/>
  <c r="Q47" i="11"/>
  <c r="S47" i="11"/>
  <c r="T47" i="11"/>
  <c r="V47" i="11"/>
  <c r="W47" i="11"/>
  <c r="D48" i="11"/>
  <c r="E48" i="11"/>
  <c r="G48" i="11"/>
  <c r="H48" i="11"/>
  <c r="J48" i="11"/>
  <c r="K48" i="11"/>
  <c r="M48" i="11"/>
  <c r="N48" i="11"/>
  <c r="P48" i="11"/>
  <c r="Q48" i="11"/>
  <c r="S48" i="11"/>
  <c r="T48" i="11"/>
  <c r="V48" i="11"/>
  <c r="W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N50" i="11"/>
  <c r="P50" i="11"/>
  <c r="Q50" i="11"/>
  <c r="S50" i="11"/>
  <c r="T50" i="11"/>
  <c r="V50" i="11"/>
  <c r="W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W53" i="11"/>
  <c r="D54" i="11"/>
  <c r="E54" i="11"/>
  <c r="G54" i="11"/>
  <c r="H54" i="11"/>
  <c r="J54" i="11"/>
  <c r="K54" i="11"/>
  <c r="M54" i="11"/>
  <c r="N54" i="11"/>
  <c r="P54" i="11"/>
  <c r="Q54" i="11"/>
  <c r="S54" i="11"/>
  <c r="T54" i="11"/>
  <c r="V54" i="11"/>
  <c r="W54" i="11"/>
  <c r="D55" i="11"/>
  <c r="E55" i="11"/>
  <c r="G55" i="11"/>
  <c r="H55" i="11"/>
  <c r="J55" i="11"/>
  <c r="K55" i="11"/>
  <c r="M55" i="11"/>
  <c r="N55" i="11"/>
  <c r="P55" i="11"/>
  <c r="Q55" i="11"/>
  <c r="S55" i="11"/>
  <c r="T55" i="11"/>
  <c r="V55" i="11"/>
  <c r="W55" i="11"/>
  <c r="D56" i="11"/>
  <c r="E56" i="11"/>
  <c r="G56" i="11"/>
  <c r="H56" i="11"/>
  <c r="J56" i="11"/>
  <c r="K56" i="11"/>
  <c r="M56" i="11"/>
  <c r="N56" i="11"/>
  <c r="P56" i="11"/>
  <c r="Q56" i="11"/>
  <c r="S56" i="11"/>
  <c r="T56" i="11"/>
  <c r="V56" i="11"/>
  <c r="W56" i="11"/>
  <c r="D57" i="11"/>
  <c r="E57" i="11"/>
  <c r="G57" i="11"/>
  <c r="H57" i="11"/>
  <c r="J57" i="11"/>
  <c r="K57" i="11"/>
  <c r="M57" i="11"/>
  <c r="N57" i="11"/>
  <c r="P57" i="11"/>
  <c r="Q57" i="11"/>
  <c r="S57" i="11"/>
  <c r="T57" i="11"/>
  <c r="V57" i="11"/>
  <c r="W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D59" i="11"/>
  <c r="E59" i="11"/>
  <c r="G59" i="11"/>
  <c r="H59" i="11"/>
  <c r="J59" i="11"/>
  <c r="K59" i="11"/>
  <c r="M59" i="11"/>
  <c r="N59" i="11"/>
  <c r="P59" i="11"/>
  <c r="Q59" i="11"/>
  <c r="S59" i="11"/>
  <c r="T59" i="11"/>
  <c r="V59" i="11"/>
  <c r="W59" i="11"/>
  <c r="D60" i="11"/>
  <c r="E60" i="11"/>
  <c r="G60" i="11"/>
  <c r="H60" i="11"/>
  <c r="J60" i="11"/>
  <c r="K60" i="11"/>
  <c r="M60" i="11"/>
  <c r="N60" i="11"/>
  <c r="P60" i="11"/>
  <c r="Q60" i="11"/>
  <c r="S60" i="11"/>
  <c r="T60" i="11"/>
  <c r="V60" i="11"/>
  <c r="W60" i="11"/>
  <c r="D61" i="11"/>
  <c r="E61" i="11"/>
  <c r="G61" i="11"/>
  <c r="H61" i="11"/>
  <c r="J61" i="11"/>
  <c r="K61" i="11"/>
  <c r="M61" i="11"/>
  <c r="N61" i="11"/>
  <c r="P61" i="11"/>
  <c r="Q61" i="11"/>
  <c r="S61" i="11"/>
  <c r="T61" i="11"/>
  <c r="V61" i="11"/>
  <c r="W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W62" i="11"/>
  <c r="D63" i="11"/>
  <c r="E63" i="11"/>
  <c r="G63" i="11"/>
  <c r="H63" i="11"/>
  <c r="J63" i="11"/>
  <c r="K63" i="11"/>
  <c r="M63" i="11"/>
  <c r="N63" i="11"/>
  <c r="P63" i="11"/>
  <c r="Q63" i="11"/>
  <c r="S63" i="11"/>
  <c r="T63" i="11"/>
  <c r="V63" i="11"/>
  <c r="W63" i="11"/>
  <c r="D64" i="11"/>
  <c r="E64" i="11"/>
  <c r="G64" i="11"/>
  <c r="H64" i="11"/>
  <c r="J64" i="11"/>
  <c r="K64" i="11"/>
  <c r="M64" i="11"/>
  <c r="N64" i="11"/>
  <c r="P64" i="11"/>
  <c r="Q64" i="11"/>
  <c r="S64" i="11"/>
  <c r="T64" i="11"/>
  <c r="V64" i="11"/>
  <c r="W64" i="11"/>
  <c r="D65" i="11"/>
  <c r="E65" i="11"/>
  <c r="G65" i="11"/>
  <c r="H65" i="11"/>
  <c r="J65" i="11"/>
  <c r="K65" i="11"/>
  <c r="M65" i="11"/>
  <c r="N65" i="11"/>
  <c r="P65" i="11"/>
  <c r="Q65" i="11"/>
  <c r="S65" i="11"/>
  <c r="T65" i="11"/>
  <c r="V65" i="11"/>
  <c r="W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D67" i="11"/>
  <c r="E67" i="11"/>
  <c r="G67" i="11"/>
  <c r="H67" i="11"/>
  <c r="J67" i="11"/>
  <c r="K67" i="11"/>
  <c r="M67" i="11"/>
  <c r="N67" i="11"/>
  <c r="P67" i="11"/>
  <c r="Q67" i="11"/>
  <c r="S67" i="11"/>
  <c r="T67" i="11"/>
  <c r="V67" i="11"/>
  <c r="W67" i="11"/>
  <c r="D68" i="11"/>
  <c r="E68" i="11"/>
  <c r="G68" i="11"/>
  <c r="H68" i="11"/>
  <c r="J68" i="11"/>
  <c r="K68" i="11"/>
  <c r="M68" i="11"/>
  <c r="N68" i="11"/>
  <c r="P68" i="11"/>
  <c r="Q68" i="11"/>
  <c r="S68" i="11"/>
  <c r="T68" i="11"/>
  <c r="V68" i="11"/>
  <c r="W68" i="11"/>
  <c r="D69" i="11"/>
  <c r="E69" i="11"/>
  <c r="G69" i="11"/>
  <c r="H69" i="11"/>
  <c r="J69" i="11"/>
  <c r="K69" i="11"/>
  <c r="M69" i="11"/>
  <c r="N69" i="11"/>
  <c r="P69" i="11"/>
  <c r="Q69" i="11"/>
  <c r="S69" i="11"/>
  <c r="T69" i="11"/>
  <c r="V69" i="11"/>
  <c r="W69" i="11"/>
  <c r="D70" i="11"/>
  <c r="E70" i="11"/>
  <c r="G70" i="11"/>
  <c r="H70" i="11"/>
  <c r="J70" i="11"/>
  <c r="K70" i="11"/>
  <c r="M70" i="11"/>
  <c r="N70" i="11"/>
  <c r="P70" i="11"/>
  <c r="Q70" i="11"/>
  <c r="S70" i="11"/>
  <c r="T70" i="11"/>
  <c r="V70" i="11"/>
  <c r="W70" i="11"/>
  <c r="D71" i="11"/>
  <c r="E71" i="11"/>
  <c r="G71" i="11"/>
  <c r="H71" i="11"/>
  <c r="J71" i="11"/>
  <c r="K71" i="11"/>
  <c r="M71" i="11"/>
  <c r="N71" i="11"/>
  <c r="P71" i="11"/>
  <c r="Q71" i="11"/>
  <c r="S71" i="11"/>
  <c r="T71" i="11"/>
  <c r="V71" i="11"/>
  <c r="W71" i="11"/>
  <c r="D72" i="11"/>
  <c r="E72" i="11"/>
  <c r="G72" i="11"/>
  <c r="H72" i="11"/>
  <c r="J72" i="11"/>
  <c r="K72" i="11"/>
  <c r="M72" i="11"/>
  <c r="N72" i="11"/>
  <c r="P72" i="11"/>
  <c r="Q72" i="11"/>
  <c r="S72" i="11"/>
  <c r="T72" i="11"/>
  <c r="V72" i="11"/>
  <c r="W72" i="11"/>
  <c r="D73" i="11"/>
  <c r="E73" i="11"/>
  <c r="G73" i="11"/>
  <c r="H73" i="11"/>
  <c r="J73" i="11"/>
  <c r="K73" i="11"/>
  <c r="M73" i="11"/>
  <c r="N73" i="11"/>
  <c r="P73" i="11"/>
  <c r="Q73" i="11"/>
  <c r="S73" i="11"/>
  <c r="T73" i="11"/>
  <c r="V73" i="11"/>
  <c r="W73" i="11"/>
  <c r="D74" i="11"/>
  <c r="E74" i="11"/>
  <c r="G74" i="11"/>
  <c r="H74" i="11"/>
  <c r="J74" i="11"/>
  <c r="K74" i="11"/>
  <c r="M74" i="11"/>
  <c r="N74" i="11"/>
  <c r="P74" i="11"/>
  <c r="Q74" i="11"/>
  <c r="S74" i="11"/>
  <c r="T74" i="11"/>
  <c r="V74" i="11"/>
  <c r="W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W75" i="11"/>
  <c r="D76" i="11"/>
  <c r="E76" i="11"/>
  <c r="G76" i="11"/>
  <c r="H76" i="11"/>
  <c r="J76" i="11"/>
  <c r="K76" i="11"/>
  <c r="M76" i="11"/>
  <c r="N76" i="11"/>
  <c r="P76" i="11"/>
  <c r="Q76" i="11"/>
  <c r="S76" i="11"/>
  <c r="T76" i="11"/>
  <c r="V76" i="11"/>
  <c r="W76" i="11"/>
  <c r="D77" i="11"/>
  <c r="E77" i="11"/>
  <c r="G77" i="11"/>
  <c r="H77" i="11"/>
  <c r="J77" i="11"/>
  <c r="K77" i="11"/>
  <c r="M77" i="11"/>
  <c r="N77" i="11"/>
  <c r="P77" i="11"/>
  <c r="Q77" i="11"/>
  <c r="S77" i="11"/>
  <c r="T77" i="11"/>
  <c r="V77" i="11"/>
  <c r="W77" i="11"/>
  <c r="D78" i="11"/>
  <c r="E78" i="11"/>
  <c r="G78" i="11"/>
  <c r="H78" i="11"/>
  <c r="J78" i="11"/>
  <c r="K78" i="11"/>
  <c r="M78" i="11"/>
  <c r="N78" i="11"/>
  <c r="P78" i="11"/>
  <c r="Q78" i="11"/>
  <c r="S78" i="11"/>
  <c r="T78" i="11"/>
  <c r="V78" i="11"/>
  <c r="W78" i="11"/>
  <c r="D79" i="11"/>
  <c r="E79" i="11"/>
  <c r="G79" i="11"/>
  <c r="H79" i="11"/>
  <c r="J79" i="11"/>
  <c r="K79" i="11"/>
  <c r="M79" i="11"/>
  <c r="N79" i="11"/>
  <c r="P79" i="11"/>
  <c r="Q79" i="11"/>
  <c r="S79" i="11"/>
  <c r="T79" i="11"/>
  <c r="V79" i="11"/>
  <c r="W79" i="11"/>
  <c r="D80" i="11"/>
  <c r="E80" i="11"/>
  <c r="G80" i="11"/>
  <c r="H80" i="11"/>
  <c r="J80" i="11"/>
  <c r="K80" i="11"/>
  <c r="M80" i="11"/>
  <c r="N80" i="11"/>
  <c r="P80" i="11"/>
  <c r="Q80" i="11"/>
  <c r="S80" i="11"/>
  <c r="T80" i="11"/>
  <c r="V80" i="11"/>
  <c r="W80" i="11"/>
  <c r="D81" i="11"/>
  <c r="E81" i="11"/>
  <c r="G81" i="11"/>
  <c r="H81" i="11"/>
  <c r="J81" i="11"/>
  <c r="K81" i="11"/>
  <c r="M81" i="11"/>
  <c r="N81" i="11"/>
  <c r="P81" i="11"/>
  <c r="Q81" i="11"/>
  <c r="S81" i="11"/>
  <c r="T81" i="11"/>
  <c r="V81" i="11"/>
  <c r="W81" i="11"/>
  <c r="D82" i="11"/>
  <c r="E82" i="11"/>
  <c r="G82" i="11"/>
  <c r="H82" i="11"/>
  <c r="J82" i="11"/>
  <c r="K82" i="11"/>
  <c r="M82" i="11"/>
  <c r="N82" i="11"/>
  <c r="P82" i="11"/>
  <c r="Q82" i="11"/>
  <c r="S82" i="11"/>
  <c r="T82" i="1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D85" i="11"/>
  <c r="E85" i="11"/>
  <c r="G85" i="11"/>
  <c r="H85" i="11"/>
  <c r="J85" i="11"/>
  <c r="K85" i="11"/>
  <c r="M85" i="11"/>
  <c r="N85" i="11"/>
  <c r="P85" i="11"/>
  <c r="Q85" i="11"/>
  <c r="S85" i="11"/>
  <c r="T85" i="11"/>
  <c r="V85" i="11"/>
  <c r="W85" i="11"/>
  <c r="D86" i="11"/>
  <c r="E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W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N90" i="11"/>
  <c r="P90" i="11"/>
  <c r="Q90" i="11"/>
  <c r="S90" i="11"/>
  <c r="T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W91" i="11"/>
  <c r="D92" i="11"/>
  <c r="E92" i="11"/>
  <c r="G92" i="11"/>
  <c r="H92" i="11"/>
  <c r="J92" i="11"/>
  <c r="K92" i="11"/>
  <c r="M92" i="11"/>
  <c r="N92" i="11"/>
  <c r="P92" i="11"/>
  <c r="Q92" i="11"/>
  <c r="S92" i="11"/>
  <c r="T92" i="11"/>
  <c r="V92" i="11"/>
  <c r="W92" i="11"/>
  <c r="D93" i="11"/>
  <c r="E93" i="11"/>
  <c r="G93" i="11"/>
  <c r="H93" i="11"/>
  <c r="J93" i="11"/>
  <c r="K93" i="11"/>
  <c r="M93" i="11"/>
  <c r="N93" i="11"/>
  <c r="P93" i="11"/>
  <c r="Q93" i="11"/>
  <c r="S93" i="11"/>
  <c r="T93" i="11"/>
  <c r="V93" i="11"/>
  <c r="W93" i="11"/>
  <c r="D94" i="11"/>
  <c r="E94" i="11"/>
  <c r="G94" i="11"/>
  <c r="H94" i="11"/>
  <c r="J94" i="11"/>
  <c r="K94" i="11"/>
  <c r="M94" i="11"/>
  <c r="N94" i="11"/>
  <c r="P94" i="11"/>
  <c r="Q94" i="11"/>
  <c r="S94" i="11"/>
  <c r="T94" i="11"/>
  <c r="V94" i="11"/>
  <c r="W94" i="11"/>
  <c r="D95" i="11"/>
  <c r="E95" i="11"/>
  <c r="G95" i="11"/>
  <c r="H95" i="11"/>
  <c r="J95" i="11"/>
  <c r="K95" i="11"/>
  <c r="M95" i="11"/>
  <c r="N95" i="11"/>
  <c r="P95" i="11"/>
  <c r="Q95" i="11"/>
  <c r="S95" i="11"/>
  <c r="T95" i="11"/>
  <c r="V95" i="11"/>
  <c r="W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D98" i="11"/>
  <c r="E98" i="11"/>
  <c r="G98" i="11"/>
  <c r="H98" i="11"/>
  <c r="J98" i="11"/>
  <c r="K98" i="11"/>
  <c r="M98" i="11"/>
  <c r="N98" i="11"/>
  <c r="P98" i="11"/>
  <c r="Q98" i="11"/>
  <c r="S98" i="11"/>
  <c r="T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D101" i="11"/>
  <c r="E101" i="11"/>
  <c r="G101" i="11"/>
  <c r="H101" i="11"/>
  <c r="J101" i="11"/>
  <c r="K101" i="11"/>
  <c r="M101" i="11"/>
  <c r="N101" i="11"/>
  <c r="P101" i="11"/>
  <c r="Q101" i="11"/>
  <c r="S101" i="11"/>
  <c r="T101" i="11"/>
  <c r="V101" i="11"/>
  <c r="W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D103" i="11"/>
  <c r="E103" i="11"/>
  <c r="G103" i="11"/>
  <c r="H103" i="11"/>
  <c r="J103" i="11"/>
  <c r="K103" i="11"/>
  <c r="M103" i="11"/>
  <c r="N103" i="11"/>
  <c r="P103" i="11"/>
  <c r="Q103" i="11"/>
  <c r="S103" i="11"/>
  <c r="T103" i="11"/>
  <c r="V103" i="11"/>
  <c r="W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D109" i="11"/>
  <c r="E109" i="11"/>
  <c r="G109" i="11"/>
  <c r="H109" i="11"/>
  <c r="J109" i="11"/>
  <c r="K109" i="11"/>
  <c r="M109" i="11"/>
  <c r="N109" i="11"/>
  <c r="P109" i="11"/>
  <c r="Q109" i="11"/>
  <c r="S109" i="11"/>
  <c r="T109" i="11"/>
  <c r="V109" i="11"/>
  <c r="W109" i="11"/>
  <c r="D110" i="11"/>
  <c r="E110" i="11"/>
  <c r="G110" i="11"/>
  <c r="H110" i="11"/>
  <c r="J110" i="11"/>
  <c r="K110" i="11"/>
  <c r="M110" i="11"/>
  <c r="N110" i="11"/>
  <c r="P110" i="11"/>
  <c r="Q110" i="11"/>
  <c r="S110" i="11"/>
  <c r="T110" i="11"/>
  <c r="V110" i="11"/>
  <c r="W110" i="11"/>
  <c r="D111" i="11"/>
  <c r="E111" i="11"/>
  <c r="G111" i="11"/>
  <c r="H111" i="11"/>
  <c r="J111" i="11"/>
  <c r="K111" i="11"/>
  <c r="M111" i="11"/>
  <c r="N111" i="11"/>
  <c r="P111" i="11"/>
  <c r="Q111" i="11"/>
  <c r="S111" i="11"/>
  <c r="T111" i="11"/>
  <c r="V111" i="11"/>
  <c r="W111" i="11"/>
  <c r="D112" i="11"/>
  <c r="E112" i="11"/>
  <c r="G112" i="11"/>
  <c r="H112" i="11"/>
  <c r="J112" i="11"/>
  <c r="K112" i="11"/>
  <c r="M112" i="11"/>
  <c r="N112" i="11"/>
  <c r="P112" i="11"/>
  <c r="Q112" i="11"/>
  <c r="S112" i="11"/>
  <c r="T112" i="11"/>
  <c r="V112" i="11"/>
  <c r="W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D114" i="11"/>
  <c r="E114" i="11"/>
  <c r="G114" i="11"/>
  <c r="H114" i="11"/>
  <c r="J114" i="11"/>
  <c r="K114" i="11"/>
  <c r="M114" i="11"/>
  <c r="N114" i="11"/>
  <c r="P114" i="11"/>
  <c r="Q114" i="11"/>
  <c r="S114" i="11"/>
  <c r="T114" i="11"/>
  <c r="V114" i="11"/>
  <c r="W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D117" i="11"/>
  <c r="E117" i="11"/>
  <c r="G117" i="11"/>
  <c r="H117" i="11"/>
  <c r="J117" i="11"/>
  <c r="K117" i="11"/>
  <c r="M117" i="11"/>
  <c r="N117" i="11"/>
  <c r="P117" i="11"/>
  <c r="Q117" i="11"/>
  <c r="S117" i="11"/>
  <c r="T117" i="11"/>
  <c r="V117" i="11"/>
  <c r="W117" i="11"/>
  <c r="D118" i="11"/>
  <c r="E118" i="11"/>
  <c r="G118" i="11"/>
  <c r="H118" i="11"/>
  <c r="J118" i="11"/>
  <c r="K118" i="11"/>
  <c r="M118" i="11"/>
  <c r="N118" i="11"/>
  <c r="P118" i="11"/>
  <c r="Q118" i="11"/>
  <c r="S118" i="11"/>
  <c r="T118" i="11"/>
  <c r="V118" i="11"/>
  <c r="W118" i="11"/>
  <c r="D119" i="11"/>
  <c r="E119" i="11"/>
  <c r="G119" i="11"/>
  <c r="H119" i="11"/>
  <c r="J119" i="11"/>
  <c r="K119" i="11"/>
  <c r="M119" i="11"/>
  <c r="N119" i="11"/>
  <c r="P119" i="11"/>
  <c r="Q119" i="11"/>
  <c r="S119" i="11"/>
  <c r="T119" i="11"/>
  <c r="V119" i="11"/>
  <c r="W119" i="11"/>
  <c r="D120" i="11"/>
  <c r="E120" i="11"/>
  <c r="G120" i="11"/>
  <c r="H120" i="11"/>
  <c r="J120" i="11"/>
  <c r="K120" i="11"/>
  <c r="M120" i="11"/>
  <c r="N120" i="11"/>
  <c r="P120" i="11"/>
  <c r="Q120" i="11"/>
  <c r="S120" i="11"/>
  <c r="T120" i="11"/>
  <c r="V120" i="11"/>
  <c r="W120" i="11"/>
  <c r="D121" i="11"/>
  <c r="E121" i="11"/>
  <c r="G121" i="11"/>
  <c r="H121" i="11"/>
  <c r="J121" i="11"/>
  <c r="K121" i="11"/>
  <c r="M121" i="11"/>
  <c r="N121" i="11"/>
  <c r="P121" i="11"/>
  <c r="Q121" i="11"/>
  <c r="S121" i="11"/>
  <c r="T121" i="11"/>
  <c r="V121" i="11"/>
  <c r="W121" i="11"/>
  <c r="D122" i="11"/>
  <c r="E122" i="11"/>
  <c r="G122" i="11"/>
  <c r="H122" i="11"/>
  <c r="J122" i="11"/>
  <c r="K122" i="11"/>
  <c r="M122" i="11"/>
  <c r="N122" i="11"/>
  <c r="P122" i="11"/>
  <c r="Q122" i="11"/>
  <c r="S122" i="11"/>
  <c r="T122" i="11"/>
  <c r="V122" i="11"/>
  <c r="W122" i="11"/>
  <c r="D123" i="11"/>
  <c r="E123" i="11"/>
  <c r="G123" i="11"/>
  <c r="H123" i="11"/>
  <c r="J123" i="11"/>
  <c r="K123" i="11"/>
  <c r="M123" i="11"/>
  <c r="N123" i="11"/>
  <c r="P123" i="11"/>
  <c r="Q123" i="11"/>
  <c r="S123" i="11"/>
  <c r="T123" i="11"/>
  <c r="V123" i="11"/>
  <c r="W123" i="11"/>
  <c r="D124" i="11"/>
  <c r="E124" i="11"/>
  <c r="G124" i="11"/>
  <c r="H124" i="11"/>
  <c r="J124" i="11"/>
  <c r="K124" i="11"/>
  <c r="M124" i="11"/>
  <c r="N124" i="11"/>
  <c r="P124" i="11"/>
  <c r="Q124" i="11"/>
  <c r="S124" i="11"/>
  <c r="T124" i="11"/>
  <c r="V124" i="11"/>
  <c r="W124" i="11"/>
  <c r="D125" i="11"/>
  <c r="E125" i="11"/>
  <c r="G125" i="11"/>
  <c r="H125" i="11"/>
  <c r="J125" i="11"/>
  <c r="K125" i="11"/>
  <c r="M125" i="11"/>
  <c r="N125" i="11"/>
  <c r="P125" i="11"/>
  <c r="Q125" i="11"/>
  <c r="S125" i="11"/>
  <c r="T125" i="11"/>
  <c r="V125" i="11"/>
  <c r="W125" i="11"/>
  <c r="D126" i="11"/>
  <c r="E126" i="11"/>
  <c r="G126" i="11"/>
  <c r="H126" i="11"/>
  <c r="J126" i="11"/>
  <c r="K126" i="11"/>
  <c r="M126" i="11"/>
  <c r="N126" i="11"/>
  <c r="P126" i="11"/>
  <c r="Q126" i="11"/>
  <c r="S126" i="11"/>
  <c r="T126" i="11"/>
  <c r="V126" i="11"/>
  <c r="W126" i="11"/>
  <c r="D129" i="11"/>
  <c r="E129" i="11"/>
  <c r="G129" i="11"/>
  <c r="H129" i="11"/>
  <c r="J129" i="11"/>
  <c r="K129" i="11"/>
  <c r="M129" i="11"/>
  <c r="N129" i="11"/>
  <c r="P129" i="11"/>
  <c r="Q129" i="11"/>
  <c r="S129" i="11"/>
  <c r="T129" i="11"/>
  <c r="V129" i="11"/>
  <c r="W129" i="11"/>
  <c r="D130" i="11"/>
  <c r="E130" i="11"/>
  <c r="G130" i="11"/>
  <c r="H130" i="11"/>
  <c r="J130" i="11"/>
  <c r="K130" i="11"/>
  <c r="M130" i="11"/>
  <c r="N130" i="11"/>
  <c r="P130" i="11"/>
  <c r="Q130" i="11"/>
  <c r="S130" i="11"/>
  <c r="T130" i="11"/>
  <c r="V130" i="11"/>
  <c r="W130" i="11"/>
  <c r="D131" i="11"/>
  <c r="E131" i="11"/>
  <c r="G131" i="11"/>
  <c r="H131" i="11"/>
  <c r="J131" i="11"/>
  <c r="K131" i="11"/>
  <c r="M131" i="11"/>
  <c r="N131" i="11"/>
  <c r="P131" i="11"/>
  <c r="Q131" i="11"/>
  <c r="S131" i="11"/>
  <c r="T131" i="11"/>
  <c r="V131" i="11"/>
  <c r="W131" i="11"/>
  <c r="D132" i="11"/>
  <c r="E132" i="11"/>
  <c r="G132" i="11"/>
  <c r="H132" i="11"/>
  <c r="J132" i="11"/>
  <c r="K132" i="11"/>
  <c r="M132" i="11"/>
  <c r="N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H134" i="11"/>
  <c r="J134" i="11"/>
  <c r="K134" i="11"/>
  <c r="M134" i="11"/>
  <c r="N134" i="11"/>
  <c r="P134" i="11"/>
  <c r="Q134" i="11"/>
  <c r="S134" i="11"/>
  <c r="T134" i="11"/>
  <c r="V134" i="11"/>
  <c r="W134" i="11"/>
  <c r="D135" i="11"/>
  <c r="E135" i="11"/>
  <c r="G135" i="11"/>
  <c r="H135" i="11"/>
  <c r="J135" i="11"/>
  <c r="K135" i="11"/>
  <c r="M135" i="11"/>
  <c r="N135" i="11"/>
  <c r="P135" i="11"/>
  <c r="Q135" i="11"/>
  <c r="S135" i="11"/>
  <c r="T135" i="11"/>
  <c r="V135" i="11"/>
  <c r="W135" i="11"/>
  <c r="D136" i="11"/>
  <c r="E136" i="11"/>
  <c r="G136" i="11"/>
  <c r="H136" i="11"/>
  <c r="J136" i="11"/>
  <c r="K136" i="11"/>
  <c r="M136" i="11"/>
  <c r="N136" i="11"/>
  <c r="P136" i="11"/>
  <c r="Q136" i="11"/>
  <c r="S136" i="11"/>
  <c r="T136" i="11"/>
  <c r="V136" i="11"/>
  <c r="W136" i="11"/>
  <c r="D137" i="11"/>
  <c r="E137" i="11"/>
  <c r="G137" i="11"/>
  <c r="H137" i="11"/>
  <c r="J137" i="11"/>
  <c r="K137" i="11"/>
  <c r="M137" i="11"/>
  <c r="N137" i="11"/>
  <c r="P137" i="11"/>
  <c r="Q137" i="11"/>
  <c r="S137" i="11"/>
  <c r="T137" i="11"/>
  <c r="V137" i="11"/>
  <c r="W137" i="11"/>
  <c r="D138" i="11"/>
  <c r="E138" i="11"/>
  <c r="G138" i="11"/>
  <c r="H138" i="11"/>
  <c r="J138" i="11"/>
  <c r="K138" i="11"/>
  <c r="M138" i="11"/>
  <c r="N138" i="11"/>
  <c r="P138" i="11"/>
  <c r="Q138" i="11"/>
  <c r="S138" i="11"/>
  <c r="T138" i="11"/>
  <c r="V138" i="11"/>
  <c r="W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D140" i="11"/>
  <c r="E140" i="11"/>
  <c r="G140" i="11"/>
  <c r="H140" i="11"/>
  <c r="J140" i="11"/>
  <c r="K140" i="11"/>
  <c r="M140" i="11"/>
  <c r="N140" i="11"/>
  <c r="P140" i="11"/>
  <c r="Q140" i="11"/>
  <c r="S140" i="11"/>
  <c r="T140" i="11"/>
  <c r="V140" i="1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D142" i="11"/>
  <c r="E142" i="11"/>
  <c r="G142" i="11"/>
  <c r="H142" i="11"/>
  <c r="J142" i="11"/>
  <c r="K142" i="11"/>
  <c r="M142" i="11"/>
  <c r="N142" i="11"/>
  <c r="P142" i="11"/>
  <c r="Q142" i="11"/>
  <c r="S142" i="11"/>
  <c r="T142" i="11"/>
  <c r="V142" i="11"/>
  <c r="W142" i="11"/>
  <c r="D143" i="11"/>
  <c r="E143" i="11"/>
  <c r="G143" i="11"/>
  <c r="H143" i="11"/>
  <c r="J143" i="11"/>
  <c r="K143" i="11"/>
  <c r="M143" i="11"/>
  <c r="N143" i="11"/>
  <c r="P143" i="11"/>
  <c r="Q143" i="11"/>
  <c r="S143" i="11"/>
  <c r="T143" i="11"/>
  <c r="V143" i="11"/>
  <c r="W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D145" i="11"/>
  <c r="E145" i="11"/>
  <c r="G145" i="11"/>
  <c r="H145" i="11"/>
  <c r="J145" i="11"/>
  <c r="K145" i="11"/>
  <c r="M145" i="11"/>
  <c r="N145" i="11"/>
  <c r="P145" i="11"/>
  <c r="Q145" i="11"/>
  <c r="S145" i="11"/>
  <c r="T145" i="11"/>
  <c r="V145" i="11"/>
  <c r="W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N148" i="11"/>
  <c r="P148" i="11"/>
  <c r="Q148" i="11"/>
  <c r="S148" i="11"/>
  <c r="T148" i="11"/>
  <c r="V148" i="11"/>
  <c r="W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D150" i="11"/>
  <c r="E150" i="11"/>
  <c r="G150" i="11"/>
  <c r="H150" i="11"/>
  <c r="J150" i="11"/>
  <c r="K150" i="11"/>
  <c r="M150" i="11"/>
  <c r="N150" i="11"/>
  <c r="P150" i="11"/>
  <c r="Q150" i="11"/>
  <c r="S150" i="11"/>
  <c r="T150" i="11"/>
  <c r="V150" i="11"/>
  <c r="W150" i="11"/>
  <c r="D151" i="11"/>
  <c r="E151" i="11"/>
  <c r="G151" i="11"/>
  <c r="H151" i="11"/>
  <c r="J151" i="11"/>
  <c r="K151" i="11"/>
  <c r="M151" i="11"/>
  <c r="N151" i="11"/>
  <c r="P151" i="11"/>
  <c r="Q151" i="11"/>
  <c r="S151" i="11"/>
  <c r="T151" i="11"/>
  <c r="V151" i="11"/>
  <c r="W151" i="11"/>
  <c r="D152" i="11"/>
  <c r="E152" i="11"/>
  <c r="G152" i="11"/>
  <c r="H152" i="11"/>
  <c r="J152" i="11"/>
  <c r="K152" i="11"/>
  <c r="M152" i="11"/>
  <c r="N152" i="11"/>
  <c r="P152" i="11"/>
  <c r="Q152" i="11"/>
  <c r="S152" i="11"/>
  <c r="T152" i="11"/>
  <c r="V152" i="11"/>
  <c r="W152" i="11"/>
  <c r="D153" i="11"/>
  <c r="E153" i="11"/>
  <c r="G153" i="11"/>
  <c r="H153" i="11"/>
  <c r="J153" i="11"/>
  <c r="K153" i="11"/>
  <c r="M153" i="11"/>
  <c r="N153" i="11"/>
  <c r="P153" i="11"/>
  <c r="Q153" i="11"/>
  <c r="S153" i="11"/>
  <c r="T153" i="11"/>
  <c r="V153" i="11"/>
  <c r="W153" i="11"/>
  <c r="D156" i="11"/>
  <c r="E156" i="11"/>
  <c r="G156" i="11"/>
  <c r="H156" i="11"/>
  <c r="J156" i="11"/>
  <c r="K156" i="11"/>
  <c r="M156" i="11"/>
  <c r="N156" i="11"/>
  <c r="P156" i="11"/>
  <c r="Q156" i="11"/>
  <c r="S156" i="11"/>
  <c r="T156" i="11"/>
  <c r="V156" i="11"/>
  <c r="W156" i="11"/>
  <c r="D157" i="11"/>
  <c r="E157" i="11"/>
  <c r="G157" i="11"/>
  <c r="H157" i="11"/>
  <c r="J157" i="11"/>
  <c r="K157" i="11"/>
  <c r="M157" i="11"/>
  <c r="N157" i="11"/>
  <c r="P157" i="11"/>
  <c r="Q157" i="11"/>
  <c r="S157" i="11"/>
  <c r="T157" i="11"/>
  <c r="V157" i="11"/>
  <c r="W157" i="11"/>
  <c r="D158" i="11"/>
  <c r="E158" i="11"/>
  <c r="G158" i="11"/>
  <c r="H158" i="11"/>
  <c r="J158" i="11"/>
  <c r="K158" i="11"/>
  <c r="M158" i="11"/>
  <c r="N158" i="11"/>
  <c r="P158" i="11"/>
  <c r="Q158" i="11"/>
  <c r="S158" i="11"/>
  <c r="T158" i="11"/>
  <c r="V158" i="11"/>
  <c r="W158" i="11"/>
  <c r="D159" i="11"/>
  <c r="E159" i="11"/>
  <c r="G159" i="11"/>
  <c r="H159" i="11"/>
  <c r="J159" i="11"/>
  <c r="K159" i="11"/>
  <c r="M159" i="11"/>
  <c r="N159" i="11"/>
  <c r="P159" i="11"/>
  <c r="Q159" i="11"/>
  <c r="S159" i="11"/>
  <c r="T159" i="11"/>
  <c r="V159" i="11"/>
  <c r="W159" i="11"/>
  <c r="D160" i="11"/>
  <c r="E160" i="11"/>
  <c r="G160" i="11"/>
  <c r="H160" i="11"/>
  <c r="J160" i="11"/>
  <c r="K160" i="11"/>
  <c r="M160" i="11"/>
  <c r="N160" i="11"/>
  <c r="P160" i="11"/>
  <c r="Q160" i="11"/>
  <c r="S160" i="11"/>
  <c r="T160" i="11"/>
  <c r="V160" i="11"/>
  <c r="W160" i="11"/>
  <c r="D161" i="11"/>
  <c r="E161" i="11"/>
  <c r="G161" i="11"/>
  <c r="H161" i="11"/>
  <c r="J161" i="11"/>
  <c r="K161" i="11"/>
  <c r="M161" i="11"/>
  <c r="N161" i="11"/>
  <c r="P161" i="11"/>
  <c r="Q161" i="11"/>
  <c r="S161" i="11"/>
  <c r="T161" i="11"/>
  <c r="V161" i="11"/>
  <c r="W161" i="11"/>
  <c r="D162" i="11"/>
  <c r="E162" i="11"/>
  <c r="G162" i="11"/>
  <c r="H162" i="11"/>
  <c r="J162" i="11"/>
  <c r="K162" i="11"/>
  <c r="M162" i="11"/>
  <c r="N162" i="11"/>
  <c r="P162" i="11"/>
  <c r="Q162" i="11"/>
  <c r="S162" i="11"/>
  <c r="T162" i="11"/>
  <c r="V162" i="11"/>
  <c r="W162" i="11"/>
  <c r="D163" i="11"/>
  <c r="E163" i="11"/>
  <c r="G163" i="11"/>
  <c r="H163" i="11"/>
  <c r="J163" i="11"/>
  <c r="K163" i="11"/>
  <c r="M163" i="11"/>
  <c r="N163" i="11"/>
  <c r="P163" i="11"/>
  <c r="Q163" i="11"/>
  <c r="S163" i="11"/>
  <c r="T163" i="11"/>
  <c r="V163" i="11"/>
  <c r="W163" i="11"/>
  <c r="D164" i="11"/>
  <c r="E164" i="11"/>
  <c r="G164" i="11"/>
  <c r="H164" i="11"/>
  <c r="J164" i="11"/>
  <c r="K164" i="11"/>
  <c r="M164" i="11"/>
  <c r="N164" i="11"/>
  <c r="P164" i="11"/>
  <c r="Q164" i="11"/>
  <c r="S164" i="11"/>
  <c r="T164" i="11"/>
  <c r="V164" i="11"/>
  <c r="W164" i="11"/>
  <c r="D165" i="11"/>
  <c r="E165" i="11"/>
  <c r="G165" i="11"/>
  <c r="H165" i="11"/>
  <c r="J165" i="11"/>
  <c r="K165" i="11"/>
  <c r="M165" i="11"/>
  <c r="N165" i="11"/>
  <c r="P165" i="11"/>
  <c r="Q165" i="11"/>
  <c r="S165" i="11"/>
  <c r="T165" i="11"/>
  <c r="V165" i="11"/>
  <c r="W165" i="11"/>
  <c r="D166" i="11"/>
  <c r="E166" i="11"/>
  <c r="G166" i="11"/>
  <c r="H166" i="11"/>
  <c r="J166" i="11"/>
  <c r="K166" i="11"/>
  <c r="M166" i="11"/>
  <c r="N166" i="11"/>
  <c r="P166" i="11"/>
  <c r="Q166" i="11"/>
  <c r="S166" i="11"/>
  <c r="T166" i="11"/>
  <c r="V166" i="11"/>
  <c r="W166" i="11"/>
  <c r="D167" i="11"/>
  <c r="E167" i="11"/>
  <c r="G167" i="11"/>
  <c r="H167" i="11"/>
  <c r="J167" i="11"/>
  <c r="K167" i="11"/>
  <c r="M167" i="11"/>
  <c r="N167" i="11"/>
  <c r="P167" i="11"/>
  <c r="Q167" i="11"/>
  <c r="S167" i="11"/>
  <c r="T167" i="11"/>
  <c r="V167" i="11"/>
  <c r="W167" i="11"/>
  <c r="D168" i="11"/>
  <c r="E168" i="11"/>
  <c r="G168" i="11"/>
  <c r="H168" i="11"/>
  <c r="J168" i="11"/>
  <c r="K168" i="11"/>
  <c r="M168" i="11"/>
  <c r="N168" i="11"/>
  <c r="P168" i="11"/>
  <c r="Q168" i="11"/>
  <c r="S168" i="11"/>
  <c r="T168" i="11"/>
  <c r="V168" i="11"/>
  <c r="W168" i="11"/>
  <c r="D169" i="11"/>
  <c r="E169" i="11"/>
  <c r="G169" i="11"/>
  <c r="H169" i="11"/>
  <c r="J169" i="11"/>
  <c r="K169" i="11"/>
  <c r="M169" i="11"/>
  <c r="N169" i="11"/>
  <c r="P169" i="11"/>
  <c r="Q169" i="11"/>
  <c r="S169" i="11"/>
  <c r="T169" i="11"/>
  <c r="V169" i="11"/>
  <c r="W169" i="11"/>
  <c r="D170" i="11"/>
  <c r="E170" i="11"/>
  <c r="G170" i="11"/>
  <c r="H170" i="11"/>
  <c r="J170" i="11"/>
  <c r="K170" i="11"/>
  <c r="M170" i="11"/>
  <c r="N170" i="11"/>
  <c r="P170" i="11"/>
  <c r="Q170" i="11"/>
  <c r="S170" i="11"/>
  <c r="T170" i="11"/>
  <c r="V170" i="11"/>
  <c r="W170" i="11"/>
  <c r="D171" i="11"/>
  <c r="E171" i="11"/>
  <c r="G171" i="11"/>
  <c r="H171" i="11"/>
  <c r="J171" i="11"/>
  <c r="K171" i="11"/>
  <c r="M171" i="11"/>
  <c r="N171" i="11"/>
  <c r="P171" i="11"/>
  <c r="Q171" i="11"/>
  <c r="S171" i="11"/>
  <c r="T171" i="11"/>
  <c r="V171" i="11"/>
  <c r="W171" i="11"/>
  <c r="D172" i="11"/>
  <c r="E172" i="11"/>
  <c r="G172" i="11"/>
  <c r="H172" i="11"/>
  <c r="J172" i="11"/>
  <c r="K172" i="11"/>
  <c r="M172" i="11"/>
  <c r="N172" i="11"/>
  <c r="P172" i="11"/>
  <c r="Q172" i="11"/>
  <c r="S172" i="11"/>
  <c r="T172" i="11"/>
  <c r="V172" i="11"/>
  <c r="W172" i="11"/>
  <c r="D173" i="11"/>
  <c r="E173" i="11"/>
  <c r="G173" i="11"/>
  <c r="H173" i="11"/>
  <c r="J173" i="11"/>
  <c r="K173" i="11"/>
  <c r="M173" i="11"/>
  <c r="N173" i="11"/>
  <c r="P173" i="11"/>
  <c r="Q173" i="11"/>
  <c r="S173" i="11"/>
  <c r="T173" i="11"/>
  <c r="V173" i="11"/>
  <c r="W173" i="11"/>
  <c r="D174" i="11"/>
  <c r="E174" i="11"/>
  <c r="G174" i="11"/>
  <c r="H174" i="11"/>
  <c r="J174" i="11"/>
  <c r="K174" i="11"/>
  <c r="M174" i="11"/>
  <c r="N174" i="11"/>
  <c r="P174" i="11"/>
  <c r="Q174" i="11"/>
  <c r="S174" i="11"/>
  <c r="T174" i="11"/>
  <c r="V174" i="11"/>
  <c r="W174" i="11"/>
  <c r="D175" i="11"/>
  <c r="E175" i="11"/>
  <c r="G175" i="11"/>
  <c r="H175" i="11"/>
  <c r="J175" i="11"/>
  <c r="K175" i="11"/>
  <c r="M175" i="11"/>
  <c r="N175" i="11"/>
  <c r="P175" i="11"/>
  <c r="Q175" i="11"/>
  <c r="S175" i="11"/>
  <c r="T175" i="11"/>
  <c r="V175" i="11"/>
  <c r="W175" i="11"/>
  <c r="D176" i="11"/>
  <c r="E176" i="11"/>
  <c r="G176" i="11"/>
  <c r="H176" i="11"/>
  <c r="J176" i="11"/>
  <c r="K176" i="11"/>
  <c r="M176" i="11"/>
  <c r="N176" i="11"/>
  <c r="P176" i="11"/>
  <c r="Q176" i="11"/>
  <c r="S176" i="11"/>
  <c r="T176" i="11"/>
  <c r="V176" i="11"/>
  <c r="W176" i="11"/>
  <c r="D177" i="11"/>
  <c r="E177" i="11"/>
  <c r="G177" i="11"/>
  <c r="H177" i="11"/>
  <c r="J177" i="11"/>
  <c r="K177" i="11"/>
  <c r="M177" i="11"/>
  <c r="N177" i="11"/>
  <c r="P177" i="11"/>
  <c r="Q177" i="11"/>
  <c r="S177" i="11"/>
  <c r="T177" i="11"/>
  <c r="V177" i="11"/>
  <c r="W177" i="11"/>
  <c r="D178" i="11"/>
  <c r="E178" i="11"/>
  <c r="G178" i="11"/>
  <c r="H178" i="11"/>
  <c r="J178" i="11"/>
  <c r="K178" i="11"/>
  <c r="M178" i="11"/>
  <c r="N178" i="11"/>
  <c r="P178" i="11"/>
  <c r="Q178" i="11"/>
  <c r="S178" i="11"/>
  <c r="T178" i="11"/>
  <c r="V178" i="11"/>
  <c r="W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D180" i="11"/>
  <c r="E180" i="11"/>
  <c r="G180" i="11"/>
  <c r="H180" i="11"/>
  <c r="J180" i="11"/>
  <c r="K180" i="11"/>
  <c r="M180" i="11"/>
  <c r="N180" i="11"/>
  <c r="P180" i="11"/>
  <c r="Q180" i="11"/>
  <c r="S180" i="11"/>
  <c r="T180" i="11"/>
  <c r="V180" i="11"/>
  <c r="W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E182" i="11"/>
  <c r="G182" i="11"/>
  <c r="H182" i="11"/>
  <c r="J182" i="11"/>
  <c r="K182" i="11"/>
  <c r="M182" i="11"/>
  <c r="N182" i="11"/>
  <c r="P182" i="11"/>
  <c r="Q182" i="11"/>
  <c r="S182" i="11"/>
  <c r="T182" i="11"/>
  <c r="V182" i="11"/>
  <c r="W182" i="11"/>
  <c r="D185" i="11"/>
  <c r="E185" i="11"/>
  <c r="G185" i="11"/>
  <c r="H185" i="11"/>
  <c r="J185" i="11"/>
  <c r="K185" i="11"/>
  <c r="M185" i="11"/>
  <c r="N185" i="11"/>
  <c r="P185" i="11"/>
  <c r="Q185" i="11"/>
  <c r="S185" i="11"/>
  <c r="T185" i="11"/>
  <c r="V185" i="11"/>
  <c r="W185" i="11"/>
  <c r="D186" i="11"/>
  <c r="E186" i="11"/>
  <c r="G186" i="11"/>
  <c r="H186" i="11"/>
  <c r="J186" i="11"/>
  <c r="K186" i="11"/>
  <c r="M186" i="11"/>
  <c r="N186" i="11"/>
  <c r="P186" i="11"/>
  <c r="Q186" i="11"/>
  <c r="S186" i="11"/>
  <c r="T186" i="11"/>
  <c r="V186" i="11"/>
  <c r="W186" i="11"/>
  <c r="D187" i="11"/>
  <c r="E187" i="11"/>
  <c r="G187" i="11"/>
  <c r="H187" i="11"/>
  <c r="J187" i="11"/>
  <c r="K187" i="11"/>
  <c r="M187" i="11"/>
  <c r="N187" i="11"/>
  <c r="P187" i="11"/>
  <c r="Q187" i="11"/>
  <c r="S187" i="11"/>
  <c r="T187" i="11"/>
  <c r="V187" i="11"/>
  <c r="W187" i="11"/>
  <c r="D188" i="11"/>
  <c r="E188" i="11"/>
  <c r="G188" i="11"/>
  <c r="H188" i="11"/>
  <c r="J188" i="11"/>
  <c r="K188" i="11"/>
  <c r="M188" i="11"/>
  <c r="N188" i="11"/>
  <c r="P188" i="11"/>
  <c r="Q188" i="11"/>
  <c r="S188" i="11"/>
  <c r="T188" i="11"/>
  <c r="V188" i="11"/>
  <c r="W188" i="11"/>
  <c r="D189" i="11"/>
  <c r="E189" i="11"/>
  <c r="G189" i="11"/>
  <c r="H189" i="11"/>
  <c r="J189" i="11"/>
  <c r="K189" i="11"/>
  <c r="M189" i="11"/>
  <c r="N189" i="11"/>
  <c r="P189" i="11"/>
  <c r="Q189" i="11"/>
  <c r="S189" i="11"/>
  <c r="T189" i="11"/>
  <c r="V189" i="11"/>
  <c r="W189" i="11"/>
  <c r="D190" i="11"/>
  <c r="E190" i="11"/>
  <c r="G190" i="11"/>
  <c r="H190" i="11"/>
  <c r="J190" i="11"/>
  <c r="K190" i="11"/>
  <c r="M190" i="11"/>
  <c r="N190" i="11"/>
  <c r="P190" i="11"/>
  <c r="Q190" i="11"/>
  <c r="S190" i="11"/>
  <c r="T190" i="11"/>
  <c r="V190" i="11"/>
  <c r="W190" i="11"/>
  <c r="D191" i="11"/>
  <c r="E191" i="11"/>
  <c r="G191" i="11"/>
  <c r="H191" i="11"/>
  <c r="J191" i="11"/>
  <c r="K191" i="11"/>
  <c r="M191" i="11"/>
  <c r="N191" i="11"/>
  <c r="P191" i="11"/>
  <c r="Q191" i="11"/>
  <c r="S191" i="11"/>
  <c r="T191" i="11"/>
  <c r="V191" i="11"/>
  <c r="W191" i="11"/>
  <c r="D192" i="11"/>
  <c r="E192" i="11"/>
  <c r="G192" i="11"/>
  <c r="H192" i="11"/>
  <c r="J192" i="11"/>
  <c r="K192" i="11"/>
  <c r="M192" i="11"/>
  <c r="N192" i="11"/>
  <c r="P192" i="11"/>
  <c r="Q192" i="11"/>
  <c r="S192" i="11"/>
  <c r="T192" i="11"/>
  <c r="V192" i="11"/>
  <c r="W192" i="11"/>
  <c r="D193" i="11"/>
  <c r="E193" i="11"/>
  <c r="G193" i="11"/>
  <c r="H193" i="11"/>
  <c r="J193" i="11"/>
  <c r="K193" i="11"/>
  <c r="M193" i="11"/>
  <c r="N193" i="11"/>
  <c r="P193" i="11"/>
  <c r="Q193" i="11"/>
  <c r="S193" i="11"/>
  <c r="T193" i="11"/>
  <c r="V193" i="11"/>
  <c r="W193" i="11"/>
  <c r="D194" i="11"/>
  <c r="E194" i="11"/>
  <c r="G194" i="11"/>
  <c r="H194" i="11"/>
  <c r="J194" i="11"/>
  <c r="K194" i="11"/>
  <c r="M194" i="11"/>
  <c r="N194" i="11"/>
  <c r="P194" i="11"/>
  <c r="Q194" i="11"/>
  <c r="S194" i="11"/>
  <c r="T194" i="11"/>
  <c r="V194" i="11"/>
  <c r="W194" i="11"/>
  <c r="D195" i="11"/>
  <c r="E195" i="11"/>
  <c r="G195" i="11"/>
  <c r="H195" i="11"/>
  <c r="J195" i="11"/>
  <c r="K195" i="11"/>
  <c r="M195" i="11"/>
  <c r="N195" i="11"/>
  <c r="P195" i="11"/>
  <c r="Q195" i="11"/>
  <c r="S195" i="11"/>
  <c r="T195" i="11"/>
  <c r="V195" i="11"/>
  <c r="W195" i="11"/>
  <c r="D196" i="11"/>
  <c r="E196" i="11"/>
  <c r="G196" i="11"/>
  <c r="H196" i="11"/>
  <c r="J196" i="11"/>
  <c r="K196" i="11"/>
  <c r="M196" i="11"/>
  <c r="N196" i="11"/>
  <c r="P196" i="11"/>
  <c r="Q196" i="11"/>
  <c r="S196" i="11"/>
  <c r="T196" i="11"/>
  <c r="V196" i="11"/>
  <c r="W196" i="11"/>
  <c r="D197" i="11"/>
  <c r="E197" i="11"/>
  <c r="G197" i="11"/>
  <c r="H197" i="11"/>
  <c r="J197" i="11"/>
  <c r="K197" i="11"/>
  <c r="M197" i="11"/>
  <c r="N197" i="11"/>
  <c r="P197" i="11"/>
  <c r="Q197" i="11"/>
  <c r="S197" i="11"/>
  <c r="T197" i="11"/>
  <c r="V197" i="11"/>
  <c r="W197" i="11"/>
  <c r="D198" i="11"/>
  <c r="E198" i="11"/>
  <c r="G198" i="11"/>
  <c r="H198" i="11"/>
  <c r="J198" i="11"/>
  <c r="K198" i="11"/>
  <c r="M198" i="11"/>
  <c r="N198" i="11"/>
  <c r="P198" i="11"/>
  <c r="Q198" i="11"/>
  <c r="S198" i="11"/>
  <c r="T198" i="11"/>
  <c r="V198" i="11"/>
  <c r="W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D200" i="11"/>
  <c r="E200" i="11"/>
  <c r="G200" i="11"/>
  <c r="H200" i="11"/>
  <c r="J200" i="11"/>
  <c r="K200" i="11"/>
  <c r="M200" i="11"/>
  <c r="N200" i="11"/>
  <c r="P200" i="11"/>
  <c r="Q200" i="11"/>
  <c r="S200" i="11"/>
  <c r="T200" i="11"/>
  <c r="V200" i="11"/>
  <c r="W200" i="11"/>
  <c r="D201" i="11"/>
  <c r="E201" i="11"/>
  <c r="G201" i="11"/>
  <c r="H201" i="11"/>
  <c r="J201" i="11"/>
  <c r="K201" i="11"/>
  <c r="M201" i="11"/>
  <c r="N201" i="11"/>
  <c r="P201" i="11"/>
  <c r="Q201" i="11"/>
  <c r="S201" i="11"/>
  <c r="T201" i="11"/>
  <c r="V201" i="11"/>
  <c r="W201" i="11"/>
  <c r="D202" i="11"/>
  <c r="E202" i="11"/>
  <c r="G202" i="11"/>
  <c r="H202" i="11"/>
  <c r="J202" i="11"/>
  <c r="K202" i="11"/>
  <c r="M202" i="11"/>
  <c r="N202" i="11"/>
  <c r="P202" i="11"/>
  <c r="Q202" i="11"/>
  <c r="S202" i="11"/>
  <c r="T202" i="11"/>
  <c r="V202" i="11"/>
  <c r="W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D204" i="11"/>
  <c r="E204" i="11"/>
  <c r="G204" i="11"/>
  <c r="H204" i="11"/>
  <c r="J204" i="11"/>
  <c r="K204" i="11"/>
  <c r="M204" i="11"/>
  <c r="N204" i="11"/>
  <c r="P204" i="11"/>
  <c r="Q204" i="11"/>
  <c r="S204" i="11"/>
  <c r="T204" i="11"/>
  <c r="V204" i="11"/>
  <c r="W204" i="11"/>
  <c r="D206" i="11"/>
  <c r="E206" i="11"/>
  <c r="G206" i="11"/>
  <c r="H206" i="11"/>
  <c r="J206" i="11"/>
  <c r="K206" i="11"/>
  <c r="M206" i="11"/>
  <c r="N206" i="11"/>
  <c r="P206" i="11"/>
  <c r="Q206" i="11"/>
  <c r="S206" i="11"/>
  <c r="T206" i="11"/>
  <c r="V206" i="11"/>
  <c r="W206" i="11"/>
  <c r="D207" i="11"/>
  <c r="E207" i="11"/>
  <c r="G207" i="11"/>
  <c r="H207" i="11"/>
  <c r="J207" i="11"/>
  <c r="K207" i="11"/>
  <c r="M207" i="11"/>
  <c r="N207" i="11"/>
  <c r="P207" i="11"/>
  <c r="Q207" i="11"/>
  <c r="S207" i="11"/>
  <c r="T207" i="11"/>
  <c r="V207" i="11"/>
  <c r="W207" i="11"/>
  <c r="D209" i="11"/>
  <c r="E209" i="11"/>
  <c r="G209" i="11"/>
  <c r="H209" i="11"/>
  <c r="J209" i="11"/>
  <c r="K209" i="11"/>
  <c r="M209" i="11"/>
  <c r="N209" i="11"/>
  <c r="P209" i="11"/>
  <c r="Q209" i="11"/>
  <c r="S209" i="11"/>
  <c r="T209" i="11"/>
  <c r="V209" i="11"/>
  <c r="W209" i="11"/>
  <c r="D211" i="11"/>
  <c r="E211" i="11"/>
  <c r="G211" i="11"/>
  <c r="H211" i="11"/>
  <c r="J211" i="11"/>
  <c r="K211" i="11"/>
  <c r="M211" i="11"/>
  <c r="N211" i="11"/>
  <c r="P211" i="11"/>
  <c r="Q211" i="11"/>
  <c r="S211" i="11"/>
  <c r="T211" i="11"/>
  <c r="V211" i="11"/>
  <c r="W211" i="11"/>
  <c r="D218" i="11"/>
  <c r="E218" i="11"/>
  <c r="G218" i="11"/>
  <c r="H218" i="11"/>
  <c r="J218" i="11"/>
  <c r="K218" i="11"/>
  <c r="M218" i="11"/>
  <c r="N218" i="11"/>
  <c r="P218" i="11"/>
  <c r="Q218" i="11"/>
  <c r="S218" i="11"/>
  <c r="T218" i="11"/>
  <c r="V218" i="11"/>
  <c r="W218" i="11"/>
  <c r="D219" i="11"/>
  <c r="E219" i="11"/>
  <c r="G219" i="11"/>
  <c r="H219" i="11"/>
  <c r="J219" i="11"/>
  <c r="K219" i="11"/>
  <c r="M219" i="11"/>
  <c r="N219" i="11"/>
  <c r="P219" i="11"/>
  <c r="Q219" i="11"/>
  <c r="S219" i="11"/>
  <c r="T219" i="11"/>
  <c r="V219" i="11"/>
  <c r="W219" i="11"/>
  <c r="D220" i="11"/>
  <c r="E220" i="11"/>
  <c r="G220" i="11"/>
  <c r="H220" i="11"/>
  <c r="J220" i="11"/>
  <c r="K220" i="11"/>
  <c r="M220" i="11"/>
  <c r="N220" i="11"/>
  <c r="P220" i="11"/>
  <c r="Q220" i="11"/>
  <c r="S220" i="11"/>
  <c r="T220" i="11"/>
  <c r="V220" i="11"/>
  <c r="W220" i="11"/>
  <c r="D221" i="11"/>
  <c r="E221" i="11"/>
  <c r="G221" i="11"/>
  <c r="H221" i="11"/>
  <c r="J221" i="11"/>
  <c r="K221" i="11"/>
  <c r="M221" i="11"/>
  <c r="N221" i="11"/>
  <c r="P221" i="11"/>
  <c r="Q221" i="11"/>
  <c r="S221" i="11"/>
  <c r="T221" i="11"/>
  <c r="V221" i="11"/>
  <c r="W221" i="11"/>
  <c r="D222" i="11"/>
  <c r="E222" i="11"/>
  <c r="G222" i="11"/>
  <c r="H222" i="11"/>
  <c r="J222" i="11"/>
  <c r="K222" i="11"/>
  <c r="M222" i="11"/>
  <c r="N222" i="11"/>
  <c r="P222" i="11"/>
  <c r="Q222" i="11"/>
  <c r="S222" i="11"/>
  <c r="T222" i="11"/>
  <c r="V222" i="11"/>
  <c r="W222" i="11"/>
  <c r="D223" i="11"/>
  <c r="E223" i="11"/>
  <c r="G223" i="11"/>
  <c r="H223" i="11"/>
  <c r="J223" i="11"/>
  <c r="K223" i="11"/>
  <c r="M223" i="11"/>
  <c r="N223" i="11"/>
  <c r="P223" i="11"/>
  <c r="Q223" i="11"/>
  <c r="S223" i="11"/>
  <c r="T223" i="11"/>
  <c r="V223" i="11"/>
  <c r="W223" i="11"/>
  <c r="D224" i="11"/>
  <c r="E224" i="11"/>
  <c r="G224" i="11"/>
  <c r="H224" i="11"/>
  <c r="J224" i="11"/>
  <c r="K224" i="11"/>
  <c r="M224" i="11"/>
  <c r="N224" i="11"/>
  <c r="P224" i="11"/>
  <c r="Q224" i="11"/>
  <c r="S224" i="11"/>
  <c r="T224" i="11"/>
  <c r="V224" i="11"/>
  <c r="W224" i="11"/>
  <c r="D225" i="11"/>
  <c r="E225" i="11"/>
  <c r="G225" i="11"/>
  <c r="H225" i="11"/>
  <c r="J225" i="11"/>
  <c r="K225" i="11"/>
  <c r="M225" i="11"/>
  <c r="N225" i="11"/>
  <c r="P225" i="11"/>
  <c r="Q225" i="11"/>
  <c r="S225" i="11"/>
  <c r="T225" i="11"/>
  <c r="V225" i="11"/>
  <c r="W225" i="11"/>
  <c r="D226" i="11"/>
  <c r="E226" i="11"/>
  <c r="G226" i="11"/>
  <c r="H226" i="11"/>
  <c r="J226" i="11"/>
  <c r="K226" i="11"/>
  <c r="M226" i="11"/>
  <c r="N226" i="11"/>
  <c r="P226" i="11"/>
  <c r="Q226" i="11"/>
  <c r="S226" i="11"/>
  <c r="T226" i="11"/>
  <c r="V226" i="11"/>
  <c r="W226" i="11"/>
  <c r="D227" i="11"/>
  <c r="E227" i="11"/>
  <c r="G227" i="11"/>
  <c r="H227" i="11"/>
  <c r="J227" i="11"/>
  <c r="K227" i="11"/>
  <c r="M227" i="11"/>
  <c r="N227" i="11"/>
  <c r="P227" i="11"/>
  <c r="Q227" i="11"/>
  <c r="S227" i="11"/>
  <c r="T227" i="11"/>
  <c r="V227" i="11"/>
  <c r="W227" i="11"/>
  <c r="D228" i="11"/>
  <c r="E228" i="11"/>
  <c r="G228" i="11"/>
  <c r="H228" i="11"/>
  <c r="J228" i="11"/>
  <c r="K228" i="11"/>
  <c r="M228" i="11"/>
  <c r="N228" i="11"/>
  <c r="P228" i="11"/>
  <c r="Q228" i="11"/>
  <c r="S228" i="11"/>
  <c r="T228" i="11"/>
  <c r="V228" i="11"/>
  <c r="W228" i="11"/>
  <c r="D229" i="11"/>
  <c r="E229" i="11"/>
  <c r="G229" i="11"/>
  <c r="H229" i="11"/>
  <c r="J229" i="11"/>
  <c r="K229" i="11"/>
  <c r="M229" i="11"/>
  <c r="N229" i="11"/>
  <c r="P229" i="11"/>
  <c r="Q229" i="11"/>
  <c r="S229" i="11"/>
  <c r="T229" i="11"/>
  <c r="V229" i="11"/>
  <c r="W229" i="11"/>
  <c r="D230" i="11"/>
  <c r="E230" i="11"/>
  <c r="G230" i="11"/>
  <c r="H230" i="11"/>
  <c r="J230" i="11"/>
  <c r="K230" i="11"/>
  <c r="M230" i="11"/>
  <c r="N230" i="11"/>
  <c r="P230" i="11"/>
  <c r="Q230" i="11"/>
  <c r="S230" i="11"/>
  <c r="T230" i="11"/>
  <c r="V230" i="11"/>
  <c r="W230" i="11"/>
  <c r="D231" i="11"/>
  <c r="E231" i="11"/>
  <c r="G231" i="11"/>
  <c r="H231" i="11"/>
  <c r="J231" i="11"/>
  <c r="K231" i="11"/>
  <c r="M231" i="11"/>
  <c r="N231" i="11"/>
  <c r="P231" i="11"/>
  <c r="Q231" i="11"/>
  <c r="S231" i="11"/>
  <c r="T231" i="11"/>
  <c r="V231" i="11"/>
  <c r="W231" i="11"/>
  <c r="D232" i="11"/>
  <c r="E232" i="11"/>
  <c r="G232" i="11"/>
  <c r="H232" i="11"/>
  <c r="J232" i="11"/>
  <c r="K232" i="11"/>
  <c r="M232" i="11"/>
  <c r="N232" i="11"/>
  <c r="P232" i="11"/>
  <c r="Q232" i="11"/>
  <c r="S232" i="11"/>
  <c r="T232" i="11"/>
  <c r="V232" i="11"/>
  <c r="W232" i="11"/>
  <c r="D233" i="11"/>
  <c r="E233" i="11"/>
  <c r="G233" i="11"/>
  <c r="H233" i="11"/>
  <c r="J233" i="11"/>
  <c r="K233" i="11"/>
  <c r="M233" i="11"/>
  <c r="N233" i="11"/>
  <c r="P233" i="11"/>
  <c r="Q233" i="11"/>
  <c r="S233" i="11"/>
  <c r="T233" i="11"/>
  <c r="V233" i="11"/>
  <c r="W233" i="11"/>
  <c r="D234" i="11"/>
  <c r="E234" i="11"/>
  <c r="G234" i="11"/>
  <c r="H234" i="11"/>
  <c r="J234" i="11"/>
  <c r="K234" i="11"/>
  <c r="M234" i="11"/>
  <c r="N234" i="11"/>
  <c r="P234" i="11"/>
  <c r="Q234" i="11"/>
  <c r="S234" i="11"/>
  <c r="T234" i="11"/>
  <c r="V234" i="11"/>
  <c r="W234" i="11"/>
  <c r="D235" i="11"/>
  <c r="E235" i="11"/>
  <c r="G235" i="11"/>
  <c r="H235" i="11"/>
  <c r="J235" i="11"/>
  <c r="K235" i="11"/>
  <c r="M235" i="11"/>
  <c r="N235" i="11"/>
  <c r="P235" i="11"/>
  <c r="Q235" i="11"/>
  <c r="S235" i="11"/>
  <c r="T235" i="11"/>
  <c r="V235" i="11"/>
  <c r="W235" i="11"/>
  <c r="D236" i="11"/>
  <c r="E236" i="11"/>
  <c r="G236" i="11"/>
  <c r="H236" i="11"/>
  <c r="J236" i="11"/>
  <c r="K236" i="11"/>
  <c r="M236" i="11"/>
  <c r="N236" i="11"/>
  <c r="P236" i="11"/>
  <c r="Q236" i="11"/>
  <c r="S236" i="11"/>
  <c r="T236" i="11"/>
  <c r="V236" i="11"/>
  <c r="W236" i="11"/>
  <c r="D237" i="11"/>
  <c r="E237" i="11"/>
  <c r="G237" i="11"/>
  <c r="H237" i="11"/>
  <c r="J237" i="11"/>
  <c r="K237" i="11"/>
  <c r="M237" i="11"/>
  <c r="N237" i="11"/>
  <c r="P237" i="11"/>
  <c r="Q237" i="11"/>
  <c r="S237" i="11"/>
  <c r="T237" i="11"/>
  <c r="V237" i="11"/>
  <c r="W237" i="11"/>
  <c r="D238" i="11"/>
  <c r="E238" i="11"/>
  <c r="G238" i="11"/>
  <c r="H238" i="11"/>
  <c r="J238" i="11"/>
  <c r="K238" i="11"/>
  <c r="M238" i="11"/>
  <c r="N238" i="11"/>
  <c r="P238" i="11"/>
  <c r="Q238" i="11"/>
  <c r="S238" i="11"/>
  <c r="T238" i="11"/>
  <c r="V238" i="11"/>
  <c r="W238" i="11"/>
  <c r="D239" i="11"/>
  <c r="E239" i="11"/>
  <c r="G239" i="11"/>
  <c r="H239" i="11"/>
  <c r="J239" i="11"/>
  <c r="K239" i="11"/>
  <c r="M239" i="11"/>
  <c r="N239" i="11"/>
  <c r="P239" i="11"/>
  <c r="Q239" i="11"/>
  <c r="S239" i="11"/>
  <c r="T239" i="11"/>
  <c r="V239" i="11"/>
  <c r="W239" i="11"/>
  <c r="D240" i="11"/>
  <c r="E240" i="11"/>
  <c r="G240" i="11"/>
  <c r="H240" i="11"/>
  <c r="J240" i="11"/>
  <c r="K240" i="11"/>
  <c r="M240" i="11"/>
  <c r="N240" i="11"/>
  <c r="P240" i="11"/>
  <c r="Q240" i="11"/>
  <c r="S240" i="11"/>
  <c r="T240" i="11"/>
  <c r="V240" i="11"/>
  <c r="W240" i="11"/>
  <c r="D241" i="11"/>
  <c r="E241" i="11"/>
  <c r="G241" i="11"/>
  <c r="H241" i="11"/>
  <c r="J241" i="11"/>
  <c r="K241" i="11"/>
  <c r="M241" i="11"/>
  <c r="N241" i="11"/>
  <c r="P241" i="11"/>
  <c r="Q241" i="11"/>
  <c r="S241" i="11"/>
  <c r="T241" i="11"/>
  <c r="V241" i="11"/>
  <c r="W241" i="11"/>
  <c r="D242" i="11"/>
  <c r="E242" i="11"/>
  <c r="G242" i="11"/>
  <c r="H242" i="11"/>
  <c r="J242" i="11"/>
  <c r="K242" i="11"/>
  <c r="M242" i="11"/>
  <c r="N242" i="11"/>
  <c r="P242" i="11"/>
  <c r="Q242" i="11"/>
  <c r="S242" i="11"/>
  <c r="T242" i="11"/>
  <c r="V242" i="11"/>
  <c r="W242" i="11"/>
  <c r="D243" i="11"/>
  <c r="E243" i="11"/>
  <c r="G243" i="11"/>
  <c r="H243" i="11"/>
  <c r="J243" i="11"/>
  <c r="K243" i="11"/>
  <c r="M243" i="11"/>
  <c r="N243" i="11"/>
  <c r="P243" i="11"/>
  <c r="Q243" i="11"/>
  <c r="S243" i="11"/>
  <c r="T243" i="11"/>
  <c r="V243" i="11"/>
  <c r="W243" i="11"/>
  <c r="D244" i="11"/>
  <c r="E244" i="11"/>
  <c r="G244" i="11"/>
  <c r="H244" i="11"/>
  <c r="J244" i="11"/>
  <c r="K244" i="11"/>
  <c r="M244" i="11"/>
  <c r="N244" i="11"/>
  <c r="P244" i="11"/>
  <c r="Q244" i="11"/>
  <c r="S244" i="11"/>
  <c r="T244" i="11"/>
  <c r="V244" i="11"/>
  <c r="W244" i="11"/>
  <c r="D245" i="11"/>
  <c r="E245" i="11"/>
  <c r="G245" i="11"/>
  <c r="H245" i="11"/>
  <c r="J245" i="11"/>
  <c r="K245" i="11"/>
  <c r="M245" i="11"/>
  <c r="N245" i="11"/>
  <c r="P245" i="11"/>
  <c r="Q245" i="11"/>
  <c r="S245" i="11"/>
  <c r="T245" i="11"/>
  <c r="V245" i="11"/>
  <c r="W245" i="11"/>
  <c r="D246" i="11"/>
  <c r="E246" i="11"/>
  <c r="G246" i="11"/>
  <c r="H246" i="11"/>
  <c r="J246" i="11"/>
  <c r="K246" i="11"/>
  <c r="M246" i="11"/>
  <c r="N246" i="11"/>
  <c r="P246" i="11"/>
  <c r="Q246" i="11"/>
  <c r="S246" i="11"/>
  <c r="T246" i="11"/>
  <c r="V246" i="11"/>
  <c r="W246" i="11"/>
  <c r="D247" i="11"/>
  <c r="E247" i="11"/>
  <c r="G247" i="11"/>
  <c r="H247" i="11"/>
  <c r="J247" i="11"/>
  <c r="K247" i="11"/>
  <c r="M247" i="11"/>
  <c r="N247" i="11"/>
  <c r="P247" i="11"/>
  <c r="Q247" i="11"/>
  <c r="S247" i="11"/>
  <c r="T247" i="11"/>
  <c r="V247" i="11"/>
  <c r="W247" i="11"/>
  <c r="D248" i="11"/>
  <c r="E248" i="11"/>
  <c r="G248" i="11"/>
  <c r="H248" i="11"/>
  <c r="J248" i="11"/>
  <c r="K248" i="11"/>
  <c r="M248" i="11"/>
  <c r="N248" i="11"/>
  <c r="P248" i="11"/>
  <c r="Q248" i="11"/>
  <c r="S248" i="11"/>
  <c r="T248" i="11"/>
  <c r="V248" i="11"/>
  <c r="W248" i="11"/>
  <c r="D249" i="11"/>
  <c r="E249" i="11"/>
  <c r="G249" i="11"/>
  <c r="H249" i="11"/>
  <c r="J249" i="11"/>
  <c r="K249" i="11"/>
  <c r="M249" i="11"/>
  <c r="N249" i="11"/>
  <c r="P249" i="11"/>
  <c r="Q249" i="11"/>
  <c r="S249" i="11"/>
  <c r="T249" i="11"/>
  <c r="V249" i="11"/>
  <c r="W249" i="11"/>
  <c r="D250" i="11"/>
  <c r="E250" i="11"/>
  <c r="G250" i="11"/>
  <c r="H250" i="11"/>
  <c r="J250" i="11"/>
  <c r="K250" i="11"/>
  <c r="M250" i="11"/>
  <c r="N250" i="11"/>
  <c r="P250" i="11"/>
  <c r="Q250" i="11"/>
  <c r="S250" i="11"/>
  <c r="T250" i="11"/>
  <c r="V250" i="11"/>
  <c r="W250" i="11"/>
  <c r="D251" i="11"/>
  <c r="E251" i="11"/>
  <c r="G251" i="11"/>
  <c r="H251" i="11"/>
  <c r="J251" i="11"/>
  <c r="K251" i="11"/>
  <c r="M251" i="11"/>
  <c r="N251" i="11"/>
  <c r="P251" i="11"/>
  <c r="Q251" i="11"/>
  <c r="S251" i="11"/>
  <c r="T251" i="11"/>
  <c r="V251" i="11"/>
  <c r="W251" i="11"/>
  <c r="D252" i="11"/>
  <c r="E252" i="11"/>
  <c r="G252" i="11"/>
  <c r="H252" i="11"/>
  <c r="J252" i="11"/>
  <c r="K252" i="11"/>
  <c r="M252" i="11"/>
  <c r="N252" i="11"/>
  <c r="P252" i="11"/>
  <c r="Q252" i="11"/>
  <c r="S252" i="11"/>
  <c r="T252" i="11"/>
  <c r="V252" i="11"/>
  <c r="W252" i="11"/>
  <c r="D253" i="11"/>
  <c r="E253" i="11"/>
  <c r="G253" i="11"/>
  <c r="H253" i="11"/>
  <c r="J253" i="11"/>
  <c r="K253" i="11"/>
  <c r="M253" i="11"/>
  <c r="N253" i="11"/>
  <c r="P253" i="11"/>
  <c r="Q253" i="11"/>
  <c r="S253" i="11"/>
  <c r="T253" i="11"/>
  <c r="V253" i="11"/>
  <c r="W253" i="11"/>
  <c r="D254" i="11"/>
  <c r="E254" i="11"/>
  <c r="G254" i="11"/>
  <c r="H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G256" i="11"/>
  <c r="H256" i="11"/>
  <c r="J256" i="11"/>
  <c r="K256" i="11"/>
  <c r="M256" i="11"/>
  <c r="N256" i="11"/>
  <c r="P256" i="11"/>
  <c r="Q256" i="11"/>
  <c r="S256" i="11"/>
  <c r="T256" i="11"/>
  <c r="V256" i="11"/>
  <c r="W256" i="11"/>
  <c r="D257" i="11"/>
  <c r="E257" i="11"/>
  <c r="G257" i="11"/>
  <c r="H257" i="11"/>
  <c r="J257" i="11"/>
  <c r="K257" i="11"/>
  <c r="M257" i="11"/>
  <c r="N257" i="11"/>
  <c r="P257" i="11"/>
  <c r="Q257" i="11"/>
  <c r="S257" i="11"/>
  <c r="T257" i="11"/>
  <c r="V257" i="11"/>
  <c r="W257" i="11"/>
  <c r="D258" i="11"/>
  <c r="E258" i="11"/>
  <c r="G258" i="11"/>
  <c r="H258" i="11"/>
  <c r="J258" i="11"/>
  <c r="K258" i="11"/>
  <c r="M258" i="11"/>
  <c r="N258" i="11"/>
  <c r="P258" i="11"/>
  <c r="Q258" i="11"/>
  <c r="S258" i="11"/>
  <c r="T258" i="11"/>
  <c r="V258" i="11"/>
  <c r="W258" i="11"/>
  <c r="D259" i="11"/>
  <c r="E259" i="11"/>
  <c r="G259" i="11"/>
  <c r="H259" i="11"/>
  <c r="J259" i="11"/>
  <c r="K259" i="11"/>
  <c r="M259" i="11"/>
  <c r="N259" i="11"/>
  <c r="P259" i="11"/>
  <c r="Q259" i="11"/>
  <c r="S259" i="11"/>
  <c r="T259" i="11"/>
  <c r="V259" i="11"/>
  <c r="W259" i="11"/>
  <c r="D260" i="11"/>
  <c r="E260" i="11"/>
  <c r="G260" i="11"/>
  <c r="H260" i="11"/>
  <c r="J260" i="11"/>
  <c r="K260" i="11"/>
  <c r="M260" i="11"/>
  <c r="N260" i="11"/>
  <c r="P260" i="11"/>
  <c r="Q260" i="11"/>
  <c r="S260" i="11"/>
  <c r="T260" i="11"/>
  <c r="V260" i="11"/>
  <c r="W260" i="11"/>
  <c r="D261" i="11"/>
  <c r="E261" i="11"/>
  <c r="G261" i="11"/>
  <c r="H261" i="11"/>
  <c r="J261" i="11"/>
  <c r="K261" i="11"/>
  <c r="M261" i="11"/>
  <c r="N261" i="11"/>
  <c r="P261" i="11"/>
  <c r="Q261" i="11"/>
  <c r="S261" i="11"/>
  <c r="T261" i="11"/>
  <c r="V261" i="11"/>
  <c r="W261" i="11"/>
  <c r="D262" i="11"/>
  <c r="E262" i="11"/>
  <c r="G262" i="11"/>
  <c r="H262" i="11"/>
  <c r="J262" i="11"/>
  <c r="K262" i="11"/>
  <c r="M262" i="11"/>
  <c r="N262" i="11"/>
  <c r="P262" i="11"/>
  <c r="Q262" i="11"/>
  <c r="S262" i="11"/>
  <c r="T262" i="11"/>
  <c r="V262" i="11"/>
  <c r="W262" i="11"/>
  <c r="D263" i="11"/>
  <c r="E263" i="11"/>
  <c r="G263" i="11"/>
  <c r="H263" i="11"/>
  <c r="J263" i="11"/>
  <c r="K263" i="11"/>
  <c r="M263" i="11"/>
  <c r="N263" i="11"/>
  <c r="P263" i="11"/>
  <c r="Q263" i="11"/>
  <c r="S263" i="11"/>
  <c r="T263" i="11"/>
  <c r="V263" i="11"/>
  <c r="W263" i="11"/>
  <c r="D264" i="11"/>
  <c r="E264" i="11"/>
  <c r="G264" i="11"/>
  <c r="H264" i="11"/>
  <c r="J264" i="11"/>
  <c r="K264" i="11"/>
  <c r="M264" i="11"/>
  <c r="N264" i="11"/>
  <c r="P264" i="11"/>
  <c r="Q264" i="11"/>
  <c r="S264" i="11"/>
  <c r="T264" i="11"/>
  <c r="V264" i="11"/>
  <c r="W264" i="11"/>
  <c r="D265" i="11"/>
  <c r="E265" i="11"/>
  <c r="G265" i="11"/>
  <c r="H265" i="11"/>
  <c r="J265" i="11"/>
  <c r="K265" i="11"/>
  <c r="M265" i="11"/>
  <c r="N265" i="11"/>
  <c r="P265" i="11"/>
  <c r="Q265" i="11"/>
  <c r="S265" i="11"/>
  <c r="T265" i="11"/>
  <c r="V265" i="11"/>
  <c r="W265" i="11"/>
  <c r="D266" i="11"/>
  <c r="E266" i="11"/>
  <c r="G266" i="11"/>
  <c r="H266" i="11"/>
  <c r="J266" i="11"/>
  <c r="K266" i="11"/>
  <c r="M266" i="11"/>
  <c r="N266" i="11"/>
  <c r="P266" i="11"/>
  <c r="Q266" i="11"/>
  <c r="S266" i="11"/>
  <c r="T266" i="11"/>
  <c r="V266" i="11"/>
  <c r="W266" i="11"/>
  <c r="D267" i="11"/>
  <c r="E267" i="11"/>
  <c r="G267" i="11"/>
  <c r="H267" i="11"/>
  <c r="J267" i="11"/>
  <c r="K267" i="11"/>
  <c r="M267" i="11"/>
  <c r="N267" i="11"/>
  <c r="P267" i="11"/>
  <c r="Q267" i="11"/>
  <c r="S267" i="11"/>
  <c r="T267" i="11"/>
  <c r="V267" i="11"/>
  <c r="W267" i="11"/>
  <c r="D268" i="11"/>
  <c r="E268" i="11"/>
  <c r="G268" i="11"/>
  <c r="H268" i="11"/>
  <c r="J268" i="11"/>
  <c r="K268" i="11"/>
  <c r="M268" i="11"/>
  <c r="N268" i="11"/>
  <c r="P268" i="11"/>
  <c r="Q268" i="11"/>
  <c r="S268" i="11"/>
  <c r="T268" i="11"/>
  <c r="V268" i="11"/>
  <c r="W268" i="11"/>
  <c r="D269" i="11"/>
  <c r="E269" i="11"/>
  <c r="G269" i="11"/>
  <c r="H269" i="11"/>
  <c r="J269" i="11"/>
  <c r="K269" i="11"/>
  <c r="M269" i="11"/>
  <c r="N269" i="11"/>
  <c r="P269" i="11"/>
  <c r="Q269" i="11"/>
  <c r="S269" i="11"/>
  <c r="T269" i="11"/>
  <c r="V269" i="11"/>
  <c r="W269" i="11"/>
  <c r="D270" i="11"/>
  <c r="E270" i="11"/>
  <c r="G270" i="11"/>
  <c r="H270" i="11"/>
  <c r="J270" i="11"/>
  <c r="K270" i="11"/>
  <c r="M270" i="11"/>
  <c r="N270" i="11"/>
  <c r="P270" i="11"/>
  <c r="Q270" i="11"/>
  <c r="S270" i="11"/>
  <c r="T270" i="11"/>
  <c r="V270" i="11"/>
  <c r="W270" i="11"/>
  <c r="D271" i="11"/>
  <c r="E271" i="11"/>
  <c r="G271" i="11"/>
  <c r="H271" i="11"/>
  <c r="J271" i="11"/>
  <c r="K271" i="11"/>
  <c r="M271" i="11"/>
  <c r="N271" i="11"/>
  <c r="P271" i="11"/>
  <c r="Q271" i="11"/>
  <c r="S271" i="11"/>
  <c r="T271" i="11"/>
  <c r="V271" i="11"/>
  <c r="W271" i="11"/>
  <c r="D272" i="11"/>
  <c r="E272" i="11"/>
  <c r="G272" i="11"/>
  <c r="H272" i="11"/>
  <c r="J272" i="11"/>
  <c r="K272" i="11"/>
  <c r="M272" i="11"/>
  <c r="N272" i="11"/>
  <c r="P272" i="11"/>
  <c r="Q272" i="11"/>
  <c r="S272" i="11"/>
  <c r="T272" i="11"/>
  <c r="V272" i="11"/>
  <c r="W272" i="11"/>
  <c r="D273" i="11"/>
  <c r="E273" i="11"/>
  <c r="G273" i="11"/>
  <c r="H273" i="11"/>
  <c r="J273" i="11"/>
  <c r="K273" i="11"/>
  <c r="M273" i="11"/>
  <c r="N273" i="11"/>
  <c r="P273" i="11"/>
  <c r="Q273" i="11"/>
  <c r="S273" i="11"/>
  <c r="T273" i="11"/>
  <c r="V273" i="11"/>
  <c r="W273" i="11"/>
  <c r="D274" i="11"/>
  <c r="E274" i="11"/>
  <c r="G274" i="11"/>
  <c r="H274" i="11"/>
  <c r="J274" i="11"/>
  <c r="K274" i="11"/>
  <c r="M274" i="11"/>
  <c r="N274" i="11"/>
  <c r="P274" i="11"/>
  <c r="Q274" i="11"/>
  <c r="S274" i="11"/>
  <c r="T274" i="11"/>
  <c r="V274" i="11"/>
  <c r="W274" i="11"/>
  <c r="D275" i="11"/>
  <c r="E275" i="11"/>
  <c r="G275" i="11"/>
  <c r="H275" i="11"/>
  <c r="J275" i="11"/>
  <c r="K275" i="11"/>
  <c r="M275" i="11"/>
  <c r="N275" i="11"/>
  <c r="P275" i="11"/>
  <c r="Q275" i="11"/>
  <c r="S275" i="11"/>
  <c r="T275" i="11"/>
  <c r="V275" i="11"/>
  <c r="W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N277" i="11"/>
  <c r="P277" i="11"/>
  <c r="Q277" i="11"/>
  <c r="S277" i="11"/>
  <c r="T277" i="11"/>
  <c r="V277" i="11"/>
  <c r="W277" i="11"/>
  <c r="D278" i="11"/>
  <c r="E278" i="11"/>
  <c r="G278" i="11"/>
  <c r="H278" i="11"/>
  <c r="J278" i="11"/>
  <c r="K278" i="11"/>
  <c r="M278" i="11"/>
  <c r="N278" i="11"/>
  <c r="P278" i="11"/>
  <c r="Q278" i="11"/>
  <c r="S278" i="11"/>
  <c r="T278" i="11"/>
  <c r="V278" i="11"/>
  <c r="W278" i="11"/>
  <c r="D279" i="11"/>
  <c r="E279" i="11"/>
  <c r="G279" i="11"/>
  <c r="H279" i="11"/>
  <c r="J279" i="11"/>
  <c r="K279" i="11"/>
  <c r="M279" i="11"/>
  <c r="N279" i="11"/>
  <c r="P279" i="11"/>
  <c r="Q279" i="11"/>
  <c r="S279" i="11"/>
  <c r="T279" i="11"/>
  <c r="V279" i="11"/>
  <c r="W279" i="11"/>
  <c r="D280" i="11"/>
  <c r="E280" i="11"/>
  <c r="G280" i="11"/>
  <c r="H280" i="11"/>
  <c r="J280" i="11"/>
  <c r="K280" i="11"/>
  <c r="M280" i="11"/>
  <c r="N280" i="11"/>
  <c r="P280" i="11"/>
  <c r="Q280" i="11"/>
  <c r="S280" i="11"/>
  <c r="T280" i="11"/>
  <c r="V280" i="11"/>
  <c r="W280" i="11"/>
  <c r="D281" i="11"/>
  <c r="E281" i="11"/>
  <c r="G281" i="11"/>
  <c r="H281" i="11"/>
  <c r="J281" i="11"/>
  <c r="K281" i="11"/>
  <c r="M281" i="11"/>
  <c r="N281" i="11"/>
  <c r="P281" i="11"/>
  <c r="Q281" i="11"/>
  <c r="S281" i="11"/>
  <c r="T281" i="11"/>
  <c r="V281" i="11"/>
  <c r="W281" i="11"/>
  <c r="D282" i="11"/>
  <c r="E282" i="11"/>
  <c r="G282" i="11"/>
  <c r="H282" i="11"/>
  <c r="J282" i="11"/>
  <c r="K282" i="11"/>
  <c r="M282" i="11"/>
  <c r="N282" i="11"/>
  <c r="P282" i="11"/>
  <c r="Q282" i="11"/>
  <c r="S282" i="11"/>
  <c r="T282" i="11"/>
  <c r="V282" i="11"/>
  <c r="W282" i="11"/>
  <c r="D283" i="11"/>
  <c r="E283" i="11"/>
  <c r="G283" i="11"/>
  <c r="H283" i="11"/>
  <c r="J283" i="11"/>
  <c r="K283" i="11"/>
  <c r="M283" i="11"/>
  <c r="N283" i="11"/>
  <c r="P283" i="11"/>
  <c r="Q283" i="11"/>
  <c r="S283" i="11"/>
  <c r="T283" i="11"/>
  <c r="V283" i="11"/>
  <c r="W283" i="11"/>
  <c r="D284" i="11"/>
  <c r="E284" i="11"/>
  <c r="G284" i="11"/>
  <c r="H284" i="11"/>
  <c r="J284" i="11"/>
  <c r="K284" i="11"/>
  <c r="M284" i="11"/>
  <c r="N284" i="11"/>
  <c r="P284" i="11"/>
  <c r="Q284" i="11"/>
  <c r="S284" i="11"/>
  <c r="T284" i="11"/>
  <c r="V284" i="11"/>
  <c r="W284" i="11"/>
  <c r="D285" i="11"/>
  <c r="E285" i="11"/>
  <c r="G285" i="11"/>
  <c r="H285" i="11"/>
  <c r="J285" i="11"/>
  <c r="K285" i="11"/>
  <c r="M285" i="11"/>
  <c r="N285" i="11"/>
  <c r="P285" i="11"/>
  <c r="Q285" i="11"/>
  <c r="S285" i="11"/>
  <c r="T285" i="11"/>
  <c r="V285" i="11"/>
  <c r="W285" i="11"/>
  <c r="D286" i="11"/>
  <c r="E286" i="11"/>
  <c r="G286" i="11"/>
  <c r="H286" i="11"/>
  <c r="J286" i="11"/>
  <c r="K286" i="11"/>
  <c r="M286" i="11"/>
  <c r="N286" i="11"/>
  <c r="P286" i="11"/>
  <c r="Q286" i="11"/>
  <c r="S286" i="11"/>
  <c r="T286" i="11"/>
  <c r="V286" i="11"/>
  <c r="W286" i="11"/>
  <c r="D287" i="11"/>
  <c r="E287" i="11"/>
  <c r="G287" i="11"/>
  <c r="H287" i="11"/>
  <c r="J287" i="11"/>
  <c r="K287" i="11"/>
  <c r="M287" i="11"/>
  <c r="N287" i="11"/>
  <c r="P287" i="11"/>
  <c r="Q287" i="11"/>
  <c r="S287" i="11"/>
  <c r="T287" i="11"/>
  <c r="V287" i="11"/>
  <c r="W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D289" i="11"/>
  <c r="E289" i="11"/>
  <c r="G289" i="11"/>
  <c r="H289" i="11"/>
  <c r="J289" i="11"/>
  <c r="K289" i="11"/>
  <c r="M289" i="11"/>
  <c r="N289" i="11"/>
  <c r="P289" i="11"/>
  <c r="Q289" i="11"/>
  <c r="S289" i="11"/>
  <c r="T289" i="11"/>
  <c r="V289" i="11"/>
  <c r="W289" i="11"/>
  <c r="D290" i="11"/>
  <c r="E290" i="11"/>
  <c r="G290" i="11"/>
  <c r="H290" i="11"/>
  <c r="J290" i="11"/>
  <c r="K290" i="11"/>
  <c r="M290" i="11"/>
  <c r="N290" i="11"/>
  <c r="P290" i="11"/>
  <c r="Q290" i="11"/>
  <c r="S290" i="11"/>
  <c r="T290" i="11"/>
  <c r="V290" i="11"/>
  <c r="W290" i="11"/>
  <c r="D291" i="11"/>
  <c r="E291" i="11"/>
  <c r="G291" i="11"/>
  <c r="H291" i="11"/>
  <c r="J291" i="11"/>
  <c r="K291" i="11"/>
  <c r="M291" i="11"/>
  <c r="N291" i="11"/>
  <c r="P291" i="11"/>
  <c r="Q291" i="11"/>
  <c r="S291" i="11"/>
  <c r="T291" i="11"/>
  <c r="V291" i="11"/>
  <c r="W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E295" i="11"/>
  <c r="G295" i="11"/>
  <c r="H295" i="11"/>
  <c r="J295" i="11"/>
  <c r="K295" i="11"/>
  <c r="M295" i="11"/>
  <c r="N295" i="11"/>
  <c r="P295" i="11"/>
  <c r="Q295" i="11"/>
  <c r="S295" i="11"/>
  <c r="T295" i="11"/>
  <c r="V295" i="11"/>
  <c r="W295" i="11"/>
  <c r="D296" i="11"/>
  <c r="E296" i="11"/>
  <c r="G296" i="11"/>
  <c r="H296" i="11"/>
  <c r="J296" i="11"/>
  <c r="K296" i="11"/>
  <c r="M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W297" i="11"/>
  <c r="D298" i="11"/>
  <c r="E298" i="11"/>
  <c r="G298" i="11"/>
  <c r="H298" i="11"/>
  <c r="J298" i="11"/>
  <c r="K298" i="11"/>
  <c r="M298" i="11"/>
  <c r="N298" i="11"/>
  <c r="P298" i="11"/>
  <c r="Q298" i="11"/>
  <c r="S298" i="11"/>
  <c r="T298" i="11"/>
  <c r="V298" i="11"/>
  <c r="W298" i="11"/>
  <c r="D299" i="11"/>
  <c r="E299" i="11"/>
  <c r="G299" i="11"/>
  <c r="H299" i="11"/>
  <c r="J299" i="11"/>
  <c r="K299" i="11"/>
  <c r="M299" i="11"/>
  <c r="N299" i="11"/>
  <c r="P299" i="11"/>
  <c r="Q299" i="11"/>
  <c r="S299" i="11"/>
  <c r="T299" i="11"/>
  <c r="V299" i="11"/>
  <c r="W299" i="11"/>
  <c r="D300" i="11"/>
  <c r="E300" i="11"/>
  <c r="G300" i="11"/>
  <c r="H300" i="11"/>
  <c r="J300" i="11"/>
  <c r="K300" i="11"/>
  <c r="M300" i="11"/>
  <c r="N300" i="11"/>
  <c r="P300" i="11"/>
  <c r="Q300" i="11"/>
  <c r="S300" i="11"/>
  <c r="T300" i="11"/>
  <c r="V300" i="11"/>
  <c r="W300" i="11"/>
  <c r="D301" i="11"/>
  <c r="E301" i="11"/>
  <c r="G301" i="11"/>
  <c r="H301" i="11"/>
  <c r="J301" i="11"/>
  <c r="K301" i="11"/>
  <c r="M301" i="11"/>
  <c r="N301" i="11"/>
  <c r="P301" i="11"/>
  <c r="Q301" i="11"/>
  <c r="S301" i="11"/>
  <c r="T301" i="11"/>
  <c r="V301" i="11"/>
  <c r="W301" i="11"/>
  <c r="D302" i="11"/>
  <c r="E302" i="11"/>
  <c r="G302" i="11"/>
  <c r="H302" i="11"/>
  <c r="J302" i="11"/>
  <c r="K302" i="11"/>
  <c r="M302" i="11"/>
  <c r="N302" i="11"/>
  <c r="P302" i="11"/>
  <c r="Q302" i="11"/>
  <c r="S302" i="11"/>
  <c r="T302" i="11"/>
  <c r="V302" i="11"/>
  <c r="W302" i="11"/>
  <c r="D303" i="11"/>
  <c r="E303" i="11"/>
  <c r="G303" i="11"/>
  <c r="H303" i="11"/>
  <c r="J303" i="11"/>
  <c r="K303" i="11"/>
  <c r="M303" i="11"/>
  <c r="N303" i="11"/>
  <c r="P303" i="11"/>
  <c r="Q303" i="11"/>
  <c r="S303" i="11"/>
  <c r="T303" i="11"/>
  <c r="V303" i="11"/>
  <c r="W303" i="11"/>
  <c r="D304" i="11"/>
  <c r="E304" i="11"/>
  <c r="G304" i="11"/>
  <c r="H304" i="11"/>
  <c r="J304" i="11"/>
  <c r="K304" i="11"/>
  <c r="M304" i="11"/>
  <c r="N304" i="11"/>
  <c r="P304" i="11"/>
  <c r="Q304" i="11"/>
  <c r="S304" i="11"/>
  <c r="T304" i="11"/>
  <c r="V304" i="11"/>
  <c r="W304" i="11"/>
  <c r="D305" i="11"/>
  <c r="E305" i="11"/>
  <c r="G305" i="11"/>
  <c r="H305" i="11"/>
  <c r="J305" i="11"/>
  <c r="K305" i="11"/>
  <c r="M305" i="11"/>
  <c r="N305" i="11"/>
  <c r="P305" i="11"/>
  <c r="Q305" i="11"/>
  <c r="S305" i="11"/>
  <c r="T305" i="11"/>
  <c r="V305" i="11"/>
  <c r="W305" i="11"/>
  <c r="D306" i="11"/>
  <c r="E306" i="11"/>
  <c r="G306" i="11"/>
  <c r="H306" i="11"/>
  <c r="J306" i="11"/>
  <c r="K306" i="11"/>
  <c r="M306" i="11"/>
  <c r="N306" i="11"/>
  <c r="P306" i="11"/>
  <c r="Q306" i="11"/>
  <c r="S306" i="11"/>
  <c r="T306" i="11"/>
  <c r="V306" i="11"/>
  <c r="W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D309" i="11"/>
  <c r="E309" i="11"/>
  <c r="G309" i="11"/>
  <c r="H309" i="11"/>
  <c r="J309" i="11"/>
  <c r="K309" i="11"/>
  <c r="M309" i="11"/>
  <c r="N309" i="11"/>
  <c r="P309" i="11"/>
  <c r="Q309" i="11"/>
  <c r="S309" i="11"/>
  <c r="T309" i="11"/>
  <c r="V309" i="11"/>
  <c r="W309" i="11"/>
  <c r="D310" i="11"/>
  <c r="E310" i="11"/>
  <c r="G310" i="11"/>
  <c r="H310" i="11"/>
  <c r="J310" i="11"/>
  <c r="K310" i="11"/>
  <c r="M310" i="11"/>
  <c r="N310" i="11"/>
  <c r="P310" i="11"/>
  <c r="Q310" i="11"/>
  <c r="S310" i="11"/>
  <c r="T310" i="11"/>
  <c r="V310" i="11"/>
  <c r="W310" i="11"/>
  <c r="D311" i="11"/>
  <c r="E311" i="11"/>
  <c r="G311" i="11"/>
  <c r="H311" i="11"/>
  <c r="J311" i="11"/>
  <c r="K311" i="11"/>
  <c r="M311" i="11"/>
  <c r="N311" i="11"/>
  <c r="P311" i="11"/>
  <c r="Q311" i="11"/>
  <c r="S311" i="11"/>
  <c r="T311" i="11"/>
  <c r="V311" i="11"/>
  <c r="W311" i="11"/>
  <c r="D312" i="11"/>
  <c r="E312" i="11"/>
  <c r="G312" i="11"/>
  <c r="H312" i="11"/>
  <c r="J312" i="11"/>
  <c r="K312" i="11"/>
  <c r="M312" i="11"/>
  <c r="N312" i="11"/>
  <c r="P312" i="11"/>
  <c r="Q312" i="11"/>
  <c r="S312" i="11"/>
  <c r="T312" i="11"/>
  <c r="V312" i="11"/>
  <c r="W312" i="11"/>
  <c r="D313" i="11"/>
  <c r="E313" i="11"/>
  <c r="G313" i="11"/>
  <c r="H313" i="11"/>
  <c r="J313" i="11"/>
  <c r="K313" i="11"/>
  <c r="M313" i="11"/>
  <c r="N313" i="11"/>
  <c r="P313" i="11"/>
  <c r="Q313" i="11"/>
  <c r="S313" i="11"/>
  <c r="T313" i="11"/>
  <c r="V313" i="11"/>
  <c r="W313" i="11"/>
  <c r="D314" i="11"/>
  <c r="E314" i="11"/>
  <c r="G314" i="11"/>
  <c r="H314" i="11"/>
  <c r="J314" i="11"/>
  <c r="K314" i="11"/>
  <c r="M314" i="11"/>
  <c r="N314" i="11"/>
  <c r="P314" i="11"/>
  <c r="Q314" i="11"/>
  <c r="S314" i="11"/>
  <c r="T314" i="11"/>
  <c r="V314" i="11"/>
  <c r="W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D316" i="11"/>
  <c r="E316" i="11"/>
  <c r="G316" i="11"/>
  <c r="H316" i="11"/>
  <c r="J316" i="11"/>
  <c r="K316" i="11"/>
  <c r="M316" i="11"/>
  <c r="N316" i="11"/>
  <c r="P316" i="11"/>
  <c r="Q316" i="11"/>
  <c r="S316" i="11"/>
  <c r="T316" i="11"/>
  <c r="V316" i="11"/>
  <c r="W316" i="11"/>
  <c r="D317" i="11"/>
  <c r="E317" i="11"/>
  <c r="G317" i="11"/>
  <c r="H317" i="11"/>
  <c r="J317" i="11"/>
  <c r="K317" i="11"/>
  <c r="M317" i="11"/>
  <c r="N317" i="11"/>
  <c r="P317" i="11"/>
  <c r="Q317" i="11"/>
  <c r="S317" i="11"/>
  <c r="T317" i="11"/>
  <c r="V317" i="11"/>
  <c r="W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D320" i="11"/>
  <c r="E320" i="11"/>
  <c r="G320" i="11"/>
  <c r="H320" i="11"/>
  <c r="J320" i="11"/>
  <c r="K320" i="11"/>
  <c r="M320" i="11"/>
  <c r="N320" i="11"/>
  <c r="P320" i="11"/>
  <c r="Q320" i="11"/>
  <c r="S320" i="11"/>
  <c r="T320" i="11"/>
  <c r="V320" i="11"/>
  <c r="W320" i="11"/>
  <c r="D321" i="11"/>
  <c r="E321" i="11"/>
  <c r="G321" i="11"/>
  <c r="H321" i="11"/>
  <c r="J321" i="11"/>
  <c r="K321" i="11"/>
  <c r="M321" i="11"/>
  <c r="N321" i="11"/>
  <c r="P321" i="11"/>
  <c r="Q321" i="11"/>
  <c r="S321" i="11"/>
  <c r="T321" i="11"/>
  <c r="V321" i="11"/>
  <c r="W321" i="11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<sst xmlns="http://schemas.openxmlformats.org/spreadsheetml/2006/main" count="9715" uniqueCount="1071">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</sst>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tabSelected="1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7" width="11.6640625" style="82" customWidth="1"/>
    <col min="8" max="8" width="11.6640625" style="1" customWidth="1"/>
    <col min="9" max="9" width="1.6640625" style="3" customWidth="1"/>
    <col min="10" max="10" width="11.6640625" style="82" customWidth="1"/>
    <col min="11" max="11" width="11.6640625" style="1" customWidth="1"/>
    <col min="12" max="12" width="1.6640625" style="3" customWidth="1"/>
    <col min="13" max="13" width="11.6640625" style="82" customWidth="1"/>
    <col min="14" max="14" width="11.6640625" style="1" customWidth="1"/>
    <col min="15" max="15" width="1.6640625" style="3" customWidth="1"/>
    <col min="16" max="16" width="11.6640625" style="82" customWidth="1"/>
    <col min="17" max="17" width="11.6640625" style="1" customWidth="1"/>
    <col min="18" max="18" width="1.6640625" style="3" customWidth="1"/>
    <col min="19" max="19" width="11.6640625" style="82" customWidth="1"/>
    <col min="20" max="20" width="11.6640625" style="1" customWidth="1"/>
    <col min="21" max="21" width="1.6640625" style="3" customWidth="1"/>
    <col min="22" max="22" width="11.6640625" style="82" customWidth="1"/>
    <col min="23" max="23" width="11.6640625" style="1" customWidth="1"/>
    <col min="24" max="24" width="1.6640625" style="3" customWidth="1"/>
    <col min="25" max="26" width="11.6640625" customWidth="1"/>
    <col min="27" max="27" width="1.6640625" customWidth="1"/>
  </cols>
  <sheetData>
    <row r="1" spans="1:24" ht="15.6" x14ac:dyDescent="0.3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6" x14ac:dyDescent="0.3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6" x14ac:dyDescent="0.3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5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5">
      <c r="C5" s="10"/>
      <c r="F5" s="10"/>
      <c r="I5" s="10"/>
      <c r="L5" s="10"/>
      <c r="O5" s="10"/>
      <c r="R5" s="10"/>
      <c r="U5" s="10"/>
      <c r="X5" s="10"/>
    </row>
    <row r="6" spans="1:24" ht="79.2" x14ac:dyDescent="0.25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5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5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5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5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5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5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5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5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5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5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5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5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5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5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5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5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5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5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5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5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5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5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5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5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5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5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5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5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5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5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5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5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5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5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5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5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5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5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5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5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5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5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5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5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5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5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5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5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5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5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5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5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5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5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5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5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5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5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5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5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5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5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5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5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5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5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5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5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5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5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5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5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5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5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5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5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5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5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5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5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5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5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5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5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5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5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5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5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5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5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5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5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5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5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5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5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5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5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5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5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5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5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5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5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5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5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5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5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5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5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5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5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5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5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5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5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5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5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5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5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5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5">
      <c r="A128" s="68" t="s">
        <v>551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5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5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5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5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5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5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5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5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5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5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5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5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5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5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5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5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5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5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5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5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5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5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5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5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5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5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5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5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5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5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5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5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5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5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5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5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5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5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5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5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5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5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5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5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5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5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5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5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5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5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5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5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5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5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5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5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5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5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5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5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5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5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5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5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5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5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5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5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5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5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5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5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5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5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5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5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5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5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5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5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5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5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5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5">
      <c r="C212" s="10"/>
    </row>
    <row r="213" spans="1:24" x14ac:dyDescent="0.25">
      <c r="C213" s="10"/>
    </row>
    <row r="214" spans="1:24" x14ac:dyDescent="0.25">
      <c r="C214" s="10"/>
    </row>
    <row r="215" spans="1:24" x14ac:dyDescent="0.25">
      <c r="C215" s="10"/>
    </row>
    <row r="216" spans="1:24" x14ac:dyDescent="0.25">
      <c r="C216" s="10"/>
    </row>
    <row r="217" spans="1:24" s="68" customFormat="1" x14ac:dyDescent="0.25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5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5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5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5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5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5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5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5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5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5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5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5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5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5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5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5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5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5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5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5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5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5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5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5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5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5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5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5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5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5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5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5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5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5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5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5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5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5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5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5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5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5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5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5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5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5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5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5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5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5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5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5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5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5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5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5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5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5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5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5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5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5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5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5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5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5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5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5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5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5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5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5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5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5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5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5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5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5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5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5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5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5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5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5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5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5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5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5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5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5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5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5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5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5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5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5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5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5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5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5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5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5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8" thickBot="1" x14ac:dyDescent="0.3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8" thickTop="1" x14ac:dyDescent="0.25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5">
      <c r="C322" s="10"/>
    </row>
    <row r="323" spans="2:23" x14ac:dyDescent="0.25">
      <c r="C323" s="10"/>
    </row>
    <row r="324" spans="2:23" x14ac:dyDescent="0.25">
      <c r="C324" s="10"/>
    </row>
    <row r="325" spans="2:23" x14ac:dyDescent="0.25">
      <c r="C325" s="10"/>
    </row>
    <row r="326" spans="2:23" x14ac:dyDescent="0.25">
      <c r="C326" s="10"/>
    </row>
    <row r="327" spans="2:23" x14ac:dyDescent="0.25">
      <c r="C327" s="10"/>
    </row>
    <row r="328" spans="2:23" x14ac:dyDescent="0.25">
      <c r="C328" s="10"/>
    </row>
    <row r="329" spans="2:23" x14ac:dyDescent="0.25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view="pageBreakPreview" zoomScale="60" zoomScaleNormal="100" workbookViewId="0">
      <pane ySplit="1" topLeftCell="A2" activePane="bottomLeft" state="frozenSplit"/>
      <selection pane="bottomLeft"/>
    </sheetView>
  </sheetViews>
  <sheetFormatPr defaultColWidth="9.109375" defaultRowHeight="15" x14ac:dyDescent="0.25"/>
  <cols>
    <col min="1" max="1" width="7" style="120" bestFit="1" customWidth="1"/>
    <col min="2" max="2" width="54.109375" style="112" bestFit="1" customWidth="1"/>
    <col min="3" max="3" width="8.44140625" style="112" bestFit="1" customWidth="1"/>
    <col min="4" max="4" width="7.6640625" style="119" bestFit="1" customWidth="1"/>
    <col min="5" max="5" width="10.88671875" style="120" bestFit="1" customWidth="1"/>
    <col min="6" max="6" width="4.6640625" style="119" bestFit="1" customWidth="1"/>
    <col min="7" max="7" width="7.6640625" style="120" bestFit="1" customWidth="1"/>
    <col min="8" max="8" width="4.6640625" style="119" bestFit="1" customWidth="1"/>
    <col min="9" max="9" width="4.6640625" style="120" bestFit="1" customWidth="1"/>
    <col min="10" max="10" width="4.6640625" style="119" bestFit="1" customWidth="1"/>
    <col min="11" max="11" width="4.6640625" style="120" bestFit="1" customWidth="1"/>
    <col min="12" max="12" width="7.6640625" style="119" bestFit="1" customWidth="1"/>
    <col min="13" max="13" width="4.6640625" style="120" bestFit="1" customWidth="1"/>
    <col min="14" max="14" width="7.6640625" style="119" bestFit="1" customWidth="1"/>
    <col min="15" max="15" width="7.6640625" style="120" bestFit="1" customWidth="1"/>
    <col min="16" max="16" width="4.6640625" style="119" bestFit="1" customWidth="1"/>
    <col min="17" max="17" width="7.6640625" style="120" bestFit="1" customWidth="1"/>
    <col min="18" max="18" width="4.6640625" style="119" bestFit="1" customWidth="1"/>
    <col min="19" max="19" width="4.6640625" style="121" bestFit="1" customWidth="1"/>
    <col min="20" max="20" width="7.6640625" style="119" bestFit="1" customWidth="1"/>
    <col min="21" max="21" width="7.6640625" style="120" bestFit="1" customWidth="1"/>
    <col min="22" max="22" width="4.6640625" style="119" bestFit="1" customWidth="1"/>
    <col min="23" max="30" width="9.109375" style="110"/>
    <col min="31" max="141" width="9.109375" style="111"/>
    <col min="142" max="16384" width="9.109375" style="112"/>
  </cols>
  <sheetData>
    <row r="1" spans="1:141" s="105" customFormat="1" ht="78" customHeight="1" x14ac:dyDescent="0.25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5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5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5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5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5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5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5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5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5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5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5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5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5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5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5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5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5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5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5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5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5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5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5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5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5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5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5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5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5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5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5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5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5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5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5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5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5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5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5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5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5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5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5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5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5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5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5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x14ac:dyDescent="0.25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5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5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5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5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5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5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5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5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5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5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5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5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5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5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5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5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5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5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5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5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5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5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5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5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5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5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5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5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5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5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5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5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5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5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5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5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5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5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5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5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5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5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5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5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5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5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5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5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5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5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5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5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5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5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5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5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5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5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5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5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5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5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5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5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5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5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5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5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5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5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5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5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5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5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5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5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5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5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5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5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5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5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5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5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5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5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5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5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5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5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5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5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5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5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5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5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5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5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5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5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5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5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5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5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5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5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5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5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5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5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5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5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5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5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5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5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5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5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5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5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5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5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5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5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5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5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5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5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5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5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5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5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5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5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5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5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5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5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5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5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5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5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5">
      <c r="A192" s="117"/>
      <c r="B192" s="118"/>
      <c r="C192" s="118"/>
    </row>
    <row r="193" spans="1:3" x14ac:dyDescent="0.25">
      <c r="A193" s="117"/>
      <c r="B193" s="118"/>
      <c r="C193" s="118"/>
    </row>
    <row r="194" spans="1:3" x14ac:dyDescent="0.25">
      <c r="A194" s="117"/>
      <c r="B194" s="118"/>
      <c r="C194" s="118"/>
    </row>
    <row r="195" spans="1:3" x14ac:dyDescent="0.25">
      <c r="A195" s="117"/>
      <c r="B195" s="118"/>
      <c r="C195" s="118"/>
    </row>
    <row r="196" spans="1:3" x14ac:dyDescent="0.25">
      <c r="A196" s="117"/>
      <c r="B196" s="118"/>
      <c r="C196" s="118"/>
    </row>
    <row r="197" spans="1:3" x14ac:dyDescent="0.25">
      <c r="A197" s="117"/>
      <c r="B197" s="118"/>
      <c r="C197" s="118"/>
    </row>
    <row r="198" spans="1:3" x14ac:dyDescent="0.25">
      <c r="A198" s="117"/>
      <c r="B198" s="118"/>
      <c r="C198" s="118"/>
    </row>
    <row r="199" spans="1:3" x14ac:dyDescent="0.25">
      <c r="A199" s="117"/>
      <c r="B199" s="118"/>
      <c r="C199" s="118"/>
    </row>
    <row r="200" spans="1:3" x14ac:dyDescent="0.25">
      <c r="A200" s="117"/>
      <c r="B200" s="118"/>
      <c r="C200" s="118"/>
    </row>
    <row r="201" spans="1:3" x14ac:dyDescent="0.25">
      <c r="A201" s="117"/>
      <c r="B201" s="118"/>
      <c r="C201" s="118"/>
    </row>
    <row r="202" spans="1:3" x14ac:dyDescent="0.25">
      <c r="A202" s="117"/>
      <c r="B202" s="118"/>
      <c r="C202" s="118"/>
    </row>
    <row r="203" spans="1:3" x14ac:dyDescent="0.25">
      <c r="A203" s="117"/>
      <c r="B203" s="118"/>
      <c r="C203" s="118"/>
    </row>
    <row r="204" spans="1:3" x14ac:dyDescent="0.25">
      <c r="A204" s="117"/>
      <c r="B204" s="118"/>
      <c r="C204" s="118"/>
    </row>
    <row r="205" spans="1:3" x14ac:dyDescent="0.25">
      <c r="A205" s="117"/>
      <c r="B205" s="118"/>
      <c r="C205" s="118"/>
    </row>
    <row r="206" spans="1:3" x14ac:dyDescent="0.25">
      <c r="A206" s="117"/>
      <c r="B206" s="118"/>
      <c r="C206" s="118"/>
    </row>
    <row r="207" spans="1:3" x14ac:dyDescent="0.25">
      <c r="A207" s="117"/>
      <c r="B207" s="118"/>
      <c r="C207" s="118"/>
    </row>
    <row r="208" spans="1:3" x14ac:dyDescent="0.25">
      <c r="A208" s="117"/>
      <c r="B208" s="118"/>
      <c r="C208" s="118"/>
    </row>
    <row r="209" spans="1:3" x14ac:dyDescent="0.25">
      <c r="A209" s="117"/>
      <c r="B209" s="118"/>
      <c r="C209" s="118"/>
    </row>
    <row r="210" spans="1:3" x14ac:dyDescent="0.25">
      <c r="A210" s="117"/>
      <c r="B210" s="118"/>
      <c r="C210" s="118"/>
    </row>
    <row r="211" spans="1:3" x14ac:dyDescent="0.25">
      <c r="A211" s="117"/>
      <c r="B211" s="118"/>
      <c r="C211" s="118"/>
    </row>
    <row r="212" spans="1:3" x14ac:dyDescent="0.25">
      <c r="A212" s="117"/>
      <c r="B212" s="118"/>
      <c r="C212" s="118"/>
    </row>
    <row r="213" spans="1:3" x14ac:dyDescent="0.25">
      <c r="A213" s="117"/>
      <c r="B213" s="118"/>
      <c r="C213" s="118"/>
    </row>
    <row r="214" spans="1:3" x14ac:dyDescent="0.25">
      <c r="A214" s="117"/>
      <c r="B214" s="118"/>
      <c r="C214" s="118"/>
    </row>
    <row r="215" spans="1:3" x14ac:dyDescent="0.25">
      <c r="A215" s="117"/>
      <c r="B215" s="118"/>
      <c r="C215" s="118"/>
    </row>
    <row r="216" spans="1:3" x14ac:dyDescent="0.25">
      <c r="A216" s="117"/>
      <c r="B216" s="118"/>
      <c r="C216" s="118"/>
    </row>
    <row r="217" spans="1:3" x14ac:dyDescent="0.25">
      <c r="A217" s="117"/>
      <c r="B217" s="118"/>
      <c r="C217" s="118"/>
    </row>
    <row r="218" spans="1:3" x14ac:dyDescent="0.25">
      <c r="A218" s="117"/>
      <c r="B218" s="118"/>
      <c r="C218" s="118"/>
    </row>
    <row r="219" spans="1:3" x14ac:dyDescent="0.25">
      <c r="A219" s="117"/>
      <c r="B219" s="118"/>
      <c r="C219" s="118"/>
    </row>
    <row r="220" spans="1:3" x14ac:dyDescent="0.25">
      <c r="A220" s="117"/>
      <c r="B220" s="118"/>
      <c r="C220" s="118"/>
    </row>
    <row r="221" spans="1:3" x14ac:dyDescent="0.25">
      <c r="A221" s="117"/>
      <c r="B221" s="118"/>
      <c r="C221" s="118"/>
    </row>
    <row r="222" spans="1:3" x14ac:dyDescent="0.25">
      <c r="A222" s="117"/>
      <c r="B222" s="118"/>
      <c r="C222" s="118"/>
    </row>
    <row r="223" spans="1:3" x14ac:dyDescent="0.25">
      <c r="A223" s="117"/>
      <c r="B223" s="118"/>
      <c r="C223" s="118"/>
    </row>
    <row r="224" spans="1:3" x14ac:dyDescent="0.25">
      <c r="A224" s="117"/>
      <c r="B224" s="118"/>
      <c r="C224" s="118"/>
    </row>
    <row r="225" spans="1:3" x14ac:dyDescent="0.25">
      <c r="A225" s="117"/>
      <c r="B225" s="118"/>
      <c r="C225" s="118"/>
    </row>
    <row r="226" spans="1:3" x14ac:dyDescent="0.25">
      <c r="A226" s="117"/>
      <c r="B226" s="118"/>
      <c r="C226" s="118"/>
    </row>
    <row r="227" spans="1:3" x14ac:dyDescent="0.25">
      <c r="A227" s="117"/>
      <c r="B227" s="118"/>
      <c r="C227" s="118"/>
    </row>
    <row r="228" spans="1:3" x14ac:dyDescent="0.25">
      <c r="A228" s="117"/>
      <c r="B228" s="118"/>
      <c r="C228" s="118"/>
    </row>
    <row r="229" spans="1:3" x14ac:dyDescent="0.25">
      <c r="A229" s="117"/>
      <c r="B229" s="118"/>
      <c r="C229" s="118"/>
    </row>
    <row r="230" spans="1:3" x14ac:dyDescent="0.25">
      <c r="A230" s="117"/>
      <c r="B230" s="118"/>
      <c r="C230" s="118"/>
    </row>
    <row r="231" spans="1:3" x14ac:dyDescent="0.25">
      <c r="A231" s="117"/>
      <c r="B231" s="118"/>
      <c r="C231" s="118"/>
    </row>
    <row r="232" spans="1:3" x14ac:dyDescent="0.25">
      <c r="A232" s="117"/>
      <c r="B232" s="118"/>
      <c r="C232" s="118"/>
    </row>
    <row r="233" spans="1:3" x14ac:dyDescent="0.25">
      <c r="A233" s="117"/>
      <c r="B233" s="118"/>
      <c r="C233" s="118"/>
    </row>
    <row r="234" spans="1:3" x14ac:dyDescent="0.25">
      <c r="A234" s="117"/>
      <c r="B234" s="118"/>
      <c r="C234" s="118"/>
    </row>
    <row r="235" spans="1:3" x14ac:dyDescent="0.25">
      <c r="A235" s="117"/>
      <c r="B235" s="118"/>
      <c r="C235" s="118"/>
    </row>
    <row r="236" spans="1:3" x14ac:dyDescent="0.25">
      <c r="A236" s="117"/>
      <c r="B236" s="118"/>
      <c r="C236" s="118"/>
    </row>
    <row r="237" spans="1:3" x14ac:dyDescent="0.25">
      <c r="A237" s="117"/>
      <c r="B237" s="118"/>
      <c r="C237" s="118"/>
    </row>
    <row r="238" spans="1:3" x14ac:dyDescent="0.25">
      <c r="A238" s="117"/>
      <c r="B238" s="118"/>
      <c r="C238" s="118"/>
    </row>
    <row r="239" spans="1:3" x14ac:dyDescent="0.25">
      <c r="A239" s="117"/>
      <c r="B239" s="118"/>
      <c r="C239" s="118"/>
    </row>
    <row r="240" spans="1:3" x14ac:dyDescent="0.25">
      <c r="A240" s="117"/>
      <c r="B240" s="118"/>
      <c r="C240" s="118"/>
    </row>
    <row r="241" spans="1:3" x14ac:dyDescent="0.25">
      <c r="A241" s="117"/>
      <c r="B241" s="118"/>
      <c r="C241" s="118"/>
    </row>
    <row r="242" spans="1:3" x14ac:dyDescent="0.25">
      <c r="A242" s="117"/>
      <c r="B242" s="118"/>
      <c r="C242" s="118"/>
    </row>
    <row r="243" spans="1:3" x14ac:dyDescent="0.25">
      <c r="A243" s="117"/>
      <c r="B243" s="118"/>
      <c r="C243" s="118"/>
    </row>
    <row r="244" spans="1:3" x14ac:dyDescent="0.25">
      <c r="A244" s="117"/>
      <c r="B244" s="118"/>
      <c r="C244" s="118"/>
    </row>
    <row r="245" spans="1:3" x14ac:dyDescent="0.25">
      <c r="A245" s="117"/>
      <c r="B245" s="118"/>
      <c r="C245" s="118"/>
    </row>
    <row r="246" spans="1:3" x14ac:dyDescent="0.25">
      <c r="A246" s="117"/>
      <c r="B246" s="118"/>
      <c r="C246" s="118"/>
    </row>
    <row r="247" spans="1:3" x14ac:dyDescent="0.25">
      <c r="A247" s="117"/>
      <c r="B247" s="118"/>
      <c r="C247" s="118"/>
    </row>
    <row r="248" spans="1:3" x14ac:dyDescent="0.25">
      <c r="A248" s="117"/>
      <c r="B248" s="118"/>
      <c r="C248" s="118"/>
    </row>
    <row r="249" spans="1:3" x14ac:dyDescent="0.25">
      <c r="A249" s="117"/>
      <c r="B249" s="118"/>
      <c r="C249" s="118"/>
    </row>
    <row r="250" spans="1:3" x14ac:dyDescent="0.25">
      <c r="A250" s="117"/>
      <c r="B250" s="118"/>
      <c r="C250" s="118"/>
    </row>
    <row r="251" spans="1:3" x14ac:dyDescent="0.25">
      <c r="A251" s="117"/>
      <c r="B251" s="118"/>
      <c r="C251" s="118"/>
    </row>
    <row r="252" spans="1:3" x14ac:dyDescent="0.25">
      <c r="A252" s="117"/>
      <c r="B252" s="118"/>
      <c r="C252" s="118"/>
    </row>
    <row r="253" spans="1:3" x14ac:dyDescent="0.25">
      <c r="A253" s="117"/>
      <c r="B253" s="118"/>
      <c r="C253" s="118"/>
    </row>
    <row r="254" spans="1:3" x14ac:dyDescent="0.25">
      <c r="A254" s="117"/>
      <c r="B254" s="118"/>
      <c r="C254" s="118"/>
    </row>
    <row r="255" spans="1:3" x14ac:dyDescent="0.25">
      <c r="A255" s="117"/>
      <c r="B255" s="118"/>
      <c r="C255" s="118"/>
    </row>
    <row r="256" spans="1:3" x14ac:dyDescent="0.25">
      <c r="A256" s="117"/>
      <c r="B256" s="118"/>
      <c r="C256" s="118"/>
    </row>
    <row r="257" spans="1:3" x14ac:dyDescent="0.25">
      <c r="A257" s="117"/>
      <c r="B257" s="118"/>
      <c r="C257" s="118"/>
    </row>
    <row r="258" spans="1:3" x14ac:dyDescent="0.25">
      <c r="A258" s="117"/>
      <c r="B258" s="118"/>
      <c r="C258" s="118"/>
    </row>
    <row r="259" spans="1:3" x14ac:dyDescent="0.25">
      <c r="A259" s="117"/>
      <c r="B259" s="118"/>
      <c r="C259" s="118"/>
    </row>
    <row r="260" spans="1:3" x14ac:dyDescent="0.25">
      <c r="A260" s="117"/>
      <c r="B260" s="118"/>
      <c r="C260" s="118"/>
    </row>
    <row r="261" spans="1:3" x14ac:dyDescent="0.25">
      <c r="A261" s="117"/>
      <c r="B261" s="118"/>
      <c r="C261" s="118"/>
    </row>
    <row r="262" spans="1:3" x14ac:dyDescent="0.25">
      <c r="A262" s="117"/>
      <c r="B262" s="118"/>
      <c r="C262" s="118"/>
    </row>
    <row r="263" spans="1:3" x14ac:dyDescent="0.25">
      <c r="A263" s="117"/>
      <c r="B263" s="118"/>
      <c r="C263" s="118"/>
    </row>
    <row r="264" spans="1:3" x14ac:dyDescent="0.25">
      <c r="A264" s="117"/>
      <c r="B264" s="118"/>
      <c r="C264" s="118"/>
    </row>
    <row r="265" spans="1:3" x14ac:dyDescent="0.25">
      <c r="A265" s="117"/>
      <c r="B265" s="118"/>
      <c r="C265" s="118"/>
    </row>
    <row r="266" spans="1:3" x14ac:dyDescent="0.25">
      <c r="A266" s="117"/>
      <c r="B266" s="118"/>
      <c r="C266" s="118"/>
    </row>
    <row r="267" spans="1:3" x14ac:dyDescent="0.25">
      <c r="A267" s="117"/>
      <c r="B267" s="118"/>
      <c r="C267" s="118"/>
    </row>
    <row r="268" spans="1:3" x14ac:dyDescent="0.25">
      <c r="A268" s="117"/>
      <c r="B268" s="118"/>
      <c r="C268" s="118"/>
    </row>
    <row r="269" spans="1:3" x14ac:dyDescent="0.25">
      <c r="A269" s="117"/>
      <c r="B269" s="118"/>
      <c r="C269" s="118"/>
    </row>
    <row r="270" spans="1:3" x14ac:dyDescent="0.25">
      <c r="A270" s="117"/>
      <c r="B270" s="118"/>
      <c r="C270" s="118"/>
    </row>
    <row r="271" spans="1:3" x14ac:dyDescent="0.25">
      <c r="A271" s="117"/>
      <c r="B271" s="118"/>
      <c r="C271" s="118"/>
    </row>
    <row r="272" spans="1:3" x14ac:dyDescent="0.25">
      <c r="A272" s="117"/>
      <c r="B272" s="118"/>
      <c r="C272" s="118"/>
    </row>
    <row r="273" spans="1:3" x14ac:dyDescent="0.25">
      <c r="A273" s="117"/>
      <c r="B273" s="118"/>
      <c r="C273" s="118"/>
    </row>
    <row r="274" spans="1:3" x14ac:dyDescent="0.25">
      <c r="A274" s="117"/>
      <c r="B274" s="118"/>
      <c r="C274" s="118"/>
    </row>
    <row r="275" spans="1:3" x14ac:dyDescent="0.25">
      <c r="A275" s="117"/>
      <c r="B275" s="118"/>
      <c r="C275" s="118"/>
    </row>
    <row r="276" spans="1:3" x14ac:dyDescent="0.25">
      <c r="A276" s="117"/>
      <c r="B276" s="118"/>
      <c r="C276" s="118"/>
    </row>
    <row r="277" spans="1:3" x14ac:dyDescent="0.25">
      <c r="A277" s="117"/>
      <c r="B277" s="118"/>
      <c r="C277" s="118"/>
    </row>
    <row r="278" spans="1:3" x14ac:dyDescent="0.25">
      <c r="A278" s="117"/>
      <c r="B278" s="118"/>
      <c r="C278" s="118"/>
    </row>
    <row r="279" spans="1:3" x14ac:dyDescent="0.25">
      <c r="A279" s="117"/>
      <c r="B279" s="118"/>
      <c r="C279" s="118"/>
    </row>
    <row r="280" spans="1:3" x14ac:dyDescent="0.25">
      <c r="A280" s="117"/>
      <c r="B280" s="118"/>
      <c r="C280" s="118"/>
    </row>
    <row r="281" spans="1:3" x14ac:dyDescent="0.25">
      <c r="A281" s="117"/>
      <c r="B281" s="118"/>
      <c r="C281" s="118"/>
    </row>
    <row r="282" spans="1:3" x14ac:dyDescent="0.25">
      <c r="A282" s="117"/>
      <c r="B282" s="118"/>
      <c r="C282" s="118"/>
    </row>
    <row r="283" spans="1:3" x14ac:dyDescent="0.25">
      <c r="A283" s="117"/>
      <c r="B283" s="118"/>
      <c r="C283" s="118"/>
    </row>
    <row r="284" spans="1:3" x14ac:dyDescent="0.25">
      <c r="A284" s="117"/>
      <c r="B284" s="118"/>
      <c r="C284" s="118"/>
    </row>
    <row r="285" spans="1:3" x14ac:dyDescent="0.25">
      <c r="A285" s="117"/>
      <c r="B285" s="118"/>
      <c r="C285" s="118"/>
    </row>
    <row r="286" spans="1:3" x14ac:dyDescent="0.25">
      <c r="A286" s="117"/>
      <c r="B286" s="118"/>
      <c r="C286" s="118"/>
    </row>
    <row r="287" spans="1:3" x14ac:dyDescent="0.25">
      <c r="A287" s="117"/>
      <c r="B287" s="118"/>
      <c r="C287" s="118"/>
    </row>
    <row r="288" spans="1:3" x14ac:dyDescent="0.25">
      <c r="A288" s="117"/>
      <c r="B288" s="118"/>
      <c r="C288" s="118"/>
    </row>
    <row r="289" spans="1:3" x14ac:dyDescent="0.25">
      <c r="A289" s="117"/>
      <c r="B289" s="118"/>
      <c r="C289" s="118"/>
    </row>
    <row r="290" spans="1:3" x14ac:dyDescent="0.25">
      <c r="A290" s="117"/>
      <c r="B290" s="118"/>
      <c r="C290" s="118"/>
    </row>
    <row r="291" spans="1:3" x14ac:dyDescent="0.25">
      <c r="A291" s="117"/>
      <c r="B291" s="118"/>
      <c r="C291" s="118"/>
    </row>
    <row r="292" spans="1:3" x14ac:dyDescent="0.25">
      <c r="A292" s="117"/>
      <c r="B292" s="118"/>
      <c r="C292" s="118"/>
    </row>
    <row r="293" spans="1:3" x14ac:dyDescent="0.25">
      <c r="A293" s="117"/>
      <c r="B293" s="118"/>
      <c r="C293" s="118"/>
    </row>
    <row r="294" spans="1:3" x14ac:dyDescent="0.25">
      <c r="A294" s="117"/>
      <c r="B294" s="118"/>
      <c r="C294" s="118"/>
    </row>
    <row r="295" spans="1:3" x14ac:dyDescent="0.25">
      <c r="A295" s="117"/>
      <c r="B295" s="118"/>
      <c r="C295" s="118"/>
    </row>
    <row r="296" spans="1:3" x14ac:dyDescent="0.25">
      <c r="A296" s="117"/>
      <c r="B296" s="118"/>
      <c r="C296" s="118"/>
    </row>
    <row r="297" spans="1:3" x14ac:dyDescent="0.25">
      <c r="A297" s="117"/>
      <c r="B297" s="118"/>
      <c r="C297" s="118"/>
    </row>
    <row r="298" spans="1:3" x14ac:dyDescent="0.25">
      <c r="A298" s="117"/>
      <c r="B298" s="118"/>
      <c r="C298" s="118"/>
    </row>
    <row r="299" spans="1:3" x14ac:dyDescent="0.25">
      <c r="A299" s="117"/>
      <c r="B299" s="118"/>
      <c r="C299" s="118"/>
    </row>
    <row r="300" spans="1:3" x14ac:dyDescent="0.25">
      <c r="A300" s="117"/>
      <c r="B300" s="118"/>
      <c r="C300" s="118"/>
    </row>
    <row r="301" spans="1:3" x14ac:dyDescent="0.25">
      <c r="A301" s="117"/>
      <c r="B301" s="118"/>
      <c r="C301" s="118"/>
    </row>
    <row r="302" spans="1:3" x14ac:dyDescent="0.25">
      <c r="A302" s="117"/>
      <c r="B302" s="118"/>
      <c r="C302" s="118"/>
    </row>
    <row r="303" spans="1:3" x14ac:dyDescent="0.25">
      <c r="A303" s="117"/>
      <c r="B303" s="118"/>
      <c r="C303" s="118"/>
    </row>
    <row r="304" spans="1:3" x14ac:dyDescent="0.25">
      <c r="A304" s="117"/>
      <c r="B304" s="118"/>
      <c r="C304" s="118"/>
    </row>
    <row r="305" spans="1:3" x14ac:dyDescent="0.25">
      <c r="A305" s="117"/>
      <c r="B305" s="118"/>
      <c r="C305" s="118"/>
    </row>
    <row r="306" spans="1:3" x14ac:dyDescent="0.25">
      <c r="A306" s="117"/>
      <c r="B306" s="118"/>
      <c r="C306" s="118"/>
    </row>
    <row r="307" spans="1:3" x14ac:dyDescent="0.25">
      <c r="A307" s="117"/>
      <c r="B307" s="118"/>
      <c r="C307" s="118"/>
    </row>
    <row r="308" spans="1:3" x14ac:dyDescent="0.25">
      <c r="A308" s="117"/>
      <c r="B308" s="118"/>
      <c r="C308" s="118"/>
    </row>
    <row r="309" spans="1:3" x14ac:dyDescent="0.25">
      <c r="A309" s="117"/>
      <c r="B309" s="118"/>
      <c r="C309" s="118"/>
    </row>
    <row r="310" spans="1:3" x14ac:dyDescent="0.25">
      <c r="A310" s="117"/>
      <c r="B310" s="118"/>
      <c r="C310" s="118"/>
    </row>
    <row r="311" spans="1:3" x14ac:dyDescent="0.25">
      <c r="A311" s="117"/>
      <c r="B311" s="118"/>
      <c r="C311" s="118"/>
    </row>
    <row r="312" spans="1:3" x14ac:dyDescent="0.25">
      <c r="A312" s="117"/>
      <c r="B312" s="118"/>
      <c r="C312" s="118"/>
    </row>
    <row r="313" spans="1:3" x14ac:dyDescent="0.25">
      <c r="A313" s="117"/>
      <c r="B313" s="118"/>
      <c r="C313" s="118"/>
    </row>
    <row r="314" spans="1:3" x14ac:dyDescent="0.25">
      <c r="A314" s="117"/>
      <c r="B314" s="118"/>
      <c r="C314" s="118"/>
    </row>
    <row r="315" spans="1:3" x14ac:dyDescent="0.25">
      <c r="A315" s="117"/>
      <c r="B315" s="118"/>
      <c r="C315" s="118"/>
    </row>
    <row r="316" spans="1:3" x14ac:dyDescent="0.25">
      <c r="A316" s="117"/>
      <c r="B316" s="118"/>
      <c r="C316" s="118"/>
    </row>
    <row r="317" spans="1:3" x14ac:dyDescent="0.25">
      <c r="A317" s="117"/>
      <c r="B317" s="118"/>
      <c r="C317" s="118"/>
    </row>
    <row r="318" spans="1:3" x14ac:dyDescent="0.25">
      <c r="A318" s="117"/>
      <c r="B318" s="118"/>
      <c r="C318" s="118"/>
    </row>
    <row r="319" spans="1:3" x14ac:dyDescent="0.25">
      <c r="A319" s="117"/>
      <c r="B319" s="118"/>
      <c r="C319" s="118"/>
    </row>
    <row r="320" spans="1:3" x14ac:dyDescent="0.25">
      <c r="A320" s="117"/>
      <c r="B320" s="118"/>
      <c r="C320" s="118"/>
    </row>
    <row r="321" spans="1:3" x14ac:dyDescent="0.25">
      <c r="A321" s="117"/>
      <c r="B321" s="118"/>
      <c r="C321" s="118"/>
    </row>
    <row r="322" spans="1:3" x14ac:dyDescent="0.25">
      <c r="A322" s="117"/>
      <c r="B322" s="118"/>
      <c r="C322" s="118"/>
    </row>
    <row r="323" spans="1:3" x14ac:dyDescent="0.25">
      <c r="A323" s="117"/>
      <c r="B323" s="118"/>
      <c r="C323" s="118"/>
    </row>
    <row r="324" spans="1:3" x14ac:dyDescent="0.25">
      <c r="A324" s="117"/>
      <c r="B324" s="118"/>
      <c r="C324" s="118"/>
    </row>
    <row r="325" spans="1:3" x14ac:dyDescent="0.25">
      <c r="A325" s="117"/>
      <c r="B325" s="118"/>
      <c r="C325" s="118"/>
    </row>
    <row r="326" spans="1:3" x14ac:dyDescent="0.25">
      <c r="A326" s="117"/>
      <c r="B326" s="118"/>
      <c r="C326" s="118"/>
    </row>
    <row r="327" spans="1:3" x14ac:dyDescent="0.25">
      <c r="A327" s="117"/>
      <c r="B327" s="118"/>
      <c r="C327" s="118"/>
    </row>
    <row r="328" spans="1:3" x14ac:dyDescent="0.25">
      <c r="A328" s="117"/>
      <c r="B328" s="118"/>
      <c r="C328" s="118"/>
    </row>
    <row r="329" spans="1:3" x14ac:dyDescent="0.25">
      <c r="A329" s="117"/>
      <c r="B329" s="118"/>
      <c r="C329" s="118"/>
    </row>
    <row r="330" spans="1:3" x14ac:dyDescent="0.25">
      <c r="A330" s="117"/>
      <c r="B330" s="118"/>
      <c r="C330" s="118"/>
    </row>
    <row r="331" spans="1:3" x14ac:dyDescent="0.25">
      <c r="A331" s="117"/>
      <c r="B331" s="118"/>
      <c r="C331" s="118"/>
    </row>
    <row r="332" spans="1:3" x14ac:dyDescent="0.25">
      <c r="A332" s="117"/>
      <c r="B332" s="118"/>
      <c r="C332" s="118"/>
    </row>
    <row r="333" spans="1:3" x14ac:dyDescent="0.25">
      <c r="A333" s="117"/>
      <c r="B333" s="118"/>
      <c r="C333" s="118"/>
    </row>
    <row r="334" spans="1:3" x14ac:dyDescent="0.25">
      <c r="A334" s="117"/>
      <c r="B334" s="118"/>
      <c r="C334" s="118"/>
    </row>
    <row r="335" spans="1:3" x14ac:dyDescent="0.25">
      <c r="A335" s="117"/>
      <c r="B335" s="118"/>
      <c r="C335" s="118"/>
    </row>
    <row r="336" spans="1:3" x14ac:dyDescent="0.25">
      <c r="A336" s="117"/>
      <c r="B336" s="118"/>
      <c r="C336" s="118"/>
    </row>
    <row r="337" spans="1:3" x14ac:dyDescent="0.25">
      <c r="A337" s="117"/>
      <c r="B337" s="118"/>
      <c r="C337" s="118"/>
    </row>
    <row r="338" spans="1:3" x14ac:dyDescent="0.25">
      <c r="A338" s="117"/>
      <c r="B338" s="118"/>
      <c r="C338" s="118"/>
    </row>
    <row r="339" spans="1:3" x14ac:dyDescent="0.25">
      <c r="A339" s="117"/>
      <c r="B339" s="118"/>
      <c r="C339" s="118"/>
    </row>
    <row r="340" spans="1:3" x14ac:dyDescent="0.25">
      <c r="A340" s="117"/>
      <c r="B340" s="118"/>
      <c r="C340" s="118"/>
    </row>
    <row r="341" spans="1:3" x14ac:dyDescent="0.25">
      <c r="A341" s="117"/>
      <c r="B341" s="118"/>
      <c r="C341" s="118"/>
    </row>
    <row r="342" spans="1:3" x14ac:dyDescent="0.25">
      <c r="A342" s="117"/>
      <c r="B342" s="118"/>
      <c r="C342" s="118"/>
    </row>
    <row r="343" spans="1:3" x14ac:dyDescent="0.25">
      <c r="A343" s="117"/>
      <c r="B343" s="118"/>
      <c r="C343" s="118"/>
    </row>
    <row r="344" spans="1:3" x14ac:dyDescent="0.25">
      <c r="A344" s="117"/>
      <c r="B344" s="118"/>
      <c r="C344" s="118"/>
    </row>
    <row r="345" spans="1:3" x14ac:dyDescent="0.25">
      <c r="A345" s="117"/>
      <c r="B345" s="118"/>
      <c r="C345" s="118"/>
    </row>
    <row r="346" spans="1:3" x14ac:dyDescent="0.25">
      <c r="A346" s="117"/>
      <c r="B346" s="118"/>
      <c r="C346" s="118"/>
    </row>
    <row r="347" spans="1:3" x14ac:dyDescent="0.25">
      <c r="A347" s="117"/>
      <c r="B347" s="118"/>
      <c r="C347" s="118"/>
    </row>
    <row r="348" spans="1:3" x14ac:dyDescent="0.25">
      <c r="A348" s="117"/>
      <c r="B348" s="118"/>
      <c r="C348" s="118"/>
    </row>
    <row r="349" spans="1:3" x14ac:dyDescent="0.25">
      <c r="A349" s="117"/>
      <c r="B349" s="118"/>
      <c r="C349" s="118"/>
    </row>
    <row r="350" spans="1:3" x14ac:dyDescent="0.25">
      <c r="A350" s="117"/>
      <c r="B350" s="118"/>
      <c r="C350" s="118"/>
    </row>
    <row r="351" spans="1:3" x14ac:dyDescent="0.25">
      <c r="A351" s="117"/>
      <c r="B351" s="118"/>
      <c r="C351" s="118"/>
    </row>
    <row r="352" spans="1:3" x14ac:dyDescent="0.25">
      <c r="A352" s="117"/>
      <c r="B352" s="118"/>
      <c r="C352" s="118"/>
    </row>
    <row r="353" spans="1:3" x14ac:dyDescent="0.25">
      <c r="A353" s="117"/>
      <c r="B353" s="118"/>
      <c r="C353" s="118"/>
    </row>
    <row r="354" spans="1:3" x14ac:dyDescent="0.25">
      <c r="A354" s="117"/>
      <c r="B354" s="118"/>
      <c r="C354" s="118"/>
    </row>
    <row r="355" spans="1:3" x14ac:dyDescent="0.25">
      <c r="A355" s="117"/>
      <c r="B355" s="118"/>
      <c r="C355" s="118"/>
    </row>
    <row r="356" spans="1:3" x14ac:dyDescent="0.25">
      <c r="A356" s="117"/>
      <c r="B356" s="118"/>
      <c r="C356" s="118"/>
    </row>
    <row r="357" spans="1:3" x14ac:dyDescent="0.25">
      <c r="A357" s="117"/>
      <c r="B357" s="118"/>
      <c r="C357" s="118"/>
    </row>
    <row r="358" spans="1:3" x14ac:dyDescent="0.25">
      <c r="A358" s="117"/>
      <c r="B358" s="118"/>
      <c r="C358" s="118"/>
    </row>
    <row r="359" spans="1:3" x14ac:dyDescent="0.25">
      <c r="A359" s="117"/>
      <c r="B359" s="118"/>
      <c r="C359" s="118"/>
    </row>
    <row r="360" spans="1:3" x14ac:dyDescent="0.25">
      <c r="A360" s="117"/>
      <c r="B360" s="118"/>
      <c r="C360" s="118"/>
    </row>
    <row r="361" spans="1:3" x14ac:dyDescent="0.25">
      <c r="A361" s="117"/>
      <c r="B361" s="118"/>
      <c r="C361" s="118"/>
    </row>
    <row r="362" spans="1:3" x14ac:dyDescent="0.25">
      <c r="A362" s="117"/>
      <c r="B362" s="118"/>
      <c r="C362" s="118"/>
    </row>
    <row r="363" spans="1:3" x14ac:dyDescent="0.25">
      <c r="A363" s="117"/>
      <c r="B363" s="118"/>
      <c r="C363" s="118"/>
    </row>
    <row r="364" spans="1:3" x14ac:dyDescent="0.25">
      <c r="A364" s="117"/>
      <c r="B364" s="118"/>
      <c r="C364" s="118"/>
    </row>
    <row r="365" spans="1:3" x14ac:dyDescent="0.25">
      <c r="A365" s="117"/>
      <c r="B365" s="118"/>
      <c r="C365" s="118"/>
    </row>
    <row r="366" spans="1:3" x14ac:dyDescent="0.25">
      <c r="A366" s="117"/>
      <c r="B366" s="118"/>
      <c r="C366" s="118"/>
    </row>
    <row r="367" spans="1:3" x14ac:dyDescent="0.25">
      <c r="A367" s="117"/>
      <c r="B367" s="118"/>
      <c r="C367" s="118"/>
    </row>
    <row r="368" spans="1:3" x14ac:dyDescent="0.25">
      <c r="A368" s="117"/>
      <c r="B368" s="118"/>
      <c r="C368" s="118"/>
    </row>
    <row r="369" spans="1:3" x14ac:dyDescent="0.25">
      <c r="A369" s="117"/>
      <c r="B369" s="118"/>
      <c r="C369" s="118"/>
    </row>
    <row r="370" spans="1:3" x14ac:dyDescent="0.25">
      <c r="A370" s="117"/>
      <c r="B370" s="118"/>
      <c r="C370" s="118"/>
    </row>
    <row r="371" spans="1:3" x14ac:dyDescent="0.25">
      <c r="A371" s="117"/>
      <c r="B371" s="118"/>
      <c r="C371" s="118"/>
    </row>
    <row r="372" spans="1:3" x14ac:dyDescent="0.25">
      <c r="A372" s="117"/>
      <c r="B372" s="118"/>
      <c r="C372" s="118"/>
    </row>
    <row r="373" spans="1:3" x14ac:dyDescent="0.25">
      <c r="A373" s="117"/>
      <c r="B373" s="118"/>
      <c r="C373" s="118"/>
    </row>
    <row r="374" spans="1:3" x14ac:dyDescent="0.25">
      <c r="A374" s="117"/>
      <c r="B374" s="118"/>
      <c r="C374" s="118"/>
    </row>
    <row r="375" spans="1:3" x14ac:dyDescent="0.25">
      <c r="A375" s="117"/>
      <c r="B375" s="118"/>
      <c r="C375" s="118"/>
    </row>
    <row r="376" spans="1:3" x14ac:dyDescent="0.25">
      <c r="A376" s="117"/>
      <c r="B376" s="118"/>
      <c r="C376" s="118"/>
    </row>
    <row r="377" spans="1:3" x14ac:dyDescent="0.25">
      <c r="A377" s="117"/>
      <c r="B377" s="118"/>
      <c r="C377" s="118"/>
    </row>
    <row r="378" spans="1:3" x14ac:dyDescent="0.25">
      <c r="A378" s="117"/>
      <c r="B378" s="118"/>
      <c r="C378" s="118"/>
    </row>
    <row r="379" spans="1:3" x14ac:dyDescent="0.25">
      <c r="A379" s="117"/>
      <c r="B379" s="118"/>
      <c r="C379" s="118"/>
    </row>
    <row r="380" spans="1:3" x14ac:dyDescent="0.25">
      <c r="A380" s="117"/>
      <c r="B380" s="118"/>
      <c r="C380" s="118"/>
    </row>
    <row r="381" spans="1:3" x14ac:dyDescent="0.25">
      <c r="A381" s="117"/>
      <c r="B381" s="118"/>
      <c r="C381" s="118"/>
    </row>
    <row r="382" spans="1:3" x14ac:dyDescent="0.25">
      <c r="A382" s="117"/>
      <c r="B382" s="118"/>
      <c r="C382" s="118"/>
    </row>
    <row r="383" spans="1:3" x14ac:dyDescent="0.25">
      <c r="A383" s="117"/>
      <c r="B383" s="118"/>
      <c r="C383" s="118"/>
    </row>
    <row r="384" spans="1:3" x14ac:dyDescent="0.25">
      <c r="A384" s="117"/>
      <c r="B384" s="118"/>
      <c r="C384" s="118"/>
    </row>
    <row r="385" spans="1:3" x14ac:dyDescent="0.25">
      <c r="A385" s="117"/>
      <c r="B385" s="118"/>
      <c r="C385" s="118"/>
    </row>
    <row r="386" spans="1:3" x14ac:dyDescent="0.25">
      <c r="A386" s="117"/>
      <c r="B386" s="118"/>
      <c r="C386" s="118"/>
    </row>
    <row r="387" spans="1:3" x14ac:dyDescent="0.25">
      <c r="A387" s="117"/>
      <c r="B387" s="118"/>
      <c r="C387" s="118"/>
    </row>
    <row r="388" spans="1:3" x14ac:dyDescent="0.25">
      <c r="A388" s="117"/>
      <c r="B388" s="118"/>
      <c r="C388" s="118"/>
    </row>
    <row r="389" spans="1:3" x14ac:dyDescent="0.25">
      <c r="A389" s="117"/>
      <c r="B389" s="118"/>
      <c r="C389" s="118"/>
    </row>
    <row r="390" spans="1:3" x14ac:dyDescent="0.25">
      <c r="A390" s="117"/>
      <c r="B390" s="118"/>
      <c r="C390" s="118"/>
    </row>
    <row r="391" spans="1:3" x14ac:dyDescent="0.25">
      <c r="A391" s="117"/>
      <c r="B391" s="118"/>
      <c r="C391" s="118"/>
    </row>
    <row r="392" spans="1:3" x14ac:dyDescent="0.25">
      <c r="A392" s="117"/>
      <c r="B392" s="118"/>
      <c r="C392" s="118"/>
    </row>
    <row r="393" spans="1:3" x14ac:dyDescent="0.25">
      <c r="A393" s="117"/>
      <c r="B393" s="118"/>
      <c r="C393" s="118"/>
    </row>
    <row r="394" spans="1:3" x14ac:dyDescent="0.25">
      <c r="A394" s="117"/>
      <c r="B394" s="118"/>
      <c r="C394" s="118"/>
    </row>
    <row r="395" spans="1:3" x14ac:dyDescent="0.25">
      <c r="A395" s="117"/>
      <c r="B395" s="118"/>
      <c r="C395" s="118"/>
    </row>
    <row r="396" spans="1:3" x14ac:dyDescent="0.25">
      <c r="A396" s="117"/>
      <c r="B396" s="118"/>
      <c r="C396" s="118"/>
    </row>
    <row r="397" spans="1:3" x14ac:dyDescent="0.25">
      <c r="A397" s="117"/>
      <c r="B397" s="118"/>
      <c r="C397" s="118"/>
    </row>
    <row r="398" spans="1:3" x14ac:dyDescent="0.25">
      <c r="A398" s="117"/>
      <c r="B398" s="118"/>
      <c r="C398" s="118"/>
    </row>
    <row r="399" spans="1:3" x14ac:dyDescent="0.25">
      <c r="A399" s="117"/>
      <c r="B399" s="118"/>
      <c r="C399" s="118"/>
    </row>
    <row r="400" spans="1:3" x14ac:dyDescent="0.25">
      <c r="A400" s="117"/>
      <c r="B400" s="118"/>
      <c r="C400" s="118"/>
    </row>
    <row r="401" spans="1:3" x14ac:dyDescent="0.25">
      <c r="A401" s="117"/>
      <c r="B401" s="118"/>
      <c r="C401" s="118"/>
    </row>
    <row r="402" spans="1:3" x14ac:dyDescent="0.25">
      <c r="A402" s="117"/>
      <c r="B402" s="118"/>
      <c r="C402" s="118"/>
    </row>
    <row r="403" spans="1:3" x14ac:dyDescent="0.25">
      <c r="A403" s="117"/>
      <c r="B403" s="118"/>
      <c r="C403" s="118"/>
    </row>
    <row r="404" spans="1:3" x14ac:dyDescent="0.25">
      <c r="A404" s="117"/>
      <c r="B404" s="118"/>
      <c r="C404" s="118"/>
    </row>
    <row r="405" spans="1:3" x14ac:dyDescent="0.25">
      <c r="A405" s="117"/>
      <c r="B405" s="118"/>
      <c r="C405" s="118"/>
    </row>
    <row r="406" spans="1:3" x14ac:dyDescent="0.25">
      <c r="A406" s="117"/>
      <c r="B406" s="118"/>
      <c r="C406" s="118"/>
    </row>
    <row r="407" spans="1:3" x14ac:dyDescent="0.25">
      <c r="A407" s="117"/>
      <c r="B407" s="118"/>
      <c r="C407" s="118"/>
    </row>
    <row r="408" spans="1:3" x14ac:dyDescent="0.25">
      <c r="A408" s="117"/>
      <c r="B408" s="118"/>
      <c r="C408" s="118"/>
    </row>
    <row r="409" spans="1:3" x14ac:dyDescent="0.25">
      <c r="A409" s="117"/>
      <c r="B409" s="118"/>
      <c r="C409" s="118"/>
    </row>
    <row r="410" spans="1:3" x14ac:dyDescent="0.25">
      <c r="A410" s="117"/>
      <c r="B410" s="118"/>
      <c r="C410" s="118"/>
    </row>
    <row r="411" spans="1:3" x14ac:dyDescent="0.25">
      <c r="A411" s="117"/>
      <c r="B411" s="118"/>
      <c r="C411" s="118"/>
    </row>
    <row r="412" spans="1:3" x14ac:dyDescent="0.25">
      <c r="A412" s="117"/>
      <c r="B412" s="118"/>
      <c r="C412" s="118"/>
    </row>
    <row r="413" spans="1:3" x14ac:dyDescent="0.25">
      <c r="A413" s="117"/>
      <c r="B413" s="118"/>
      <c r="C413" s="118"/>
    </row>
    <row r="414" spans="1:3" x14ac:dyDescent="0.25">
      <c r="A414" s="117"/>
      <c r="B414" s="118"/>
      <c r="C414" s="118"/>
    </row>
    <row r="415" spans="1:3" x14ac:dyDescent="0.25">
      <c r="A415" s="117"/>
      <c r="B415" s="118"/>
      <c r="C415" s="118"/>
    </row>
    <row r="416" spans="1:3" x14ac:dyDescent="0.25">
      <c r="A416" s="117"/>
      <c r="B416" s="118"/>
      <c r="C416" s="118"/>
    </row>
    <row r="417" spans="1:3" x14ac:dyDescent="0.25">
      <c r="A417" s="117"/>
      <c r="B417" s="118"/>
      <c r="C417" s="118"/>
    </row>
    <row r="418" spans="1:3" x14ac:dyDescent="0.25">
      <c r="A418" s="117"/>
      <c r="B418" s="118"/>
      <c r="C418" s="118"/>
    </row>
    <row r="419" spans="1:3" x14ac:dyDescent="0.25">
      <c r="A419" s="117"/>
      <c r="B419" s="118"/>
      <c r="C419" s="118"/>
    </row>
    <row r="420" spans="1:3" x14ac:dyDescent="0.25">
      <c r="A420" s="117"/>
      <c r="B420" s="118"/>
      <c r="C420" s="118"/>
    </row>
    <row r="421" spans="1:3" x14ac:dyDescent="0.25">
      <c r="A421" s="117"/>
      <c r="B421" s="118"/>
      <c r="C421" s="118"/>
    </row>
    <row r="422" spans="1:3" x14ac:dyDescent="0.25">
      <c r="A422" s="117"/>
      <c r="B422" s="118"/>
      <c r="C422" s="118"/>
    </row>
    <row r="423" spans="1:3" x14ac:dyDescent="0.25">
      <c r="A423" s="117"/>
      <c r="B423" s="118"/>
      <c r="C423" s="118"/>
    </row>
    <row r="424" spans="1:3" x14ac:dyDescent="0.25">
      <c r="A424" s="117"/>
      <c r="B424" s="118"/>
      <c r="C424" s="118"/>
    </row>
    <row r="425" spans="1:3" x14ac:dyDescent="0.25">
      <c r="A425" s="117"/>
      <c r="B425" s="118"/>
      <c r="C425" s="118"/>
    </row>
    <row r="426" spans="1:3" x14ac:dyDescent="0.25">
      <c r="A426" s="117"/>
      <c r="B426" s="118"/>
      <c r="C426" s="118"/>
    </row>
    <row r="427" spans="1:3" x14ac:dyDescent="0.25">
      <c r="A427" s="117"/>
      <c r="B427" s="118"/>
      <c r="C427" s="118"/>
    </row>
    <row r="428" spans="1:3" x14ac:dyDescent="0.25">
      <c r="A428" s="117"/>
      <c r="B428" s="118"/>
      <c r="C428" s="118"/>
    </row>
    <row r="429" spans="1:3" x14ac:dyDescent="0.25">
      <c r="A429" s="117"/>
      <c r="B429" s="118"/>
      <c r="C429" s="118"/>
    </row>
    <row r="430" spans="1:3" x14ac:dyDescent="0.25">
      <c r="A430" s="117"/>
      <c r="B430" s="118"/>
      <c r="C430" s="118"/>
    </row>
    <row r="431" spans="1:3" x14ac:dyDescent="0.25">
      <c r="A431" s="117"/>
      <c r="B431" s="118"/>
      <c r="C431" s="118"/>
    </row>
    <row r="432" spans="1:3" x14ac:dyDescent="0.25">
      <c r="A432" s="117"/>
      <c r="B432" s="118"/>
      <c r="C432" s="118"/>
    </row>
    <row r="433" spans="1:3" x14ac:dyDescent="0.25">
      <c r="A433" s="117"/>
      <c r="B433" s="118"/>
      <c r="C433" s="118"/>
    </row>
    <row r="434" spans="1:3" x14ac:dyDescent="0.25">
      <c r="A434" s="117"/>
      <c r="B434" s="118"/>
      <c r="C434" s="118"/>
    </row>
    <row r="435" spans="1:3" x14ac:dyDescent="0.25">
      <c r="A435" s="117"/>
      <c r="B435" s="118"/>
      <c r="C435" s="118"/>
    </row>
    <row r="436" spans="1:3" x14ac:dyDescent="0.25">
      <c r="A436" s="117"/>
      <c r="B436" s="118"/>
      <c r="C436" s="118"/>
    </row>
    <row r="437" spans="1:3" x14ac:dyDescent="0.25">
      <c r="A437" s="117"/>
      <c r="B437" s="118"/>
      <c r="C437" s="118"/>
    </row>
    <row r="438" spans="1:3" x14ac:dyDescent="0.25">
      <c r="A438" s="117"/>
      <c r="B438" s="118"/>
      <c r="C438" s="118"/>
    </row>
    <row r="439" spans="1:3" x14ac:dyDescent="0.25">
      <c r="A439" s="117"/>
      <c r="B439" s="118"/>
      <c r="C439" s="118"/>
    </row>
    <row r="440" spans="1:3" x14ac:dyDescent="0.25">
      <c r="A440" s="117"/>
      <c r="B440" s="118"/>
      <c r="C440" s="118"/>
    </row>
    <row r="441" spans="1:3" x14ac:dyDescent="0.25">
      <c r="A441" s="117"/>
      <c r="B441" s="118"/>
      <c r="C441" s="118"/>
    </row>
    <row r="442" spans="1:3" x14ac:dyDescent="0.25">
      <c r="A442" s="117"/>
      <c r="B442" s="118"/>
      <c r="C442" s="118"/>
    </row>
    <row r="443" spans="1:3" x14ac:dyDescent="0.25">
      <c r="A443" s="117"/>
      <c r="B443" s="118"/>
      <c r="C443" s="118"/>
    </row>
    <row r="444" spans="1:3" x14ac:dyDescent="0.25">
      <c r="A444" s="117"/>
      <c r="B444" s="118"/>
      <c r="C444" s="118"/>
    </row>
    <row r="445" spans="1:3" x14ac:dyDescent="0.25">
      <c r="A445" s="117"/>
      <c r="B445" s="118"/>
      <c r="C445" s="118"/>
    </row>
    <row r="446" spans="1:3" x14ac:dyDescent="0.25">
      <c r="A446" s="117"/>
      <c r="B446" s="118"/>
      <c r="C446" s="118"/>
    </row>
    <row r="447" spans="1:3" x14ac:dyDescent="0.25">
      <c r="A447" s="117"/>
      <c r="B447" s="118"/>
      <c r="C447" s="118"/>
    </row>
    <row r="448" spans="1:3" x14ac:dyDescent="0.25">
      <c r="A448" s="117"/>
      <c r="B448" s="118"/>
      <c r="C448" s="118"/>
    </row>
    <row r="449" spans="1:3" x14ac:dyDescent="0.25">
      <c r="A449" s="117"/>
      <c r="B449" s="118"/>
      <c r="C449" s="118"/>
    </row>
    <row r="450" spans="1:3" x14ac:dyDescent="0.25">
      <c r="A450" s="117"/>
      <c r="B450" s="118"/>
      <c r="C450" s="118"/>
    </row>
    <row r="451" spans="1:3" x14ac:dyDescent="0.25">
      <c r="A451" s="117"/>
      <c r="B451" s="118"/>
      <c r="C451" s="118"/>
    </row>
    <row r="452" spans="1:3" x14ac:dyDescent="0.25">
      <c r="A452" s="117"/>
      <c r="B452" s="118"/>
      <c r="C452" s="118"/>
    </row>
    <row r="453" spans="1:3" x14ac:dyDescent="0.25">
      <c r="A453" s="117"/>
      <c r="B453" s="118"/>
      <c r="C453" s="118"/>
    </row>
    <row r="454" spans="1:3" x14ac:dyDescent="0.25">
      <c r="A454" s="117"/>
      <c r="B454" s="118"/>
      <c r="C454" s="118"/>
    </row>
    <row r="455" spans="1:3" x14ac:dyDescent="0.25">
      <c r="A455" s="117"/>
      <c r="B455" s="118"/>
      <c r="C455" s="118"/>
    </row>
    <row r="456" spans="1:3" x14ac:dyDescent="0.25">
      <c r="A456" s="117"/>
      <c r="B456" s="118"/>
      <c r="C456" s="118"/>
    </row>
    <row r="457" spans="1:3" x14ac:dyDescent="0.25">
      <c r="A457" s="117"/>
      <c r="B457" s="118"/>
      <c r="C457" s="118"/>
    </row>
    <row r="458" spans="1:3" x14ac:dyDescent="0.25">
      <c r="A458" s="117"/>
      <c r="B458" s="118"/>
      <c r="C458" s="118"/>
    </row>
    <row r="459" spans="1:3" x14ac:dyDescent="0.25">
      <c r="A459" s="117"/>
      <c r="B459" s="118"/>
      <c r="C459" s="118"/>
    </row>
    <row r="460" spans="1:3" x14ac:dyDescent="0.25">
      <c r="A460" s="117"/>
      <c r="B460" s="118"/>
      <c r="C460" s="118"/>
    </row>
    <row r="461" spans="1:3" x14ac:dyDescent="0.25">
      <c r="A461" s="117"/>
      <c r="B461" s="118"/>
      <c r="C461" s="118"/>
    </row>
    <row r="462" spans="1:3" x14ac:dyDescent="0.25">
      <c r="A462" s="117"/>
      <c r="B462" s="118"/>
      <c r="C462" s="118"/>
    </row>
    <row r="463" spans="1:3" x14ac:dyDescent="0.25">
      <c r="A463" s="117"/>
      <c r="B463" s="118"/>
      <c r="C463" s="118"/>
    </row>
    <row r="464" spans="1:3" x14ac:dyDescent="0.25">
      <c r="A464" s="117"/>
      <c r="B464" s="118"/>
      <c r="C464" s="118"/>
    </row>
    <row r="465" spans="1:3" x14ac:dyDescent="0.25">
      <c r="A465" s="117"/>
      <c r="B465" s="118"/>
      <c r="C465" s="118"/>
    </row>
    <row r="466" spans="1:3" x14ac:dyDescent="0.25">
      <c r="A466" s="117"/>
      <c r="B466" s="118"/>
      <c r="C466" s="118"/>
    </row>
    <row r="467" spans="1:3" x14ac:dyDescent="0.25">
      <c r="A467" s="117"/>
      <c r="B467" s="118"/>
      <c r="C467" s="118"/>
    </row>
    <row r="468" spans="1:3" x14ac:dyDescent="0.25">
      <c r="A468" s="117"/>
      <c r="B468" s="118"/>
      <c r="C468" s="118"/>
    </row>
    <row r="469" spans="1:3" x14ac:dyDescent="0.25">
      <c r="A469" s="117"/>
      <c r="B469" s="118"/>
      <c r="C469" s="118"/>
    </row>
    <row r="470" spans="1:3" x14ac:dyDescent="0.25">
      <c r="A470" s="117"/>
      <c r="B470" s="118"/>
      <c r="C470" s="118"/>
    </row>
    <row r="471" spans="1:3" x14ac:dyDescent="0.25">
      <c r="A471" s="117"/>
      <c r="B471" s="118"/>
      <c r="C471" s="118"/>
    </row>
    <row r="472" spans="1:3" x14ac:dyDescent="0.25">
      <c r="A472" s="117"/>
      <c r="B472" s="118"/>
      <c r="C472" s="118"/>
    </row>
    <row r="473" spans="1:3" x14ac:dyDescent="0.25">
      <c r="A473" s="117"/>
      <c r="B473" s="118"/>
      <c r="C473" s="118"/>
    </row>
    <row r="474" spans="1:3" x14ac:dyDescent="0.25">
      <c r="A474" s="117"/>
      <c r="B474" s="118"/>
      <c r="C474" s="118"/>
    </row>
    <row r="475" spans="1:3" x14ac:dyDescent="0.25">
      <c r="A475" s="117"/>
      <c r="B475" s="118"/>
      <c r="C475" s="118"/>
    </row>
    <row r="476" spans="1:3" x14ac:dyDescent="0.25">
      <c r="A476" s="117"/>
      <c r="B476" s="118"/>
      <c r="C476" s="118"/>
    </row>
    <row r="477" spans="1:3" x14ac:dyDescent="0.25">
      <c r="A477" s="117"/>
      <c r="B477" s="118"/>
      <c r="C477" s="118"/>
    </row>
    <row r="478" spans="1:3" x14ac:dyDescent="0.25">
      <c r="A478" s="117"/>
      <c r="B478" s="118"/>
      <c r="C478" s="118"/>
    </row>
    <row r="479" spans="1:3" x14ac:dyDescent="0.25">
      <c r="A479" s="117"/>
      <c r="B479" s="118"/>
      <c r="C479" s="118"/>
    </row>
    <row r="480" spans="1:3" x14ac:dyDescent="0.25">
      <c r="A480" s="117"/>
      <c r="B480" s="118"/>
      <c r="C480" s="118"/>
    </row>
    <row r="481" spans="1:3" x14ac:dyDescent="0.25">
      <c r="A481" s="117"/>
      <c r="B481" s="118"/>
      <c r="C481" s="118"/>
    </row>
    <row r="482" spans="1:3" x14ac:dyDescent="0.25">
      <c r="A482" s="117"/>
      <c r="B482" s="118"/>
      <c r="C482" s="118"/>
    </row>
    <row r="483" spans="1:3" x14ac:dyDescent="0.25">
      <c r="A483" s="117"/>
      <c r="B483" s="118"/>
      <c r="C483" s="118"/>
    </row>
    <row r="484" spans="1:3" x14ac:dyDescent="0.25">
      <c r="A484" s="117"/>
      <c r="B484" s="118"/>
      <c r="C484" s="118"/>
    </row>
    <row r="485" spans="1:3" x14ac:dyDescent="0.25">
      <c r="A485" s="117"/>
      <c r="B485" s="118"/>
      <c r="C485" s="118"/>
    </row>
    <row r="486" spans="1:3" x14ac:dyDescent="0.25">
      <c r="A486" s="117"/>
      <c r="B486" s="118"/>
      <c r="C486" s="118"/>
    </row>
    <row r="487" spans="1:3" x14ac:dyDescent="0.25">
      <c r="A487" s="117"/>
      <c r="B487" s="118"/>
      <c r="C487" s="118"/>
    </row>
    <row r="488" spans="1:3" x14ac:dyDescent="0.25">
      <c r="A488" s="117"/>
      <c r="B488" s="118"/>
      <c r="C488" s="118"/>
    </row>
    <row r="489" spans="1:3" x14ac:dyDescent="0.25">
      <c r="A489" s="117"/>
      <c r="B489" s="118"/>
      <c r="C489" s="118"/>
    </row>
    <row r="490" spans="1:3" x14ac:dyDescent="0.25">
      <c r="A490" s="117"/>
      <c r="B490" s="118"/>
      <c r="C490" s="118"/>
    </row>
    <row r="491" spans="1:3" x14ac:dyDescent="0.25">
      <c r="A491" s="117"/>
      <c r="B491" s="118"/>
      <c r="C491" s="118"/>
    </row>
    <row r="492" spans="1:3" x14ac:dyDescent="0.25">
      <c r="A492" s="117"/>
      <c r="B492" s="118"/>
      <c r="C492" s="118"/>
    </row>
    <row r="493" spans="1:3" x14ac:dyDescent="0.25">
      <c r="A493" s="117"/>
      <c r="B493" s="118"/>
      <c r="C493" s="118"/>
    </row>
    <row r="494" spans="1:3" x14ac:dyDescent="0.25">
      <c r="A494" s="117"/>
      <c r="B494" s="118"/>
      <c r="C494" s="118"/>
    </row>
    <row r="495" spans="1:3" x14ac:dyDescent="0.25">
      <c r="A495" s="117"/>
      <c r="B495" s="118"/>
      <c r="C495" s="118"/>
    </row>
    <row r="496" spans="1:3" x14ac:dyDescent="0.25">
      <c r="A496" s="117"/>
      <c r="B496" s="118"/>
      <c r="C496" s="118"/>
    </row>
    <row r="497" spans="1:3" x14ac:dyDescent="0.25">
      <c r="A497" s="117"/>
      <c r="B497" s="118"/>
      <c r="C497" s="118"/>
    </row>
    <row r="498" spans="1:3" x14ac:dyDescent="0.25">
      <c r="A498" s="117"/>
      <c r="B498" s="118"/>
      <c r="C498" s="118"/>
    </row>
    <row r="499" spans="1:3" x14ac:dyDescent="0.25">
      <c r="A499" s="117"/>
      <c r="B499" s="118"/>
      <c r="C499" s="118"/>
    </row>
    <row r="500" spans="1:3" x14ac:dyDescent="0.25">
      <c r="A500" s="117"/>
      <c r="B500" s="118"/>
      <c r="C500" s="118"/>
    </row>
    <row r="501" spans="1:3" x14ac:dyDescent="0.25">
      <c r="A501" s="117"/>
      <c r="B501" s="118"/>
      <c r="C501" s="118"/>
    </row>
    <row r="502" spans="1:3" x14ac:dyDescent="0.25">
      <c r="A502" s="117"/>
      <c r="B502" s="118"/>
      <c r="C502" s="118"/>
    </row>
    <row r="503" spans="1:3" x14ac:dyDescent="0.25">
      <c r="A503" s="117"/>
      <c r="B503" s="118"/>
      <c r="C503" s="118"/>
    </row>
    <row r="504" spans="1:3" x14ac:dyDescent="0.25">
      <c r="A504" s="117"/>
      <c r="B504" s="118"/>
      <c r="C504" s="118"/>
    </row>
    <row r="505" spans="1:3" x14ac:dyDescent="0.25">
      <c r="A505" s="117"/>
      <c r="B505" s="118"/>
      <c r="C505" s="118"/>
    </row>
    <row r="506" spans="1:3" x14ac:dyDescent="0.25">
      <c r="A506" s="117"/>
      <c r="B506" s="118"/>
      <c r="C506" s="118"/>
    </row>
    <row r="507" spans="1:3" x14ac:dyDescent="0.25">
      <c r="A507" s="117"/>
      <c r="B507" s="118"/>
      <c r="C507" s="118"/>
    </row>
    <row r="508" spans="1:3" x14ac:dyDescent="0.25">
      <c r="A508" s="117"/>
      <c r="B508" s="118"/>
      <c r="C508" s="118"/>
    </row>
    <row r="509" spans="1:3" x14ac:dyDescent="0.25">
      <c r="A509" s="117"/>
      <c r="B509" s="118"/>
      <c r="C509" s="118"/>
    </row>
    <row r="510" spans="1:3" x14ac:dyDescent="0.25">
      <c r="A510" s="117"/>
      <c r="B510" s="118"/>
      <c r="C510" s="118"/>
    </row>
    <row r="511" spans="1:3" x14ac:dyDescent="0.25">
      <c r="A511" s="117"/>
      <c r="B511" s="118"/>
      <c r="C511" s="118"/>
    </row>
    <row r="512" spans="1:3" x14ac:dyDescent="0.25">
      <c r="A512" s="117"/>
      <c r="B512" s="118"/>
      <c r="C512" s="118"/>
    </row>
    <row r="513" spans="1:3" x14ac:dyDescent="0.25">
      <c r="A513" s="117"/>
      <c r="B513" s="118"/>
      <c r="C513" s="118"/>
    </row>
    <row r="514" spans="1:3" x14ac:dyDescent="0.25">
      <c r="A514" s="117"/>
      <c r="B514" s="118"/>
      <c r="C514" s="118"/>
    </row>
    <row r="515" spans="1:3" x14ac:dyDescent="0.25">
      <c r="A515" s="117"/>
      <c r="B515" s="118"/>
      <c r="C515" s="118"/>
    </row>
    <row r="516" spans="1:3" x14ac:dyDescent="0.25">
      <c r="A516" s="117"/>
      <c r="B516" s="118"/>
      <c r="C516" s="118"/>
    </row>
    <row r="517" spans="1:3" x14ac:dyDescent="0.25">
      <c r="A517" s="117"/>
      <c r="B517" s="118"/>
      <c r="C517" s="118"/>
    </row>
    <row r="518" spans="1:3" x14ac:dyDescent="0.25">
      <c r="A518" s="117"/>
      <c r="B518" s="118"/>
      <c r="C518" s="118"/>
    </row>
    <row r="519" spans="1:3" x14ac:dyDescent="0.25">
      <c r="A519" s="117"/>
      <c r="B519" s="118"/>
      <c r="C519" s="118"/>
    </row>
    <row r="520" spans="1:3" x14ac:dyDescent="0.25">
      <c r="A520" s="117"/>
      <c r="B520" s="118"/>
      <c r="C520" s="118"/>
    </row>
    <row r="521" spans="1:3" x14ac:dyDescent="0.25">
      <c r="A521" s="117"/>
      <c r="B521" s="118"/>
      <c r="C521" s="118"/>
    </row>
    <row r="522" spans="1:3" x14ac:dyDescent="0.25">
      <c r="A522" s="117"/>
      <c r="B522" s="118"/>
      <c r="C522" s="118"/>
    </row>
    <row r="523" spans="1:3" x14ac:dyDescent="0.25">
      <c r="A523" s="117"/>
      <c r="B523" s="118"/>
      <c r="C523" s="118"/>
    </row>
    <row r="524" spans="1:3" x14ac:dyDescent="0.25">
      <c r="A524" s="117"/>
      <c r="B524" s="118"/>
      <c r="C524" s="118"/>
    </row>
    <row r="525" spans="1:3" x14ac:dyDescent="0.25">
      <c r="A525" s="117"/>
      <c r="B525" s="118"/>
      <c r="C525" s="118"/>
    </row>
    <row r="526" spans="1:3" x14ac:dyDescent="0.25">
      <c r="A526" s="117"/>
      <c r="B526" s="118"/>
      <c r="C526" s="118"/>
    </row>
    <row r="527" spans="1:3" x14ac:dyDescent="0.25">
      <c r="A527" s="117"/>
      <c r="B527" s="118"/>
      <c r="C527" s="118"/>
    </row>
    <row r="528" spans="1:3" x14ac:dyDescent="0.25">
      <c r="A528" s="117"/>
      <c r="B528" s="118"/>
      <c r="C528" s="118"/>
    </row>
    <row r="529" spans="1:3" x14ac:dyDescent="0.25">
      <c r="A529" s="117"/>
      <c r="B529" s="118"/>
      <c r="C529" s="118"/>
    </row>
    <row r="530" spans="1:3" x14ac:dyDescent="0.25">
      <c r="A530" s="117"/>
      <c r="B530" s="118"/>
      <c r="C530" s="118"/>
    </row>
    <row r="531" spans="1:3" x14ac:dyDescent="0.25">
      <c r="A531" s="117"/>
      <c r="B531" s="118"/>
      <c r="C531" s="118"/>
    </row>
    <row r="532" spans="1:3" x14ac:dyDescent="0.25">
      <c r="A532" s="117"/>
      <c r="B532" s="118"/>
      <c r="C532" s="118"/>
    </row>
    <row r="533" spans="1:3" x14ac:dyDescent="0.25">
      <c r="A533" s="117"/>
      <c r="B533" s="118"/>
      <c r="C533" s="118"/>
    </row>
    <row r="534" spans="1:3" x14ac:dyDescent="0.25">
      <c r="A534" s="117"/>
      <c r="B534" s="118"/>
      <c r="C534" s="118"/>
    </row>
    <row r="535" spans="1:3" x14ac:dyDescent="0.25">
      <c r="A535" s="117"/>
      <c r="B535" s="118"/>
      <c r="C535" s="118"/>
    </row>
    <row r="536" spans="1:3" x14ac:dyDescent="0.25">
      <c r="A536" s="117"/>
      <c r="B536" s="118"/>
      <c r="C536" s="118"/>
    </row>
    <row r="537" spans="1:3" x14ac:dyDescent="0.25">
      <c r="A537" s="117"/>
      <c r="B537" s="118"/>
      <c r="C537" s="118"/>
    </row>
    <row r="538" spans="1:3" x14ac:dyDescent="0.25">
      <c r="A538" s="117"/>
      <c r="B538" s="118"/>
      <c r="C538" s="118"/>
    </row>
    <row r="539" spans="1:3" x14ac:dyDescent="0.25">
      <c r="A539" s="117"/>
      <c r="B539" s="118"/>
      <c r="C539" s="118"/>
    </row>
    <row r="540" spans="1:3" x14ac:dyDescent="0.25">
      <c r="A540" s="117"/>
      <c r="B540" s="118"/>
      <c r="C540" s="118"/>
    </row>
    <row r="541" spans="1:3" x14ac:dyDescent="0.25">
      <c r="A541" s="117"/>
      <c r="B541" s="118"/>
      <c r="C541" s="118"/>
    </row>
    <row r="542" spans="1:3" x14ac:dyDescent="0.25">
      <c r="A542" s="117"/>
      <c r="B542" s="118"/>
      <c r="C542" s="118"/>
    </row>
    <row r="543" spans="1:3" x14ac:dyDescent="0.25">
      <c r="A543" s="117"/>
      <c r="B543" s="118"/>
      <c r="C543" s="118"/>
    </row>
    <row r="544" spans="1:3" x14ac:dyDescent="0.25">
      <c r="A544" s="117"/>
      <c r="B544" s="118"/>
      <c r="C544" s="118"/>
    </row>
    <row r="545" spans="1:3" x14ac:dyDescent="0.25">
      <c r="A545" s="117"/>
      <c r="B545" s="118"/>
      <c r="C545" s="118"/>
    </row>
    <row r="546" spans="1:3" x14ac:dyDescent="0.25">
      <c r="A546" s="117"/>
      <c r="B546" s="118"/>
      <c r="C546" s="118"/>
    </row>
    <row r="547" spans="1:3" x14ac:dyDescent="0.25">
      <c r="A547" s="117"/>
      <c r="B547" s="118"/>
      <c r="C547" s="118"/>
    </row>
    <row r="548" spans="1:3" x14ac:dyDescent="0.25">
      <c r="A548" s="117"/>
      <c r="B548" s="118"/>
      <c r="C548" s="118"/>
    </row>
    <row r="549" spans="1:3" x14ac:dyDescent="0.25">
      <c r="A549" s="117"/>
      <c r="B549" s="118"/>
      <c r="C549" s="118"/>
    </row>
    <row r="550" spans="1:3" x14ac:dyDescent="0.25">
      <c r="A550" s="117"/>
      <c r="B550" s="118"/>
      <c r="C550" s="118"/>
    </row>
    <row r="551" spans="1:3" x14ac:dyDescent="0.25">
      <c r="A551" s="117"/>
      <c r="B551" s="118"/>
      <c r="C551" s="118"/>
    </row>
    <row r="552" spans="1:3" x14ac:dyDescent="0.25">
      <c r="A552" s="117"/>
      <c r="B552" s="118"/>
      <c r="C552" s="118"/>
    </row>
    <row r="553" spans="1:3" x14ac:dyDescent="0.25">
      <c r="A553" s="117"/>
      <c r="B553" s="118"/>
      <c r="C553" s="118"/>
    </row>
    <row r="554" spans="1:3" x14ac:dyDescent="0.25">
      <c r="A554" s="117"/>
      <c r="B554" s="118"/>
      <c r="C554" s="118"/>
    </row>
    <row r="555" spans="1:3" x14ac:dyDescent="0.25">
      <c r="A555" s="117"/>
      <c r="B555" s="118"/>
      <c r="C555" s="118"/>
    </row>
    <row r="556" spans="1:3" x14ac:dyDescent="0.25">
      <c r="A556" s="117"/>
      <c r="B556" s="118"/>
      <c r="C556" s="118"/>
    </row>
    <row r="557" spans="1:3" x14ac:dyDescent="0.25">
      <c r="A557" s="117"/>
      <c r="B557" s="118"/>
      <c r="C557" s="118"/>
    </row>
    <row r="558" spans="1:3" x14ac:dyDescent="0.25">
      <c r="A558" s="117"/>
      <c r="B558" s="118"/>
      <c r="C558" s="118"/>
    </row>
    <row r="559" spans="1:3" x14ac:dyDescent="0.25">
      <c r="A559" s="117"/>
      <c r="B559" s="118"/>
      <c r="C559" s="118"/>
    </row>
    <row r="560" spans="1:3" x14ac:dyDescent="0.25">
      <c r="A560" s="117"/>
      <c r="B560" s="118"/>
      <c r="C560" s="118"/>
    </row>
    <row r="561" spans="1:3" x14ac:dyDescent="0.25">
      <c r="A561" s="117"/>
      <c r="B561" s="118"/>
      <c r="C561" s="118"/>
    </row>
    <row r="562" spans="1:3" x14ac:dyDescent="0.25">
      <c r="A562" s="117"/>
      <c r="B562" s="118"/>
      <c r="C562" s="118"/>
    </row>
    <row r="563" spans="1:3" x14ac:dyDescent="0.25">
      <c r="A563" s="117"/>
      <c r="B563" s="118"/>
      <c r="C563" s="118"/>
    </row>
    <row r="564" spans="1:3" x14ac:dyDescent="0.25">
      <c r="A564" s="117"/>
      <c r="B564" s="118"/>
      <c r="C564" s="118"/>
    </row>
    <row r="565" spans="1:3" x14ac:dyDescent="0.25">
      <c r="A565" s="117"/>
      <c r="B565" s="118"/>
      <c r="C565" s="118"/>
    </row>
    <row r="566" spans="1:3" x14ac:dyDescent="0.25">
      <c r="A566" s="117"/>
      <c r="B566" s="118"/>
      <c r="C566" s="118"/>
    </row>
    <row r="567" spans="1:3" x14ac:dyDescent="0.25">
      <c r="A567" s="117"/>
      <c r="B567" s="118"/>
      <c r="C567" s="118"/>
    </row>
    <row r="568" spans="1:3" x14ac:dyDescent="0.25">
      <c r="A568" s="117"/>
      <c r="B568" s="118"/>
      <c r="C568" s="118"/>
    </row>
    <row r="569" spans="1:3" x14ac:dyDescent="0.25">
      <c r="A569" s="117"/>
      <c r="B569" s="118"/>
      <c r="C569" s="118"/>
    </row>
    <row r="570" spans="1:3" x14ac:dyDescent="0.25">
      <c r="A570" s="117"/>
      <c r="B570" s="118"/>
      <c r="C570" s="118"/>
    </row>
    <row r="571" spans="1:3" x14ac:dyDescent="0.25">
      <c r="A571" s="117"/>
      <c r="B571" s="118"/>
      <c r="C571" s="118"/>
    </row>
    <row r="572" spans="1:3" x14ac:dyDescent="0.25">
      <c r="A572" s="117"/>
      <c r="B572" s="118"/>
      <c r="C572" s="118"/>
    </row>
    <row r="573" spans="1:3" x14ac:dyDescent="0.25">
      <c r="A573" s="117"/>
      <c r="B573" s="118"/>
      <c r="C573" s="118"/>
    </row>
    <row r="574" spans="1:3" x14ac:dyDescent="0.25">
      <c r="A574" s="117"/>
      <c r="B574" s="118"/>
      <c r="C574" s="118"/>
    </row>
    <row r="575" spans="1:3" x14ac:dyDescent="0.25">
      <c r="A575" s="117"/>
      <c r="B575" s="118"/>
      <c r="C575" s="118"/>
    </row>
    <row r="576" spans="1:3" x14ac:dyDescent="0.25">
      <c r="A576" s="117"/>
      <c r="B576" s="118"/>
      <c r="C576" s="118"/>
    </row>
    <row r="577" spans="1:3" x14ac:dyDescent="0.25">
      <c r="A577" s="117"/>
      <c r="B577" s="118"/>
      <c r="C577" s="118"/>
    </row>
    <row r="578" spans="1:3" x14ac:dyDescent="0.25">
      <c r="A578" s="117"/>
      <c r="B578" s="118"/>
      <c r="C578" s="118"/>
    </row>
    <row r="579" spans="1:3" x14ac:dyDescent="0.25">
      <c r="A579" s="117"/>
      <c r="B579" s="118"/>
      <c r="C579" s="118"/>
    </row>
    <row r="580" spans="1:3" x14ac:dyDescent="0.25">
      <c r="A580" s="117"/>
      <c r="B580" s="118"/>
      <c r="C580" s="118"/>
    </row>
    <row r="581" spans="1:3" x14ac:dyDescent="0.25">
      <c r="A581" s="117"/>
      <c r="B581" s="118"/>
      <c r="C581" s="118"/>
    </row>
    <row r="582" spans="1:3" x14ac:dyDescent="0.25">
      <c r="A582" s="117"/>
      <c r="B582" s="118"/>
      <c r="C582" s="118"/>
    </row>
    <row r="583" spans="1:3" x14ac:dyDescent="0.25">
      <c r="A583" s="117"/>
      <c r="B583" s="118"/>
      <c r="C583" s="118"/>
    </row>
    <row r="584" spans="1:3" x14ac:dyDescent="0.25">
      <c r="A584" s="117"/>
      <c r="B584" s="118"/>
      <c r="C584" s="118"/>
    </row>
    <row r="585" spans="1:3" x14ac:dyDescent="0.25">
      <c r="A585" s="117"/>
      <c r="B585" s="118"/>
      <c r="C585" s="118"/>
    </row>
    <row r="586" spans="1:3" x14ac:dyDescent="0.25">
      <c r="A586" s="117"/>
      <c r="B586" s="118"/>
      <c r="C586" s="118"/>
    </row>
    <row r="587" spans="1:3" x14ac:dyDescent="0.25">
      <c r="A587" s="117"/>
      <c r="B587" s="118"/>
      <c r="C587" s="118"/>
    </row>
    <row r="588" spans="1:3" x14ac:dyDescent="0.25">
      <c r="A588" s="117"/>
      <c r="B588" s="118"/>
      <c r="C588" s="118"/>
    </row>
    <row r="589" spans="1:3" x14ac:dyDescent="0.25">
      <c r="A589" s="117"/>
      <c r="B589" s="118"/>
      <c r="C589" s="118"/>
    </row>
    <row r="590" spans="1:3" x14ac:dyDescent="0.25">
      <c r="A590" s="117"/>
      <c r="B590" s="118"/>
      <c r="C590" s="118"/>
    </row>
    <row r="591" spans="1:3" x14ac:dyDescent="0.25">
      <c r="A591" s="117"/>
      <c r="B591" s="118"/>
      <c r="C591" s="118"/>
    </row>
    <row r="592" spans="1:3" x14ac:dyDescent="0.25">
      <c r="A592" s="117"/>
      <c r="B592" s="118"/>
      <c r="C592" s="118"/>
    </row>
    <row r="593" spans="1:3" x14ac:dyDescent="0.25">
      <c r="A593" s="117"/>
      <c r="B593" s="118"/>
      <c r="C593" s="118"/>
    </row>
    <row r="594" spans="1:3" x14ac:dyDescent="0.25">
      <c r="A594" s="117"/>
      <c r="B594" s="118"/>
      <c r="C594" s="118"/>
    </row>
    <row r="595" spans="1:3" x14ac:dyDescent="0.25">
      <c r="A595" s="117"/>
      <c r="B595" s="118"/>
      <c r="C595" s="118"/>
    </row>
    <row r="596" spans="1:3" x14ac:dyDescent="0.25">
      <c r="A596" s="117"/>
      <c r="B596" s="118"/>
      <c r="C596" s="118"/>
    </row>
    <row r="597" spans="1:3" x14ac:dyDescent="0.25">
      <c r="A597" s="117"/>
      <c r="B597" s="118"/>
      <c r="C597" s="118"/>
    </row>
    <row r="598" spans="1:3" x14ac:dyDescent="0.25">
      <c r="A598" s="117"/>
      <c r="B598" s="118"/>
      <c r="C598" s="118"/>
    </row>
    <row r="599" spans="1:3" x14ac:dyDescent="0.25">
      <c r="A599" s="117"/>
      <c r="B599" s="118"/>
      <c r="C599" s="118"/>
    </row>
    <row r="600" spans="1:3" x14ac:dyDescent="0.25">
      <c r="A600" s="117"/>
      <c r="B600" s="118"/>
      <c r="C600" s="118"/>
    </row>
    <row r="601" spans="1:3" x14ac:dyDescent="0.25">
      <c r="A601" s="117"/>
      <c r="B601" s="118"/>
      <c r="C601" s="118"/>
    </row>
    <row r="602" spans="1:3" x14ac:dyDescent="0.25">
      <c r="A602" s="117"/>
      <c r="B602" s="118"/>
      <c r="C602" s="118"/>
    </row>
    <row r="603" spans="1:3" x14ac:dyDescent="0.25">
      <c r="A603" s="117"/>
      <c r="B603" s="118"/>
      <c r="C603" s="118"/>
    </row>
    <row r="604" spans="1:3" x14ac:dyDescent="0.25">
      <c r="A604" s="117"/>
      <c r="B604" s="118"/>
      <c r="C604" s="118"/>
    </row>
    <row r="605" spans="1:3" x14ac:dyDescent="0.25">
      <c r="A605" s="117"/>
      <c r="B605" s="118"/>
      <c r="C605" s="118"/>
    </row>
    <row r="606" spans="1:3" x14ac:dyDescent="0.25">
      <c r="A606" s="117"/>
      <c r="B606" s="118"/>
      <c r="C606" s="118"/>
    </row>
    <row r="607" spans="1:3" x14ac:dyDescent="0.25">
      <c r="A607" s="117"/>
      <c r="B607" s="118"/>
      <c r="C607" s="118"/>
    </row>
    <row r="608" spans="1:3" x14ac:dyDescent="0.25">
      <c r="A608" s="117"/>
      <c r="B608" s="118"/>
      <c r="C608" s="118"/>
    </row>
    <row r="609" spans="1:3" x14ac:dyDescent="0.25">
      <c r="A609" s="117"/>
      <c r="B609" s="118"/>
      <c r="C609" s="118"/>
    </row>
    <row r="610" spans="1:3" x14ac:dyDescent="0.25">
      <c r="A610" s="117"/>
      <c r="B610" s="118"/>
      <c r="C610" s="118"/>
    </row>
    <row r="611" spans="1:3" x14ac:dyDescent="0.25">
      <c r="A611" s="117"/>
      <c r="B611" s="118"/>
      <c r="C611" s="118"/>
    </row>
    <row r="612" spans="1:3" x14ac:dyDescent="0.25">
      <c r="A612" s="117"/>
      <c r="B612" s="118"/>
      <c r="C612" s="118"/>
    </row>
    <row r="613" spans="1:3" x14ac:dyDescent="0.25">
      <c r="A613" s="117"/>
      <c r="B613" s="118"/>
      <c r="C613" s="118"/>
    </row>
    <row r="614" spans="1:3" x14ac:dyDescent="0.25">
      <c r="A614" s="117"/>
      <c r="B614" s="118"/>
      <c r="C614" s="118"/>
    </row>
    <row r="615" spans="1:3" x14ac:dyDescent="0.25">
      <c r="A615" s="117"/>
      <c r="B615" s="118"/>
      <c r="C615" s="118"/>
    </row>
    <row r="616" spans="1:3" x14ac:dyDescent="0.25">
      <c r="A616" s="117"/>
      <c r="B616" s="118"/>
      <c r="C616" s="118"/>
    </row>
    <row r="617" spans="1:3" x14ac:dyDescent="0.25">
      <c r="A617" s="117"/>
      <c r="B617" s="118"/>
      <c r="C617" s="118"/>
    </row>
    <row r="618" spans="1:3" x14ac:dyDescent="0.25">
      <c r="A618" s="117"/>
      <c r="B618" s="118"/>
      <c r="C618" s="118"/>
    </row>
    <row r="619" spans="1:3" x14ac:dyDescent="0.25">
      <c r="A619" s="117"/>
      <c r="B619" s="118"/>
      <c r="C619" s="118"/>
    </row>
    <row r="620" spans="1:3" x14ac:dyDescent="0.25">
      <c r="A620" s="117"/>
      <c r="B620" s="118"/>
      <c r="C620" s="118"/>
    </row>
    <row r="621" spans="1:3" x14ac:dyDescent="0.25">
      <c r="A621" s="117"/>
      <c r="B621" s="118"/>
      <c r="C621" s="118"/>
    </row>
    <row r="622" spans="1:3" x14ac:dyDescent="0.25">
      <c r="A622" s="117"/>
      <c r="B622" s="118"/>
      <c r="C622" s="118"/>
    </row>
    <row r="623" spans="1:3" x14ac:dyDescent="0.25">
      <c r="A623" s="117"/>
      <c r="B623" s="118"/>
      <c r="C623" s="118"/>
    </row>
    <row r="624" spans="1:3" x14ac:dyDescent="0.25">
      <c r="A624" s="117"/>
      <c r="B624" s="118"/>
      <c r="C624" s="118"/>
    </row>
    <row r="625" spans="1:3" x14ac:dyDescent="0.25">
      <c r="A625" s="117"/>
      <c r="B625" s="118"/>
      <c r="C625" s="118"/>
    </row>
    <row r="626" spans="1:3" x14ac:dyDescent="0.25">
      <c r="A626" s="117"/>
      <c r="B626" s="118"/>
      <c r="C626" s="118"/>
    </row>
    <row r="627" spans="1:3" x14ac:dyDescent="0.25">
      <c r="A627" s="117"/>
      <c r="B627" s="118"/>
      <c r="C627" s="118"/>
    </row>
    <row r="628" spans="1:3" x14ac:dyDescent="0.25">
      <c r="A628" s="117"/>
      <c r="B628" s="118"/>
      <c r="C628" s="118"/>
    </row>
    <row r="629" spans="1:3" x14ac:dyDescent="0.25">
      <c r="A629" s="117"/>
      <c r="B629" s="118"/>
      <c r="C629" s="118"/>
    </row>
    <row r="630" spans="1:3" x14ac:dyDescent="0.25">
      <c r="A630" s="117"/>
      <c r="B630" s="118"/>
      <c r="C630" s="118"/>
    </row>
    <row r="631" spans="1:3" x14ac:dyDescent="0.25">
      <c r="A631" s="117"/>
      <c r="B631" s="118"/>
      <c r="C631" s="118"/>
    </row>
    <row r="632" spans="1:3" x14ac:dyDescent="0.25">
      <c r="A632" s="117"/>
      <c r="B632" s="118"/>
      <c r="C632" s="118"/>
    </row>
    <row r="633" spans="1:3" x14ac:dyDescent="0.25">
      <c r="A633" s="117"/>
      <c r="B633" s="118"/>
      <c r="C633" s="118"/>
    </row>
    <row r="634" spans="1:3" x14ac:dyDescent="0.25">
      <c r="A634" s="117"/>
      <c r="B634" s="118"/>
      <c r="C634" s="118"/>
    </row>
    <row r="635" spans="1:3" x14ac:dyDescent="0.25">
      <c r="A635" s="117"/>
      <c r="B635" s="118"/>
      <c r="C635" s="118"/>
    </row>
    <row r="636" spans="1:3" x14ac:dyDescent="0.25">
      <c r="A636" s="117"/>
      <c r="B636" s="118"/>
      <c r="C636" s="118"/>
    </row>
    <row r="637" spans="1:3" x14ac:dyDescent="0.25">
      <c r="A637" s="117"/>
      <c r="B637" s="118"/>
      <c r="C637" s="118"/>
    </row>
    <row r="638" spans="1:3" x14ac:dyDescent="0.25">
      <c r="A638" s="117"/>
      <c r="B638" s="118"/>
      <c r="C638" s="118"/>
    </row>
    <row r="639" spans="1:3" x14ac:dyDescent="0.25">
      <c r="A639" s="117"/>
      <c r="B639" s="118"/>
      <c r="C639" s="118"/>
    </row>
    <row r="640" spans="1:3" x14ac:dyDescent="0.25">
      <c r="A640" s="117"/>
      <c r="B640" s="118"/>
      <c r="C640" s="118"/>
    </row>
    <row r="641" spans="1:3" x14ac:dyDescent="0.25">
      <c r="A641" s="117"/>
      <c r="B641" s="118"/>
      <c r="C641" s="118"/>
    </row>
    <row r="642" spans="1:3" x14ac:dyDescent="0.25">
      <c r="A642" s="117"/>
      <c r="B642" s="118"/>
      <c r="C642" s="118"/>
    </row>
    <row r="643" spans="1:3" x14ac:dyDescent="0.25">
      <c r="A643" s="117"/>
      <c r="B643" s="118"/>
      <c r="C643" s="118"/>
    </row>
    <row r="644" spans="1:3" x14ac:dyDescent="0.25">
      <c r="A644" s="117"/>
      <c r="B644" s="118"/>
      <c r="C644" s="118"/>
    </row>
    <row r="645" spans="1:3" x14ac:dyDescent="0.25">
      <c r="A645" s="117"/>
      <c r="B645" s="118"/>
      <c r="C645" s="118"/>
    </row>
    <row r="646" spans="1:3" x14ac:dyDescent="0.25">
      <c r="A646" s="117"/>
      <c r="B646" s="118"/>
      <c r="C646" s="118"/>
    </row>
    <row r="647" spans="1:3" x14ac:dyDescent="0.25">
      <c r="A647" s="117"/>
      <c r="B647" s="118"/>
      <c r="C647" s="118"/>
    </row>
    <row r="648" spans="1:3" x14ac:dyDescent="0.25">
      <c r="A648" s="117"/>
      <c r="B648" s="118"/>
      <c r="C648" s="118"/>
    </row>
    <row r="649" spans="1:3" x14ac:dyDescent="0.25">
      <c r="A649" s="117"/>
      <c r="B649" s="118"/>
      <c r="C649" s="118"/>
    </row>
    <row r="650" spans="1:3" x14ac:dyDescent="0.25">
      <c r="A650" s="117"/>
      <c r="B650" s="118"/>
      <c r="C650" s="118"/>
    </row>
    <row r="651" spans="1:3" x14ac:dyDescent="0.25">
      <c r="A651" s="117"/>
      <c r="B651" s="118"/>
      <c r="C651" s="118"/>
    </row>
    <row r="652" spans="1:3" x14ac:dyDescent="0.25">
      <c r="A652" s="117"/>
      <c r="B652" s="118"/>
      <c r="C652" s="118"/>
    </row>
    <row r="653" spans="1:3" x14ac:dyDescent="0.25">
      <c r="A653" s="117"/>
      <c r="B653" s="118"/>
      <c r="C653" s="118"/>
    </row>
    <row r="654" spans="1:3" x14ac:dyDescent="0.25">
      <c r="A654" s="117"/>
      <c r="B654" s="118"/>
      <c r="C654" s="118"/>
    </row>
    <row r="655" spans="1:3" x14ac:dyDescent="0.25">
      <c r="A655" s="117"/>
      <c r="B655" s="118"/>
      <c r="C655" s="118"/>
    </row>
    <row r="656" spans="1:3" x14ac:dyDescent="0.25">
      <c r="A656" s="117"/>
      <c r="B656" s="118"/>
      <c r="C656" s="118"/>
    </row>
    <row r="657" spans="1:3" x14ac:dyDescent="0.25">
      <c r="A657" s="117"/>
      <c r="B657" s="118"/>
      <c r="C657" s="118"/>
    </row>
    <row r="658" spans="1:3" x14ac:dyDescent="0.25">
      <c r="A658" s="117"/>
      <c r="B658" s="118"/>
      <c r="C658" s="118"/>
    </row>
    <row r="659" spans="1:3" x14ac:dyDescent="0.25">
      <c r="A659" s="117"/>
      <c r="B659" s="118"/>
      <c r="C659" s="118"/>
    </row>
    <row r="660" spans="1:3" x14ac:dyDescent="0.25">
      <c r="A660" s="117"/>
      <c r="B660" s="118"/>
      <c r="C660" s="118"/>
    </row>
    <row r="661" spans="1:3" x14ac:dyDescent="0.25">
      <c r="A661" s="117"/>
      <c r="B661" s="118"/>
      <c r="C661" s="118"/>
    </row>
    <row r="662" spans="1:3" x14ac:dyDescent="0.25">
      <c r="A662" s="117"/>
      <c r="B662" s="118"/>
      <c r="C662" s="118"/>
    </row>
    <row r="663" spans="1:3" x14ac:dyDescent="0.25">
      <c r="A663" s="117"/>
      <c r="B663" s="118"/>
      <c r="C663" s="118"/>
    </row>
    <row r="664" spans="1:3" x14ac:dyDescent="0.25">
      <c r="A664" s="117"/>
      <c r="B664" s="118"/>
      <c r="C664" s="118"/>
    </row>
    <row r="665" spans="1:3" x14ac:dyDescent="0.25">
      <c r="A665" s="117"/>
      <c r="B665" s="118"/>
      <c r="C665" s="118"/>
    </row>
    <row r="666" spans="1:3" x14ac:dyDescent="0.25">
      <c r="A666" s="117"/>
      <c r="B666" s="118"/>
      <c r="C666" s="118"/>
    </row>
    <row r="667" spans="1:3" x14ac:dyDescent="0.25">
      <c r="A667" s="117"/>
      <c r="B667" s="118"/>
      <c r="C667" s="118"/>
    </row>
    <row r="668" spans="1:3" x14ac:dyDescent="0.25">
      <c r="A668" s="117"/>
      <c r="B668" s="118"/>
      <c r="C668" s="118"/>
    </row>
    <row r="669" spans="1:3" x14ac:dyDescent="0.25">
      <c r="A669" s="117"/>
      <c r="B669" s="118"/>
      <c r="C669" s="118"/>
    </row>
    <row r="670" spans="1:3" x14ac:dyDescent="0.25">
      <c r="A670" s="117"/>
      <c r="B670" s="118"/>
      <c r="C670" s="118"/>
    </row>
    <row r="671" spans="1:3" x14ac:dyDescent="0.25">
      <c r="A671" s="117"/>
      <c r="B671" s="118"/>
      <c r="C671" s="118"/>
    </row>
    <row r="672" spans="1:3" x14ac:dyDescent="0.25">
      <c r="A672" s="117"/>
      <c r="B672" s="118"/>
      <c r="C672" s="118"/>
    </row>
    <row r="673" spans="1:3" x14ac:dyDescent="0.25">
      <c r="A673" s="117"/>
      <c r="B673" s="118"/>
      <c r="C673" s="118"/>
    </row>
    <row r="674" spans="1:3" x14ac:dyDescent="0.25">
      <c r="A674" s="117"/>
      <c r="B674" s="118"/>
      <c r="C674" s="118"/>
    </row>
    <row r="675" spans="1:3" x14ac:dyDescent="0.25">
      <c r="A675" s="117"/>
      <c r="B675" s="118"/>
      <c r="C675" s="118"/>
    </row>
    <row r="676" spans="1:3" x14ac:dyDescent="0.25">
      <c r="A676" s="117"/>
      <c r="B676" s="118"/>
      <c r="C676" s="118"/>
    </row>
    <row r="677" spans="1:3" x14ac:dyDescent="0.25">
      <c r="A677" s="117"/>
      <c r="B677" s="118"/>
      <c r="C677" s="118"/>
    </row>
    <row r="678" spans="1:3" x14ac:dyDescent="0.25">
      <c r="A678" s="117"/>
      <c r="B678" s="118"/>
      <c r="C678" s="118"/>
    </row>
    <row r="679" spans="1:3" x14ac:dyDescent="0.25">
      <c r="A679" s="117"/>
      <c r="B679" s="118"/>
      <c r="C679" s="118"/>
    </row>
    <row r="680" spans="1:3" x14ac:dyDescent="0.25">
      <c r="A680" s="117"/>
      <c r="B680" s="118"/>
      <c r="C680" s="118"/>
    </row>
    <row r="681" spans="1:3" x14ac:dyDescent="0.25">
      <c r="A681" s="117"/>
      <c r="B681" s="118"/>
      <c r="C681" s="118"/>
    </row>
    <row r="682" spans="1:3" x14ac:dyDescent="0.25">
      <c r="A682" s="117"/>
      <c r="B682" s="118"/>
      <c r="C682" s="118"/>
    </row>
    <row r="683" spans="1:3" x14ac:dyDescent="0.25">
      <c r="A683" s="117"/>
      <c r="B683" s="118"/>
      <c r="C683" s="118"/>
    </row>
    <row r="684" spans="1:3" x14ac:dyDescent="0.25">
      <c r="A684" s="117"/>
      <c r="B684" s="118"/>
      <c r="C684" s="118"/>
    </row>
    <row r="685" spans="1:3" x14ac:dyDescent="0.25">
      <c r="A685" s="117"/>
      <c r="B685" s="118"/>
      <c r="C685" s="118"/>
    </row>
    <row r="686" spans="1:3" x14ac:dyDescent="0.25">
      <c r="A686" s="117"/>
      <c r="B686" s="118"/>
      <c r="C686" s="118"/>
    </row>
    <row r="687" spans="1:3" x14ac:dyDescent="0.25">
      <c r="A687" s="117"/>
      <c r="B687" s="118"/>
      <c r="C687" s="118"/>
    </row>
    <row r="688" spans="1:3" x14ac:dyDescent="0.25">
      <c r="A688" s="117"/>
      <c r="B688" s="118"/>
      <c r="C688" s="118"/>
    </row>
    <row r="689" spans="1:3" x14ac:dyDescent="0.25">
      <c r="A689" s="117"/>
      <c r="B689" s="118"/>
      <c r="C689" s="118"/>
    </row>
    <row r="690" spans="1:3" x14ac:dyDescent="0.25">
      <c r="A690" s="117"/>
      <c r="B690" s="118"/>
      <c r="C690" s="118"/>
    </row>
    <row r="691" spans="1:3" x14ac:dyDescent="0.25">
      <c r="A691" s="117"/>
      <c r="B691" s="118"/>
      <c r="C691" s="118"/>
    </row>
    <row r="692" spans="1:3" x14ac:dyDescent="0.25">
      <c r="A692" s="117"/>
      <c r="B692" s="118"/>
      <c r="C692" s="118"/>
    </row>
    <row r="693" spans="1:3" x14ac:dyDescent="0.25">
      <c r="A693" s="117"/>
      <c r="B693" s="118"/>
      <c r="C693" s="118"/>
    </row>
    <row r="694" spans="1:3" x14ac:dyDescent="0.25">
      <c r="A694" s="117"/>
      <c r="B694" s="118"/>
      <c r="C694" s="118"/>
    </row>
    <row r="695" spans="1:3" x14ac:dyDescent="0.25">
      <c r="A695" s="117"/>
      <c r="B695" s="118"/>
      <c r="C695" s="118"/>
    </row>
    <row r="696" spans="1:3" x14ac:dyDescent="0.25">
      <c r="A696" s="117"/>
      <c r="B696" s="118"/>
      <c r="C696" s="118"/>
    </row>
    <row r="697" spans="1:3" x14ac:dyDescent="0.25">
      <c r="A697" s="117"/>
      <c r="B697" s="118"/>
      <c r="C697" s="118"/>
    </row>
    <row r="698" spans="1:3" x14ac:dyDescent="0.25">
      <c r="A698" s="117"/>
      <c r="B698" s="118"/>
      <c r="C698" s="118"/>
    </row>
    <row r="699" spans="1:3" x14ac:dyDescent="0.25">
      <c r="A699" s="117"/>
      <c r="B699" s="118"/>
      <c r="C699" s="118"/>
    </row>
    <row r="700" spans="1:3" x14ac:dyDescent="0.25">
      <c r="A700" s="117"/>
      <c r="B700" s="118"/>
      <c r="C700" s="118"/>
    </row>
    <row r="701" spans="1:3" x14ac:dyDescent="0.25">
      <c r="A701" s="117"/>
      <c r="B701" s="118"/>
      <c r="C701" s="118"/>
    </row>
    <row r="702" spans="1:3" x14ac:dyDescent="0.25">
      <c r="A702" s="117"/>
      <c r="B702" s="118"/>
      <c r="C702" s="118"/>
    </row>
    <row r="703" spans="1:3" x14ac:dyDescent="0.25">
      <c r="A703" s="117"/>
      <c r="B703" s="118"/>
      <c r="C703" s="118"/>
    </row>
    <row r="704" spans="1:3" x14ac:dyDescent="0.25">
      <c r="A704" s="117"/>
      <c r="B704" s="118"/>
      <c r="C704" s="118"/>
    </row>
    <row r="705" spans="1:3" x14ac:dyDescent="0.25">
      <c r="A705" s="117"/>
      <c r="B705" s="118"/>
      <c r="C705" s="118"/>
    </row>
    <row r="706" spans="1:3" x14ac:dyDescent="0.25">
      <c r="A706" s="117"/>
      <c r="B706" s="118"/>
      <c r="C706" s="118"/>
    </row>
    <row r="707" spans="1:3" x14ac:dyDescent="0.25">
      <c r="A707" s="117"/>
      <c r="B707" s="118"/>
      <c r="C707" s="118"/>
    </row>
    <row r="708" spans="1:3" x14ac:dyDescent="0.25">
      <c r="A708" s="117"/>
      <c r="B708" s="118"/>
      <c r="C708" s="118"/>
    </row>
    <row r="709" spans="1:3" x14ac:dyDescent="0.25">
      <c r="A709" s="117"/>
      <c r="B709" s="118"/>
      <c r="C709" s="118"/>
    </row>
    <row r="710" spans="1:3" x14ac:dyDescent="0.25">
      <c r="A710" s="117"/>
      <c r="B710" s="118"/>
      <c r="C710" s="118"/>
    </row>
    <row r="711" spans="1:3" x14ac:dyDescent="0.25">
      <c r="A711" s="117"/>
      <c r="B711" s="118"/>
      <c r="C711" s="118"/>
    </row>
    <row r="712" spans="1:3" x14ac:dyDescent="0.25">
      <c r="A712" s="117"/>
      <c r="B712" s="118"/>
      <c r="C712" s="118"/>
    </row>
    <row r="713" spans="1:3" x14ac:dyDescent="0.25">
      <c r="A713" s="117"/>
      <c r="B713" s="118"/>
      <c r="C713" s="118"/>
    </row>
    <row r="714" spans="1:3" x14ac:dyDescent="0.25">
      <c r="A714" s="117"/>
      <c r="B714" s="118"/>
      <c r="C714" s="118"/>
    </row>
    <row r="715" spans="1:3" x14ac:dyDescent="0.25">
      <c r="A715" s="117"/>
      <c r="B715" s="118"/>
      <c r="C715" s="118"/>
    </row>
    <row r="716" spans="1:3" x14ac:dyDescent="0.25">
      <c r="A716" s="117"/>
      <c r="B716" s="118"/>
      <c r="C716" s="118"/>
    </row>
    <row r="717" spans="1:3" x14ac:dyDescent="0.25">
      <c r="A717" s="117"/>
      <c r="B717" s="118"/>
      <c r="C717" s="118"/>
    </row>
    <row r="718" spans="1:3" x14ac:dyDescent="0.25">
      <c r="A718" s="117"/>
      <c r="B718" s="118"/>
      <c r="C718" s="118"/>
    </row>
    <row r="719" spans="1:3" x14ac:dyDescent="0.25">
      <c r="A719" s="117"/>
      <c r="B719" s="118"/>
      <c r="C719" s="118"/>
    </row>
    <row r="720" spans="1:3" x14ac:dyDescent="0.25">
      <c r="A720" s="117"/>
      <c r="B720" s="118"/>
      <c r="C720" s="118"/>
    </row>
    <row r="721" spans="1:3" x14ac:dyDescent="0.25">
      <c r="A721" s="117"/>
      <c r="B721" s="118"/>
      <c r="C721" s="118"/>
    </row>
    <row r="722" spans="1:3" x14ac:dyDescent="0.25">
      <c r="A722" s="117"/>
      <c r="B722" s="118"/>
      <c r="C722" s="118"/>
    </row>
    <row r="723" spans="1:3" x14ac:dyDescent="0.25">
      <c r="A723" s="117"/>
      <c r="B723" s="118"/>
      <c r="C723" s="118"/>
    </row>
    <row r="724" spans="1:3" x14ac:dyDescent="0.25">
      <c r="A724" s="117"/>
      <c r="B724" s="118"/>
      <c r="C724" s="118"/>
    </row>
    <row r="725" spans="1:3" x14ac:dyDescent="0.25">
      <c r="A725" s="117"/>
      <c r="B725" s="118"/>
      <c r="C725" s="118"/>
    </row>
    <row r="726" spans="1:3" x14ac:dyDescent="0.25">
      <c r="A726" s="117"/>
      <c r="B726" s="118"/>
      <c r="C726" s="118"/>
    </row>
    <row r="727" spans="1:3" x14ac:dyDescent="0.25">
      <c r="A727" s="117"/>
      <c r="B727" s="118"/>
      <c r="C727" s="118"/>
    </row>
    <row r="728" spans="1:3" x14ac:dyDescent="0.25">
      <c r="A728" s="117"/>
      <c r="B728" s="118"/>
      <c r="C728" s="118"/>
    </row>
    <row r="729" spans="1:3" x14ac:dyDescent="0.25">
      <c r="A729" s="117"/>
      <c r="B729" s="118"/>
      <c r="C729" s="118"/>
    </row>
    <row r="730" spans="1:3" x14ac:dyDescent="0.25">
      <c r="A730" s="117"/>
      <c r="B730" s="118"/>
      <c r="C730" s="118"/>
    </row>
    <row r="731" spans="1:3" x14ac:dyDescent="0.25">
      <c r="A731" s="117"/>
      <c r="B731" s="118"/>
      <c r="C731" s="118"/>
    </row>
    <row r="732" spans="1:3" x14ac:dyDescent="0.25">
      <c r="A732" s="117"/>
      <c r="B732" s="118"/>
      <c r="C732" s="118"/>
    </row>
    <row r="733" spans="1:3" x14ac:dyDescent="0.25">
      <c r="A733" s="117"/>
      <c r="B733" s="118"/>
      <c r="C733" s="118"/>
    </row>
    <row r="734" spans="1:3" x14ac:dyDescent="0.25">
      <c r="A734" s="117"/>
      <c r="B734" s="118"/>
      <c r="C734" s="118"/>
    </row>
    <row r="735" spans="1:3" x14ac:dyDescent="0.25">
      <c r="A735" s="117"/>
      <c r="B735" s="118"/>
      <c r="C735" s="118"/>
    </row>
    <row r="736" spans="1:3" x14ac:dyDescent="0.25">
      <c r="A736" s="117"/>
      <c r="B736" s="118"/>
      <c r="C736" s="118"/>
    </row>
    <row r="737" spans="1:3" x14ac:dyDescent="0.25">
      <c r="A737" s="117"/>
      <c r="B737" s="118"/>
      <c r="C737" s="118"/>
    </row>
    <row r="738" spans="1:3" x14ac:dyDescent="0.25">
      <c r="A738" s="117"/>
      <c r="B738" s="118"/>
      <c r="C738" s="118"/>
    </row>
    <row r="739" spans="1:3" x14ac:dyDescent="0.25">
      <c r="A739" s="117"/>
      <c r="B739" s="118"/>
      <c r="C739" s="118"/>
    </row>
    <row r="740" spans="1:3" x14ac:dyDescent="0.25">
      <c r="A740" s="117"/>
      <c r="B740" s="118"/>
      <c r="C740" s="118"/>
    </row>
    <row r="741" spans="1:3" x14ac:dyDescent="0.25">
      <c r="A741" s="117"/>
      <c r="B741" s="118"/>
      <c r="C741" s="118"/>
    </row>
    <row r="742" spans="1:3" x14ac:dyDescent="0.25">
      <c r="A742" s="117"/>
      <c r="B742" s="118"/>
      <c r="C742" s="118"/>
    </row>
    <row r="743" spans="1:3" x14ac:dyDescent="0.25">
      <c r="A743" s="117"/>
      <c r="B743" s="118"/>
      <c r="C743" s="118"/>
    </row>
    <row r="744" spans="1:3" x14ac:dyDescent="0.25">
      <c r="A744" s="117"/>
      <c r="B744" s="118"/>
      <c r="C744" s="118"/>
    </row>
    <row r="745" spans="1:3" x14ac:dyDescent="0.25">
      <c r="A745" s="117"/>
      <c r="B745" s="118"/>
      <c r="C745" s="118"/>
    </row>
    <row r="746" spans="1:3" x14ac:dyDescent="0.25">
      <c r="A746" s="117"/>
      <c r="B746" s="118"/>
      <c r="C746" s="118"/>
    </row>
    <row r="747" spans="1:3" x14ac:dyDescent="0.25">
      <c r="A747" s="117"/>
      <c r="B747" s="118"/>
      <c r="C747" s="118"/>
    </row>
    <row r="748" spans="1:3" x14ac:dyDescent="0.25">
      <c r="A748" s="117"/>
      <c r="B748" s="118"/>
      <c r="C748" s="118"/>
    </row>
    <row r="749" spans="1:3" x14ac:dyDescent="0.25">
      <c r="A749" s="117"/>
      <c r="B749" s="118"/>
      <c r="C749" s="118"/>
    </row>
    <row r="750" spans="1:3" x14ac:dyDescent="0.25">
      <c r="A750" s="117"/>
      <c r="B750" s="118"/>
      <c r="C750" s="118"/>
    </row>
    <row r="751" spans="1:3" x14ac:dyDescent="0.25">
      <c r="A751" s="117"/>
      <c r="B751" s="118"/>
      <c r="C751" s="118"/>
    </row>
    <row r="752" spans="1:3" x14ac:dyDescent="0.25">
      <c r="A752" s="117"/>
      <c r="B752" s="118"/>
      <c r="C752" s="118"/>
    </row>
    <row r="753" spans="1:3" x14ac:dyDescent="0.25">
      <c r="A753" s="117"/>
      <c r="B753" s="118"/>
      <c r="C753" s="118"/>
    </row>
    <row r="754" spans="1:3" x14ac:dyDescent="0.25">
      <c r="A754" s="117"/>
      <c r="B754" s="118"/>
      <c r="C754" s="118"/>
    </row>
    <row r="755" spans="1:3" x14ac:dyDescent="0.25">
      <c r="A755" s="117"/>
      <c r="B755" s="118"/>
      <c r="C755" s="118"/>
    </row>
    <row r="756" spans="1:3" x14ac:dyDescent="0.25">
      <c r="A756" s="117"/>
      <c r="B756" s="118"/>
      <c r="C756" s="118"/>
    </row>
    <row r="757" spans="1:3" x14ac:dyDescent="0.25">
      <c r="A757" s="117"/>
      <c r="B757" s="118"/>
      <c r="C757" s="118"/>
    </row>
    <row r="758" spans="1:3" x14ac:dyDescent="0.25">
      <c r="A758" s="117"/>
      <c r="B758" s="118"/>
      <c r="C758" s="118"/>
    </row>
    <row r="759" spans="1:3" x14ac:dyDescent="0.25">
      <c r="A759" s="117"/>
      <c r="B759" s="118"/>
      <c r="C759" s="118"/>
    </row>
    <row r="760" spans="1:3" x14ac:dyDescent="0.25">
      <c r="A760" s="117"/>
      <c r="B760" s="118"/>
      <c r="C760" s="118"/>
    </row>
    <row r="761" spans="1:3" x14ac:dyDescent="0.25">
      <c r="A761" s="117"/>
      <c r="B761" s="118"/>
      <c r="C761" s="118"/>
    </row>
    <row r="762" spans="1:3" x14ac:dyDescent="0.25">
      <c r="A762" s="117"/>
      <c r="B762" s="118"/>
      <c r="C762" s="118"/>
    </row>
    <row r="763" spans="1:3" x14ac:dyDescent="0.25">
      <c r="A763" s="117"/>
      <c r="B763" s="118"/>
      <c r="C763" s="118"/>
    </row>
    <row r="764" spans="1:3" x14ac:dyDescent="0.25">
      <c r="A764" s="117"/>
      <c r="B764" s="118"/>
      <c r="C764" s="118"/>
    </row>
    <row r="765" spans="1:3" x14ac:dyDescent="0.25">
      <c r="A765" s="117"/>
      <c r="B765" s="118"/>
      <c r="C765" s="118"/>
    </row>
    <row r="766" spans="1:3" x14ac:dyDescent="0.25">
      <c r="A766" s="117"/>
      <c r="B766" s="118"/>
      <c r="C766" s="118"/>
    </row>
    <row r="767" spans="1:3" x14ac:dyDescent="0.25">
      <c r="A767" s="117"/>
      <c r="B767" s="118"/>
      <c r="C767" s="118"/>
    </row>
    <row r="768" spans="1:3" x14ac:dyDescent="0.25">
      <c r="A768" s="117"/>
      <c r="B768" s="118"/>
      <c r="C768" s="118"/>
    </row>
    <row r="769" spans="1:3" x14ac:dyDescent="0.25">
      <c r="A769" s="117"/>
      <c r="B769" s="118"/>
      <c r="C769" s="118"/>
    </row>
    <row r="770" spans="1:3" x14ac:dyDescent="0.25">
      <c r="A770" s="117"/>
      <c r="B770" s="118"/>
      <c r="C770" s="118"/>
    </row>
    <row r="771" spans="1:3" x14ac:dyDescent="0.25">
      <c r="A771" s="117"/>
      <c r="B771" s="118"/>
      <c r="C771" s="118"/>
    </row>
    <row r="772" spans="1:3" x14ac:dyDescent="0.25">
      <c r="A772" s="117"/>
      <c r="B772" s="118"/>
      <c r="C772" s="118"/>
    </row>
    <row r="773" spans="1:3" x14ac:dyDescent="0.25">
      <c r="A773" s="117"/>
      <c r="B773" s="118"/>
      <c r="C773" s="118"/>
    </row>
    <row r="774" spans="1:3" x14ac:dyDescent="0.25">
      <c r="A774" s="117"/>
      <c r="B774" s="118"/>
      <c r="C774" s="118"/>
    </row>
    <row r="775" spans="1:3" x14ac:dyDescent="0.25">
      <c r="A775" s="117"/>
      <c r="B775" s="118"/>
      <c r="C775" s="118"/>
    </row>
    <row r="776" spans="1:3" x14ac:dyDescent="0.25">
      <c r="A776" s="117"/>
      <c r="B776" s="118"/>
      <c r="C776" s="118"/>
    </row>
    <row r="777" spans="1:3" x14ac:dyDescent="0.25">
      <c r="A777" s="117"/>
      <c r="B777" s="118"/>
      <c r="C777" s="118"/>
    </row>
    <row r="778" spans="1:3" x14ac:dyDescent="0.25">
      <c r="A778" s="117"/>
      <c r="B778" s="118"/>
      <c r="C778" s="118"/>
    </row>
    <row r="779" spans="1:3" x14ac:dyDescent="0.25">
      <c r="A779" s="117"/>
      <c r="B779" s="118"/>
      <c r="C779" s="118"/>
    </row>
    <row r="780" spans="1:3" x14ac:dyDescent="0.25">
      <c r="A780" s="117"/>
      <c r="B780" s="118"/>
      <c r="C780" s="118"/>
    </row>
    <row r="781" spans="1:3" x14ac:dyDescent="0.25">
      <c r="A781" s="117"/>
      <c r="B781" s="118"/>
      <c r="C781" s="118"/>
    </row>
    <row r="782" spans="1:3" x14ac:dyDescent="0.25">
      <c r="A782" s="117"/>
      <c r="B782" s="118"/>
      <c r="C782" s="118"/>
    </row>
    <row r="783" spans="1:3" x14ac:dyDescent="0.25">
      <c r="A783" s="117"/>
      <c r="B783" s="118"/>
      <c r="C783" s="118"/>
    </row>
    <row r="784" spans="1:3" x14ac:dyDescent="0.25">
      <c r="A784" s="117"/>
      <c r="B784" s="118"/>
      <c r="C784" s="118"/>
    </row>
    <row r="785" spans="1:3" x14ac:dyDescent="0.25">
      <c r="A785" s="117"/>
      <c r="B785" s="118"/>
      <c r="C785" s="118"/>
    </row>
    <row r="786" spans="1:3" x14ac:dyDescent="0.25">
      <c r="A786" s="117"/>
      <c r="B786" s="118"/>
      <c r="C786" s="118"/>
    </row>
    <row r="787" spans="1:3" x14ac:dyDescent="0.25">
      <c r="A787" s="117"/>
      <c r="B787" s="118"/>
      <c r="C787" s="118"/>
    </row>
    <row r="788" spans="1:3" x14ac:dyDescent="0.25">
      <c r="A788" s="117"/>
      <c r="B788" s="118"/>
      <c r="C788" s="118"/>
    </row>
    <row r="789" spans="1:3" x14ac:dyDescent="0.25">
      <c r="A789" s="117"/>
      <c r="B789" s="118"/>
      <c r="C789" s="118"/>
    </row>
    <row r="790" spans="1:3" x14ac:dyDescent="0.25">
      <c r="A790" s="117"/>
      <c r="B790" s="118"/>
      <c r="C790" s="118"/>
    </row>
    <row r="791" spans="1:3" x14ac:dyDescent="0.25">
      <c r="A791" s="117"/>
      <c r="B791" s="118"/>
      <c r="C791" s="118"/>
    </row>
    <row r="792" spans="1:3" x14ac:dyDescent="0.25">
      <c r="A792" s="117"/>
      <c r="B792" s="118"/>
      <c r="C792" s="118"/>
    </row>
    <row r="793" spans="1:3" x14ac:dyDescent="0.25">
      <c r="A793" s="117"/>
      <c r="B793" s="118"/>
      <c r="C793" s="118"/>
    </row>
    <row r="794" spans="1:3" x14ac:dyDescent="0.25">
      <c r="A794" s="117"/>
      <c r="B794" s="118"/>
      <c r="C794" s="118"/>
    </row>
    <row r="795" spans="1:3" x14ac:dyDescent="0.25">
      <c r="A795" s="117"/>
      <c r="B795" s="118"/>
      <c r="C795" s="118"/>
    </row>
    <row r="796" spans="1:3" x14ac:dyDescent="0.25">
      <c r="A796" s="117"/>
      <c r="B796" s="118"/>
      <c r="C796" s="118"/>
    </row>
    <row r="797" spans="1:3" x14ac:dyDescent="0.25">
      <c r="A797" s="117"/>
      <c r="B797" s="118"/>
      <c r="C797" s="118"/>
    </row>
    <row r="798" spans="1:3" x14ac:dyDescent="0.25">
      <c r="A798" s="117"/>
      <c r="B798" s="118"/>
      <c r="C798" s="118"/>
    </row>
    <row r="799" spans="1:3" x14ac:dyDescent="0.25">
      <c r="A799" s="117"/>
      <c r="B799" s="118"/>
      <c r="C799" s="118"/>
    </row>
    <row r="800" spans="1:3" x14ac:dyDescent="0.25">
      <c r="A800" s="117"/>
      <c r="B800" s="118"/>
      <c r="C800" s="118"/>
    </row>
    <row r="801" spans="1:3" x14ac:dyDescent="0.25">
      <c r="A801" s="117"/>
      <c r="B801" s="118"/>
      <c r="C801" s="118"/>
    </row>
    <row r="802" spans="1:3" x14ac:dyDescent="0.25">
      <c r="A802" s="117"/>
      <c r="B802" s="118"/>
      <c r="C802" s="118"/>
    </row>
    <row r="803" spans="1:3" x14ac:dyDescent="0.25">
      <c r="A803" s="117"/>
      <c r="B803" s="118"/>
      <c r="C803" s="118"/>
    </row>
    <row r="804" spans="1:3" x14ac:dyDescent="0.25">
      <c r="A804" s="117"/>
      <c r="B804" s="118"/>
      <c r="C804" s="118"/>
    </row>
    <row r="805" spans="1:3" x14ac:dyDescent="0.25">
      <c r="A805" s="117"/>
      <c r="B805" s="118"/>
      <c r="C805" s="118"/>
    </row>
    <row r="806" spans="1:3" x14ac:dyDescent="0.25">
      <c r="A806" s="117"/>
      <c r="B806" s="118"/>
      <c r="C806" s="118"/>
    </row>
    <row r="807" spans="1:3" x14ac:dyDescent="0.25">
      <c r="A807" s="117"/>
      <c r="B807" s="118"/>
      <c r="C807" s="118"/>
    </row>
    <row r="808" spans="1:3" x14ac:dyDescent="0.25">
      <c r="A808" s="117"/>
      <c r="B808" s="118"/>
      <c r="C808" s="118"/>
    </row>
    <row r="809" spans="1:3" x14ac:dyDescent="0.25">
      <c r="A809" s="117"/>
      <c r="B809" s="118"/>
      <c r="C809" s="118"/>
    </row>
    <row r="810" spans="1:3" x14ac:dyDescent="0.25">
      <c r="A810" s="117"/>
      <c r="B810" s="118"/>
      <c r="C810" s="118"/>
    </row>
    <row r="811" spans="1:3" x14ac:dyDescent="0.25">
      <c r="A811" s="117"/>
      <c r="B811" s="118"/>
      <c r="C811" s="118"/>
    </row>
    <row r="812" spans="1:3" x14ac:dyDescent="0.25">
      <c r="A812" s="117"/>
      <c r="B812" s="118"/>
      <c r="C812" s="118"/>
    </row>
    <row r="813" spans="1:3" x14ac:dyDescent="0.25">
      <c r="A813" s="117"/>
      <c r="B813" s="118"/>
      <c r="C813" s="118"/>
    </row>
    <row r="814" spans="1:3" x14ac:dyDescent="0.25">
      <c r="A814" s="117"/>
      <c r="B814" s="118"/>
      <c r="C814" s="118"/>
    </row>
    <row r="815" spans="1:3" x14ac:dyDescent="0.25">
      <c r="A815" s="117"/>
      <c r="B815" s="118"/>
      <c r="C815" s="118"/>
    </row>
    <row r="816" spans="1:3" x14ac:dyDescent="0.25">
      <c r="A816" s="117"/>
      <c r="B816" s="118"/>
      <c r="C816" s="118"/>
    </row>
    <row r="817" spans="1:3" x14ac:dyDescent="0.25">
      <c r="A817" s="117"/>
      <c r="B817" s="118"/>
      <c r="C817" s="118"/>
    </row>
    <row r="818" spans="1:3" x14ac:dyDescent="0.25">
      <c r="A818" s="117"/>
      <c r="B818" s="118"/>
      <c r="C818" s="118"/>
    </row>
    <row r="819" spans="1:3" x14ac:dyDescent="0.25">
      <c r="A819" s="117"/>
      <c r="B819" s="118"/>
      <c r="C819" s="118"/>
    </row>
    <row r="820" spans="1:3" x14ac:dyDescent="0.25">
      <c r="A820" s="117"/>
      <c r="B820" s="118"/>
      <c r="C820" s="118"/>
    </row>
    <row r="821" spans="1:3" x14ac:dyDescent="0.25">
      <c r="A821" s="117"/>
      <c r="B821" s="118"/>
      <c r="C821" s="118"/>
    </row>
    <row r="822" spans="1:3" x14ac:dyDescent="0.25">
      <c r="A822" s="117"/>
      <c r="B822" s="118"/>
      <c r="C822" s="118"/>
    </row>
    <row r="823" spans="1:3" x14ac:dyDescent="0.25">
      <c r="A823" s="117"/>
      <c r="B823" s="118"/>
      <c r="C823" s="118"/>
    </row>
    <row r="824" spans="1:3" x14ac:dyDescent="0.25">
      <c r="A824" s="117"/>
      <c r="B824" s="118"/>
      <c r="C824" s="118"/>
    </row>
    <row r="825" spans="1:3" x14ac:dyDescent="0.25">
      <c r="A825" s="117"/>
      <c r="B825" s="118"/>
      <c r="C825" s="118"/>
    </row>
    <row r="826" spans="1:3" x14ac:dyDescent="0.25">
      <c r="A826" s="117"/>
      <c r="B826" s="118"/>
      <c r="C826" s="118"/>
    </row>
    <row r="827" spans="1:3" x14ac:dyDescent="0.25">
      <c r="A827" s="117"/>
      <c r="B827" s="118"/>
      <c r="C827" s="118"/>
    </row>
    <row r="828" spans="1:3" x14ac:dyDescent="0.25">
      <c r="A828" s="117"/>
      <c r="B828" s="118"/>
      <c r="C828" s="118"/>
    </row>
    <row r="829" spans="1:3" x14ac:dyDescent="0.25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09375" defaultRowHeight="10.199999999999999" outlineLevelRow="3" x14ac:dyDescent="0.2"/>
  <cols>
    <col min="1" max="1" width="30" style="136" bestFit="1" customWidth="1"/>
    <col min="2" max="2" width="7.5546875" style="138" customWidth="1"/>
    <col min="3" max="3" width="14.33203125" style="136" customWidth="1"/>
    <col min="4" max="4" width="12" style="138" bestFit="1" customWidth="1"/>
    <col min="5" max="5" width="13.33203125" style="136" customWidth="1"/>
    <col min="6" max="6" width="10.88671875" style="139" customWidth="1"/>
    <col min="7" max="16384" width="4.109375" style="138"/>
  </cols>
  <sheetData>
    <row r="1" spans="1:13" s="134" customFormat="1" x14ac:dyDescent="0.2">
      <c r="A1" s="133" t="s">
        <v>552</v>
      </c>
      <c r="B1" s="134" t="s">
        <v>553</v>
      </c>
      <c r="C1" s="133" t="s">
        <v>554</v>
      </c>
      <c r="D1" s="134" t="s">
        <v>555</v>
      </c>
      <c r="E1" s="133" t="s">
        <v>556</v>
      </c>
      <c r="F1" s="135" t="s">
        <v>557</v>
      </c>
    </row>
    <row r="2" spans="1:13" outlineLevel="3" x14ac:dyDescent="0.2">
      <c r="A2" s="136" t="s">
        <v>45</v>
      </c>
      <c r="B2" s="137" t="s">
        <v>44</v>
      </c>
      <c r="C2" s="136" t="s">
        <v>558</v>
      </c>
      <c r="D2" s="138" t="s">
        <v>559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558</v>
      </c>
      <c r="D3" s="138" t="s">
        <v>559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558</v>
      </c>
      <c r="D4" s="138" t="s">
        <v>559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558</v>
      </c>
      <c r="D5" s="138" t="s">
        <v>559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558</v>
      </c>
      <c r="D6" s="138" t="s">
        <v>559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560</v>
      </c>
      <c r="F7" s="139">
        <f>SUBTOTAL(9,F2:F6)</f>
        <v>2016</v>
      </c>
      <c r="M7" s="140"/>
    </row>
    <row r="8" spans="1:13" outlineLevel="1" x14ac:dyDescent="0.2">
      <c r="B8" s="141" t="s">
        <v>561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562</v>
      </c>
      <c r="D9" s="138" t="s">
        <v>559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563</v>
      </c>
      <c r="F10" s="139">
        <f>SUBTOTAL(9,F9:F9)</f>
        <v>11418</v>
      </c>
      <c r="M10" s="140"/>
    </row>
    <row r="11" spans="1:13" outlineLevel="1" x14ac:dyDescent="0.2">
      <c r="B11" s="142" t="s">
        <v>564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565</v>
      </c>
      <c r="D12" s="138" t="s">
        <v>559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565</v>
      </c>
      <c r="D13" s="138" t="s">
        <v>559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565</v>
      </c>
      <c r="D14" s="138" t="s">
        <v>559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565</v>
      </c>
      <c r="D15" s="138" t="s">
        <v>559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565</v>
      </c>
      <c r="D16" s="138" t="s">
        <v>559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566</v>
      </c>
      <c r="F17" s="139">
        <f>SUBTOTAL(9,F12:F16)</f>
        <v>7664</v>
      </c>
      <c r="M17" s="140"/>
    </row>
    <row r="18" spans="1:13" outlineLevel="1" x14ac:dyDescent="0.2">
      <c r="B18" s="142" t="s">
        <v>567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568</v>
      </c>
      <c r="D19" s="138" t="s">
        <v>559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568</v>
      </c>
      <c r="D20" s="138" t="s">
        <v>559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568</v>
      </c>
      <c r="D21" s="138" t="s">
        <v>559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568</v>
      </c>
      <c r="D22" s="138" t="s">
        <v>559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568</v>
      </c>
      <c r="D23" s="138" t="s">
        <v>559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569</v>
      </c>
      <c r="F24" s="139">
        <f>SUBTOTAL(9,F19:F23)</f>
        <v>12796</v>
      </c>
      <c r="M24" s="140"/>
    </row>
    <row r="25" spans="1:13" outlineLevel="1" x14ac:dyDescent="0.2">
      <c r="B25" s="142" t="s">
        <v>570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562</v>
      </c>
      <c r="D26" s="138" t="s">
        <v>559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563</v>
      </c>
      <c r="F27" s="139">
        <f>SUBTOTAL(9,F26:F26)</f>
        <v>11418</v>
      </c>
      <c r="M27" s="140"/>
    </row>
    <row r="28" spans="1:13" outlineLevel="1" x14ac:dyDescent="0.2">
      <c r="B28" s="142" t="s">
        <v>571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565</v>
      </c>
      <c r="D29" s="138" t="s">
        <v>559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566</v>
      </c>
      <c r="F30" s="139">
        <f>SUBTOTAL(9,F29:F29)</f>
        <v>3975</v>
      </c>
      <c r="M30" s="140"/>
    </row>
    <row r="31" spans="1:13" outlineLevel="1" x14ac:dyDescent="0.2">
      <c r="B31" s="142" t="s">
        <v>572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562</v>
      </c>
      <c r="D32" s="138" t="s">
        <v>559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563</v>
      </c>
      <c r="F33" s="139">
        <f>SUBTOTAL(9,F32:F32)</f>
        <v>11418</v>
      </c>
      <c r="M33" s="140"/>
    </row>
    <row r="34" spans="1:13" outlineLevel="1" x14ac:dyDescent="0.2">
      <c r="B34" s="142" t="s">
        <v>573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565</v>
      </c>
      <c r="D35" s="138" t="s">
        <v>559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565</v>
      </c>
      <c r="D36" s="138" t="s">
        <v>559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566</v>
      </c>
      <c r="F37" s="139">
        <f>SUBTOTAL(9,F35:F36)</f>
        <v>3413</v>
      </c>
      <c r="M37" s="140"/>
    </row>
    <row r="38" spans="1:13" outlineLevel="1" x14ac:dyDescent="0.2">
      <c r="B38" s="142" t="s">
        <v>574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575</v>
      </c>
      <c r="D39" s="138" t="s">
        <v>576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575</v>
      </c>
      <c r="D40" s="138" t="s">
        <v>576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575</v>
      </c>
      <c r="D41" s="138" t="s">
        <v>576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575</v>
      </c>
      <c r="D42" s="138" t="s">
        <v>576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575</v>
      </c>
      <c r="D43" s="138" t="s">
        <v>576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577</v>
      </c>
      <c r="F44" s="139">
        <f>SUBTOTAL(9,F39:F43)</f>
        <v>2129</v>
      </c>
      <c r="M44" s="140"/>
    </row>
    <row r="45" spans="1:13" outlineLevel="1" x14ac:dyDescent="0.2">
      <c r="B45" s="142" t="s">
        <v>578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579</v>
      </c>
      <c r="D46" s="138" t="s">
        <v>559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579</v>
      </c>
      <c r="D47" s="138" t="s">
        <v>559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579</v>
      </c>
      <c r="D48" s="138" t="s">
        <v>559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579</v>
      </c>
      <c r="D49" s="138" t="s">
        <v>559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579</v>
      </c>
      <c r="D50" s="138" t="s">
        <v>559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580</v>
      </c>
      <c r="F51" s="139">
        <f>SUBTOTAL(9,F46:F50)</f>
        <v>17880</v>
      </c>
      <c r="M51" s="140"/>
    </row>
    <row r="52" spans="1:13" outlineLevel="1" x14ac:dyDescent="0.2">
      <c r="B52" s="142" t="s">
        <v>581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582</v>
      </c>
      <c r="D53" s="138" t="s">
        <v>559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582</v>
      </c>
      <c r="D54" s="138" t="s">
        <v>559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582</v>
      </c>
      <c r="D55" s="138" t="s">
        <v>559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582</v>
      </c>
      <c r="D56" s="138" t="s">
        <v>559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582</v>
      </c>
      <c r="D57" s="138" t="s">
        <v>559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583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584</v>
      </c>
      <c r="D59" s="138" t="s">
        <v>559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584</v>
      </c>
      <c r="D60" s="138" t="s">
        <v>559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584</v>
      </c>
      <c r="D61" s="138" t="s">
        <v>559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584</v>
      </c>
      <c r="D62" s="138" t="s">
        <v>559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584</v>
      </c>
      <c r="D63" s="138" t="s">
        <v>559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585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586</v>
      </c>
      <c r="D65" s="138" t="s">
        <v>559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586</v>
      </c>
      <c r="D66" s="138" t="s">
        <v>559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586</v>
      </c>
      <c r="D67" s="138" t="s">
        <v>559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586</v>
      </c>
      <c r="D68" s="138" t="s">
        <v>559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586</v>
      </c>
      <c r="D69" s="138" t="s">
        <v>559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587</v>
      </c>
      <c r="F70" s="139">
        <f>SUBTOTAL(9,F65:F69)</f>
        <v>8769</v>
      </c>
      <c r="M70" s="140"/>
    </row>
    <row r="71" spans="1:13" outlineLevel="1" x14ac:dyDescent="0.2">
      <c r="B71" s="142" t="s">
        <v>588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589</v>
      </c>
      <c r="D72" s="138" t="s">
        <v>559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589</v>
      </c>
      <c r="D73" s="138" t="s">
        <v>559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589</v>
      </c>
      <c r="D74" s="138" t="s">
        <v>559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589</v>
      </c>
      <c r="D75" s="138" t="s">
        <v>559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589</v>
      </c>
      <c r="D76" s="138" t="s">
        <v>559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590</v>
      </c>
      <c r="F77" s="139">
        <f>SUBTOTAL(9,F72:F76)</f>
        <v>2993</v>
      </c>
      <c r="M77" s="140"/>
    </row>
    <row r="78" spans="1:13" outlineLevel="1" x14ac:dyDescent="0.2">
      <c r="B78" s="142" t="s">
        <v>591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592</v>
      </c>
      <c r="D79" s="138" t="s">
        <v>559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592</v>
      </c>
      <c r="D80" s="138" t="s">
        <v>559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592</v>
      </c>
      <c r="D81" s="138" t="s">
        <v>559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592</v>
      </c>
      <c r="D82" s="138" t="s">
        <v>559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592</v>
      </c>
      <c r="D83" s="138" t="s">
        <v>559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593</v>
      </c>
      <c r="F84" s="139">
        <f>SUBTOTAL(9,F79:F83)</f>
        <v>5962</v>
      </c>
      <c r="M84" s="140"/>
    </row>
    <row r="85" spans="1:13" outlineLevel="1" x14ac:dyDescent="0.2">
      <c r="B85" s="142" t="s">
        <v>594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595</v>
      </c>
      <c r="D86" s="138" t="s">
        <v>559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595</v>
      </c>
      <c r="D87" s="138" t="s">
        <v>559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595</v>
      </c>
      <c r="D88" s="138" t="s">
        <v>559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595</v>
      </c>
      <c r="D89" s="138" t="s">
        <v>559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595</v>
      </c>
      <c r="D90" s="138" t="s">
        <v>559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596</v>
      </c>
      <c r="F91" s="139">
        <f>SUBTOTAL(9,F86:F90)</f>
        <v>13207</v>
      </c>
      <c r="M91" s="140"/>
    </row>
    <row r="92" spans="1:13" outlineLevel="1" x14ac:dyDescent="0.2">
      <c r="B92" s="142" t="s">
        <v>597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598</v>
      </c>
      <c r="D93" s="138" t="s">
        <v>576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598</v>
      </c>
      <c r="D94" s="138" t="s">
        <v>576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599</v>
      </c>
      <c r="F95" s="139">
        <f>SUBTOTAL(9,F93:F94)</f>
        <v>901</v>
      </c>
      <c r="M95" s="140"/>
    </row>
    <row r="96" spans="1:13" outlineLevel="1" x14ac:dyDescent="0.2">
      <c r="B96" s="142" t="s">
        <v>600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565</v>
      </c>
      <c r="D97" s="138" t="s">
        <v>559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565</v>
      </c>
      <c r="D98" s="138" t="s">
        <v>559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565</v>
      </c>
      <c r="D99" s="138" t="s">
        <v>559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565</v>
      </c>
      <c r="D100" s="138" t="s">
        <v>559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565</v>
      </c>
      <c r="D101" s="138" t="s">
        <v>559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565</v>
      </c>
      <c r="D102" s="138" t="s">
        <v>559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565</v>
      </c>
      <c r="D103" s="138" t="s">
        <v>559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566</v>
      </c>
      <c r="F104" s="139">
        <f>SUBTOTAL(9,F97:F103)</f>
        <v>9580</v>
      </c>
      <c r="M104" s="140"/>
    </row>
    <row r="105" spans="1:13" outlineLevel="1" x14ac:dyDescent="0.2">
      <c r="B105" s="142" t="s">
        <v>601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562</v>
      </c>
      <c r="D106" s="138" t="s">
        <v>559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563</v>
      </c>
      <c r="F107" s="139">
        <f>SUBTOTAL(9,F106:F106)</f>
        <v>15995</v>
      </c>
      <c r="M107" s="140"/>
    </row>
    <row r="108" spans="1:13" outlineLevel="1" x14ac:dyDescent="0.2">
      <c r="B108" s="142" t="s">
        <v>602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565</v>
      </c>
      <c r="D109" s="138" t="s">
        <v>559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565</v>
      </c>
      <c r="D110" s="138" t="s">
        <v>559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565</v>
      </c>
      <c r="D111" s="138" t="s">
        <v>559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565</v>
      </c>
      <c r="D112" s="138" t="s">
        <v>559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565</v>
      </c>
      <c r="D113" s="138" t="s">
        <v>559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565</v>
      </c>
      <c r="D114" s="138" t="s">
        <v>559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565</v>
      </c>
      <c r="D115" s="138" t="s">
        <v>559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566</v>
      </c>
      <c r="F116" s="139">
        <f>SUBTOTAL(9,F109:F115)</f>
        <v>3413</v>
      </c>
      <c r="M116" s="140"/>
    </row>
    <row r="117" spans="1:13" outlineLevel="1" x14ac:dyDescent="0.2">
      <c r="B117" s="142" t="s">
        <v>603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604</v>
      </c>
      <c r="D118" s="138" t="s">
        <v>559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604</v>
      </c>
      <c r="D119" s="138" t="s">
        <v>559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604</v>
      </c>
      <c r="D120" s="138" t="s">
        <v>559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604</v>
      </c>
      <c r="D121" s="138" t="s">
        <v>559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604</v>
      </c>
      <c r="D122" s="138" t="s">
        <v>559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605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606</v>
      </c>
      <c r="D124" s="138" t="s">
        <v>559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606</v>
      </c>
      <c r="D125" s="138" t="s">
        <v>559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606</v>
      </c>
      <c r="D126" s="138" t="s">
        <v>559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606</v>
      </c>
      <c r="D127" s="138" t="s">
        <v>559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606</v>
      </c>
      <c r="D128" s="138" t="s">
        <v>559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607</v>
      </c>
      <c r="F129" s="139">
        <f>SUBTOTAL(9,F124:F128)</f>
        <v>10230</v>
      </c>
      <c r="M129" s="140"/>
    </row>
    <row r="130" spans="1:13" outlineLevel="1" x14ac:dyDescent="0.2">
      <c r="B130" s="142" t="s">
        <v>608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609</v>
      </c>
      <c r="D131" s="138" t="s">
        <v>576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610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604</v>
      </c>
      <c r="D133" s="138" t="s">
        <v>576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605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611</v>
      </c>
      <c r="D135" s="138" t="s">
        <v>576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612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613</v>
      </c>
      <c r="D137" s="138" t="s">
        <v>576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614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615</v>
      </c>
      <c r="D139" s="138" t="s">
        <v>576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616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617</v>
      </c>
      <c r="D141" s="138" t="s">
        <v>576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618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606</v>
      </c>
      <c r="D143" s="138" t="s">
        <v>576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607</v>
      </c>
      <c r="F144" s="139">
        <f>SUBTOTAL(9,F143:F143)</f>
        <v>26393</v>
      </c>
      <c r="M144" s="140"/>
    </row>
    <row r="145" spans="1:13" outlineLevel="1" x14ac:dyDescent="0.2">
      <c r="B145" s="142" t="s">
        <v>619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565</v>
      </c>
      <c r="D146" s="138" t="s">
        <v>559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566</v>
      </c>
      <c r="F147" s="139">
        <f>SUBTOTAL(9,F146:F146)</f>
        <v>3975</v>
      </c>
      <c r="M147" s="140"/>
    </row>
    <row r="148" spans="1:13" outlineLevel="1" x14ac:dyDescent="0.2">
      <c r="B148" s="142" t="s">
        <v>620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565</v>
      </c>
      <c r="D149" s="138" t="s">
        <v>559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565</v>
      </c>
      <c r="D150" s="138" t="s">
        <v>559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565</v>
      </c>
      <c r="D151" s="138" t="s">
        <v>559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565</v>
      </c>
      <c r="D152" s="138" t="s">
        <v>559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565</v>
      </c>
      <c r="D153" s="138" t="s">
        <v>559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566</v>
      </c>
      <c r="F154" s="139">
        <f>SUBTOTAL(9,F149:F153)</f>
        <v>3033</v>
      </c>
      <c r="M154" s="140"/>
    </row>
    <row r="155" spans="1:13" outlineLevel="1" x14ac:dyDescent="0.2">
      <c r="B155" s="142" t="s">
        <v>621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562</v>
      </c>
      <c r="D156" s="138" t="s">
        <v>559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562</v>
      </c>
      <c r="D157" s="138" t="s">
        <v>559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562</v>
      </c>
      <c r="D158" s="138" t="s">
        <v>559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562</v>
      </c>
      <c r="D159" s="138" t="s">
        <v>559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562</v>
      </c>
      <c r="D160" s="138" t="s">
        <v>559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563</v>
      </c>
      <c r="F161" s="139">
        <f>SUBTOTAL(9,F156:F160)</f>
        <v>84909</v>
      </c>
      <c r="M161" s="140"/>
    </row>
    <row r="162" spans="1:13" outlineLevel="1" x14ac:dyDescent="0.2">
      <c r="B162" s="142" t="s">
        <v>622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558</v>
      </c>
      <c r="D163" s="138" t="s">
        <v>559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558</v>
      </c>
      <c r="D164" s="138" t="s">
        <v>559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558</v>
      </c>
      <c r="D165" s="138" t="s">
        <v>559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558</v>
      </c>
      <c r="D166" s="138" t="s">
        <v>559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558</v>
      </c>
      <c r="D167" s="138" t="s">
        <v>559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558</v>
      </c>
      <c r="D168" s="138" t="s">
        <v>559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558</v>
      </c>
      <c r="D169" s="138" t="s">
        <v>559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560</v>
      </c>
      <c r="F170" s="139">
        <f>SUBTOTAL(9,F163:F169)</f>
        <v>14349</v>
      </c>
      <c r="M170" s="140"/>
    </row>
    <row r="171" spans="1:13" outlineLevel="1" x14ac:dyDescent="0.2">
      <c r="B171" s="142" t="s">
        <v>623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565</v>
      </c>
      <c r="D172" s="138" t="s">
        <v>559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565</v>
      </c>
      <c r="D173" s="138" t="s">
        <v>559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565</v>
      </c>
      <c r="D174" s="138" t="s">
        <v>559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565</v>
      </c>
      <c r="D175" s="138" t="s">
        <v>559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565</v>
      </c>
      <c r="D176" s="138" t="s">
        <v>559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565</v>
      </c>
      <c r="D177" s="138" t="s">
        <v>559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565</v>
      </c>
      <c r="D178" s="138" t="s">
        <v>559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566</v>
      </c>
      <c r="F179" s="139">
        <f>SUBTOTAL(9,F172:F178)</f>
        <v>38321</v>
      </c>
      <c r="M179" s="140"/>
    </row>
    <row r="180" spans="1:13" outlineLevel="1" x14ac:dyDescent="0.2">
      <c r="B180" s="142" t="s">
        <v>624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568</v>
      </c>
      <c r="D181" s="138" t="s">
        <v>559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568</v>
      </c>
      <c r="D182" s="138" t="s">
        <v>559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568</v>
      </c>
      <c r="D183" s="138" t="s">
        <v>559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568</v>
      </c>
      <c r="D184" s="138" t="s">
        <v>559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568</v>
      </c>
      <c r="D185" s="138" t="s">
        <v>559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569</v>
      </c>
      <c r="F186" s="139">
        <f>SUBTOTAL(9,F181:F185)</f>
        <v>49631</v>
      </c>
      <c r="M186" s="140"/>
    </row>
    <row r="187" spans="1:13" outlineLevel="1" x14ac:dyDescent="0.2">
      <c r="B187" s="142" t="s">
        <v>625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626</v>
      </c>
      <c r="D188" s="138" t="s">
        <v>576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626</v>
      </c>
      <c r="D189" s="138" t="s">
        <v>576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627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628</v>
      </c>
      <c r="D191" s="138" t="s">
        <v>576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628</v>
      </c>
      <c r="D192" s="138" t="s">
        <v>576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629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609</v>
      </c>
      <c r="D194" s="138" t="s">
        <v>576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609</v>
      </c>
      <c r="D195" s="138" t="s">
        <v>576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610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630</v>
      </c>
      <c r="D197" s="138" t="s">
        <v>576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630</v>
      </c>
      <c r="D198" s="138" t="s">
        <v>576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631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632</v>
      </c>
      <c r="D200" s="138" t="s">
        <v>576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632</v>
      </c>
      <c r="D201" s="138" t="s">
        <v>576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633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634</v>
      </c>
      <c r="D203" s="138" t="s">
        <v>576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634</v>
      </c>
      <c r="D204" s="138" t="s">
        <v>576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635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636</v>
      </c>
      <c r="D206" s="138" t="s">
        <v>576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636</v>
      </c>
      <c r="D207" s="138" t="s">
        <v>576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637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638</v>
      </c>
      <c r="D209" s="138" t="s">
        <v>576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638</v>
      </c>
      <c r="D210" s="138" t="s">
        <v>576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639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640</v>
      </c>
      <c r="D212" s="138" t="s">
        <v>576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640</v>
      </c>
      <c r="D213" s="138" t="s">
        <v>576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641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604</v>
      </c>
      <c r="D215" s="138" t="s">
        <v>576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604</v>
      </c>
      <c r="D216" s="138" t="s">
        <v>576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605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642</v>
      </c>
      <c r="D218" s="138" t="s">
        <v>576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642</v>
      </c>
      <c r="D219" s="138" t="s">
        <v>576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643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644</v>
      </c>
      <c r="D221" s="138" t="s">
        <v>576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644</v>
      </c>
      <c r="D222" s="138" t="s">
        <v>576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645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646</v>
      </c>
      <c r="D224" s="138" t="s">
        <v>576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646</v>
      </c>
      <c r="D225" s="138" t="s">
        <v>576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647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648</v>
      </c>
      <c r="D227" s="138" t="s">
        <v>576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648</v>
      </c>
      <c r="D228" s="138" t="s">
        <v>576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649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650</v>
      </c>
      <c r="D230" s="138" t="s">
        <v>576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650</v>
      </c>
      <c r="D231" s="138" t="s">
        <v>576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651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611</v>
      </c>
      <c r="D233" s="138" t="s">
        <v>576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611</v>
      </c>
      <c r="D234" s="138" t="s">
        <v>576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612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652</v>
      </c>
      <c r="D236" s="138" t="s">
        <v>576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652</v>
      </c>
      <c r="D237" s="138" t="s">
        <v>576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653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613</v>
      </c>
      <c r="D239" s="138" t="s">
        <v>576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613</v>
      </c>
      <c r="D240" s="138" t="s">
        <v>576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614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654</v>
      </c>
      <c r="D242" s="138" t="s">
        <v>576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654</v>
      </c>
      <c r="D243" s="138" t="s">
        <v>576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655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615</v>
      </c>
      <c r="D245" s="138" t="s">
        <v>576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615</v>
      </c>
      <c r="D246" s="138" t="s">
        <v>576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616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656</v>
      </c>
      <c r="D248" s="138" t="s">
        <v>576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656</v>
      </c>
      <c r="D249" s="138" t="s">
        <v>576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657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658</v>
      </c>
      <c r="D251" s="138" t="s">
        <v>576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658</v>
      </c>
      <c r="D252" s="138" t="s">
        <v>576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659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660</v>
      </c>
      <c r="D254" s="138" t="s">
        <v>576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660</v>
      </c>
      <c r="D255" s="138" t="s">
        <v>576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661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617</v>
      </c>
      <c r="D257" s="138" t="s">
        <v>576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617</v>
      </c>
      <c r="D258" s="138" t="s">
        <v>576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618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662</v>
      </c>
      <c r="D260" s="138" t="s">
        <v>576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662</v>
      </c>
      <c r="D261" s="138" t="s">
        <v>576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663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606</v>
      </c>
      <c r="D263" s="138" t="s">
        <v>576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606</v>
      </c>
      <c r="D264" s="138" t="s">
        <v>576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607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664</v>
      </c>
      <c r="D266" s="138" t="s">
        <v>576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664</v>
      </c>
      <c r="D267" s="138" t="s">
        <v>576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665</v>
      </c>
      <c r="F268" s="139">
        <f>SUBTOTAL(9,F266:F267)</f>
        <v>0</v>
      </c>
      <c r="M268" s="140"/>
    </row>
    <row r="269" spans="1:13" outlineLevel="1" x14ac:dyDescent="0.2">
      <c r="B269" s="142" t="s">
        <v>666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667</v>
      </c>
      <c r="D270" s="138" t="s">
        <v>559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667</v>
      </c>
      <c r="D271" s="138" t="s">
        <v>559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667</v>
      </c>
      <c r="D272" s="138" t="s">
        <v>559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667</v>
      </c>
      <c r="D273" s="138" t="s">
        <v>559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667</v>
      </c>
      <c r="D274" s="138" t="s">
        <v>559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668</v>
      </c>
      <c r="F275" s="139">
        <f>SUBTOTAL(9,F270:F274)</f>
        <v>2108</v>
      </c>
      <c r="M275" s="140"/>
    </row>
    <row r="276" spans="1:13" outlineLevel="1" x14ac:dyDescent="0.2">
      <c r="B276" s="142" t="s">
        <v>669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670</v>
      </c>
      <c r="D277" s="138" t="s">
        <v>559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670</v>
      </c>
      <c r="D278" s="138" t="s">
        <v>559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670</v>
      </c>
      <c r="D279" s="138" t="s">
        <v>559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670</v>
      </c>
      <c r="D280" s="138" t="s">
        <v>559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670</v>
      </c>
      <c r="D281" s="138" t="s">
        <v>559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671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672</v>
      </c>
      <c r="D283" s="138" t="s">
        <v>559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672</v>
      </c>
      <c r="D284" s="138" t="s">
        <v>559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672</v>
      </c>
      <c r="D285" s="138" t="s">
        <v>559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672</v>
      </c>
      <c r="D286" s="138" t="s">
        <v>559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672</v>
      </c>
      <c r="D287" s="138" t="s">
        <v>559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673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674</v>
      </c>
      <c r="D289" s="138" t="s">
        <v>559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674</v>
      </c>
      <c r="D290" s="138" t="s">
        <v>559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674</v>
      </c>
      <c r="D291" s="138" t="s">
        <v>559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674</v>
      </c>
      <c r="D292" s="138" t="s">
        <v>559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674</v>
      </c>
      <c r="D293" s="138" t="s">
        <v>559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675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676</v>
      </c>
      <c r="D295" s="138" t="s">
        <v>559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676</v>
      </c>
      <c r="D296" s="138" t="s">
        <v>559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676</v>
      </c>
      <c r="D297" s="138" t="s">
        <v>559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676</v>
      </c>
      <c r="D298" s="138" t="s">
        <v>559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676</v>
      </c>
      <c r="D299" s="138" t="s">
        <v>559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677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678</v>
      </c>
      <c r="D301" s="138" t="s">
        <v>559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678</v>
      </c>
      <c r="D302" s="138" t="s">
        <v>559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678</v>
      </c>
      <c r="D303" s="138" t="s">
        <v>559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678</v>
      </c>
      <c r="D304" s="138" t="s">
        <v>559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678</v>
      </c>
      <c r="D305" s="138" t="s">
        <v>559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679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680</v>
      </c>
      <c r="D307" s="138" t="s">
        <v>559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680</v>
      </c>
      <c r="D308" s="138" t="s">
        <v>559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680</v>
      </c>
      <c r="D309" s="138" t="s">
        <v>559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680</v>
      </c>
      <c r="D310" s="138" t="s">
        <v>559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680</v>
      </c>
      <c r="D311" s="138" t="s">
        <v>559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681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682</v>
      </c>
      <c r="D313" s="138" t="s">
        <v>559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682</v>
      </c>
      <c r="D314" s="138" t="s">
        <v>559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682</v>
      </c>
      <c r="D315" s="138" t="s">
        <v>559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682</v>
      </c>
      <c r="D316" s="138" t="s">
        <v>559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682</v>
      </c>
      <c r="D317" s="138" t="s">
        <v>559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683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684</v>
      </c>
      <c r="D319" s="138" t="s">
        <v>559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684</v>
      </c>
      <c r="D320" s="138" t="s">
        <v>559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684</v>
      </c>
      <c r="D321" s="138" t="s">
        <v>559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684</v>
      </c>
      <c r="D322" s="138" t="s">
        <v>559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684</v>
      </c>
      <c r="D323" s="138" t="s">
        <v>559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685</v>
      </c>
      <c r="F324" s="139">
        <f>SUBTOTAL(9,F319:F323)</f>
        <v>1409</v>
      </c>
      <c r="M324" s="140"/>
    </row>
    <row r="325" spans="1:13" outlineLevel="1" x14ac:dyDescent="0.2">
      <c r="B325" s="142" t="s">
        <v>686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687</v>
      </c>
      <c r="D326" s="138" t="s">
        <v>576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687</v>
      </c>
      <c r="D327" s="138" t="s">
        <v>576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687</v>
      </c>
      <c r="D328" s="138" t="s">
        <v>576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688</v>
      </c>
      <c r="F329" s="139">
        <f>SUBTOTAL(9,F326:F328)</f>
        <v>569</v>
      </c>
      <c r="M329" s="140"/>
    </row>
    <row r="330" spans="1:13" outlineLevel="1" x14ac:dyDescent="0.2">
      <c r="B330" s="142" t="s">
        <v>689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690</v>
      </c>
      <c r="D331" s="138" t="s">
        <v>576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690</v>
      </c>
      <c r="D332" s="138" t="s">
        <v>576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691</v>
      </c>
      <c r="F333" s="139">
        <f>SUBTOTAL(9,F331:F332)</f>
        <v>478</v>
      </c>
      <c r="M333" s="140"/>
    </row>
    <row r="334" spans="1:13" outlineLevel="1" x14ac:dyDescent="0.2">
      <c r="B334" s="142" t="s">
        <v>692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693</v>
      </c>
      <c r="D335" s="138" t="s">
        <v>576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693</v>
      </c>
      <c r="D336" s="138" t="s">
        <v>576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693</v>
      </c>
      <c r="D337" s="138" t="s">
        <v>576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694</v>
      </c>
      <c r="F338" s="139">
        <f>SUBTOTAL(9,F335:F337)</f>
        <v>1710</v>
      </c>
      <c r="M338" s="140"/>
    </row>
    <row r="339" spans="1:13" outlineLevel="1" x14ac:dyDescent="0.2">
      <c r="B339" s="142" t="s">
        <v>695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696</v>
      </c>
      <c r="D340" s="138" t="s">
        <v>576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696</v>
      </c>
      <c r="D341" s="138" t="s">
        <v>576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697</v>
      </c>
      <c r="F342" s="139">
        <f>SUBTOTAL(9,F340:F341)</f>
        <v>916</v>
      </c>
      <c r="M342" s="140"/>
    </row>
    <row r="343" spans="1:13" outlineLevel="1" x14ac:dyDescent="0.2">
      <c r="B343" s="142" t="s">
        <v>698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699</v>
      </c>
      <c r="D344" s="138" t="s">
        <v>576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700</v>
      </c>
      <c r="F345" s="139">
        <f>SUBTOTAL(9,F344:F344)</f>
        <v>64</v>
      </c>
      <c r="M345" s="140"/>
    </row>
    <row r="346" spans="1:13" outlineLevel="1" x14ac:dyDescent="0.2">
      <c r="B346" s="142" t="s">
        <v>701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702</v>
      </c>
      <c r="D347" s="138" t="s">
        <v>559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702</v>
      </c>
      <c r="D348" s="138" t="s">
        <v>559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702</v>
      </c>
      <c r="D349" s="138" t="s">
        <v>559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702</v>
      </c>
      <c r="D350" s="138" t="s">
        <v>559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702</v>
      </c>
      <c r="D351" s="138" t="s">
        <v>559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703</v>
      </c>
      <c r="F352" s="139">
        <f>SUBTOTAL(9,F347:F351)</f>
        <v>12680</v>
      </c>
      <c r="M352" s="140"/>
    </row>
    <row r="353" spans="1:13" outlineLevel="1" x14ac:dyDescent="0.2">
      <c r="B353" s="142" t="s">
        <v>704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705</v>
      </c>
      <c r="D354" s="138" t="s">
        <v>559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705</v>
      </c>
      <c r="D355" s="138" t="s">
        <v>559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705</v>
      </c>
      <c r="D356" s="138" t="s">
        <v>559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705</v>
      </c>
      <c r="D357" s="138" t="s">
        <v>559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705</v>
      </c>
      <c r="D358" s="138" t="s">
        <v>559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706</v>
      </c>
      <c r="F359" s="139">
        <f>SUBTOTAL(9,F354:F358)</f>
        <v>795</v>
      </c>
      <c r="M359" s="140"/>
    </row>
    <row r="360" spans="1:13" outlineLevel="1" x14ac:dyDescent="0.2">
      <c r="B360" s="142" t="s">
        <v>707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568</v>
      </c>
      <c r="D361" s="138" t="s">
        <v>559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568</v>
      </c>
      <c r="D362" s="138" t="s">
        <v>559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568</v>
      </c>
      <c r="D363" s="138" t="s">
        <v>559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568</v>
      </c>
      <c r="D364" s="138" t="s">
        <v>559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568</v>
      </c>
      <c r="D365" s="138" t="s">
        <v>559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569</v>
      </c>
      <c r="F366" s="139">
        <f>SUBTOTAL(9,F361:F365)</f>
        <v>23033</v>
      </c>
      <c r="M366" s="140"/>
    </row>
    <row r="367" spans="1:13" outlineLevel="1" x14ac:dyDescent="0.2">
      <c r="B367" s="142" t="s">
        <v>708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565</v>
      </c>
      <c r="D368" s="138" t="s">
        <v>559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565</v>
      </c>
      <c r="D369" s="138" t="s">
        <v>559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565</v>
      </c>
      <c r="D370" s="138" t="s">
        <v>559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565</v>
      </c>
      <c r="D371" s="138" t="s">
        <v>559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565</v>
      </c>
      <c r="D372" s="138" t="s">
        <v>559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566</v>
      </c>
      <c r="F373" s="139">
        <f>SUBTOTAL(9,F368:F372)</f>
        <v>13795</v>
      </c>
      <c r="M373" s="140"/>
    </row>
    <row r="374" spans="1:13" outlineLevel="1" x14ac:dyDescent="0.2">
      <c r="B374" s="142" t="s">
        <v>709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710</v>
      </c>
      <c r="D375" s="138" t="s">
        <v>559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710</v>
      </c>
      <c r="D376" s="138" t="s">
        <v>559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710</v>
      </c>
      <c r="D377" s="138" t="s">
        <v>559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710</v>
      </c>
      <c r="D378" s="138" t="s">
        <v>559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710</v>
      </c>
      <c r="D379" s="138" t="s">
        <v>559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711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712</v>
      </c>
      <c r="D381" s="138" t="s">
        <v>559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712</v>
      </c>
      <c r="D382" s="138" t="s">
        <v>559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712</v>
      </c>
      <c r="D383" s="138" t="s">
        <v>559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712</v>
      </c>
      <c r="D384" s="138" t="s">
        <v>559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712</v>
      </c>
      <c r="D385" s="138" t="s">
        <v>559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713</v>
      </c>
      <c r="F386" s="139">
        <f>SUBTOTAL(9,F381:F385)</f>
        <v>1399</v>
      </c>
      <c r="M386" s="140"/>
    </row>
    <row r="387" spans="1:13" outlineLevel="1" x14ac:dyDescent="0.2">
      <c r="B387" s="142" t="s">
        <v>714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715</v>
      </c>
      <c r="D388" s="138" t="s">
        <v>576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716</v>
      </c>
      <c r="F389" s="139">
        <f>SUBTOTAL(9,F388:F388)</f>
        <v>477</v>
      </c>
      <c r="M389" s="140"/>
    </row>
    <row r="390" spans="1:13" outlineLevel="1" x14ac:dyDescent="0.2">
      <c r="B390" s="142" t="s">
        <v>717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718</v>
      </c>
      <c r="D391" s="138" t="s">
        <v>576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718</v>
      </c>
      <c r="D392" s="138" t="s">
        <v>576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719</v>
      </c>
      <c r="F393" s="139">
        <f>SUBTOTAL(9,F391:F392)</f>
        <v>281</v>
      </c>
      <c r="M393" s="140"/>
    </row>
    <row r="394" spans="1:13" outlineLevel="1" x14ac:dyDescent="0.2">
      <c r="B394" s="142" t="s">
        <v>720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721</v>
      </c>
      <c r="D395" s="138" t="s">
        <v>576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721</v>
      </c>
      <c r="D396" s="138" t="s">
        <v>576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721</v>
      </c>
      <c r="D397" s="138" t="s">
        <v>576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722</v>
      </c>
      <c r="F398" s="139">
        <f>SUBTOTAL(9,F395:F397)</f>
        <v>1301</v>
      </c>
      <c r="M398" s="140"/>
    </row>
    <row r="399" spans="1:13" outlineLevel="1" x14ac:dyDescent="0.2">
      <c r="B399" s="142" t="s">
        <v>723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724</v>
      </c>
      <c r="D400" s="138" t="s">
        <v>576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724</v>
      </c>
      <c r="D401" s="138" t="s">
        <v>576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724</v>
      </c>
      <c r="D402" s="138" t="s">
        <v>576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725</v>
      </c>
      <c r="F403" s="139">
        <f>SUBTOTAL(9,F400:F402)</f>
        <v>1060</v>
      </c>
      <c r="M403" s="140"/>
    </row>
    <row r="404" spans="1:13" outlineLevel="1" x14ac:dyDescent="0.2">
      <c r="B404" s="142" t="s">
        <v>726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727</v>
      </c>
      <c r="D405" s="138" t="s">
        <v>576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728</v>
      </c>
      <c r="F406" s="139">
        <f>SUBTOTAL(9,F405:F405)</f>
        <v>195</v>
      </c>
      <c r="M406" s="140"/>
    </row>
    <row r="407" spans="1:13" outlineLevel="1" x14ac:dyDescent="0.2">
      <c r="B407" s="142" t="s">
        <v>729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730</v>
      </c>
      <c r="D408" s="138" t="s">
        <v>576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730</v>
      </c>
      <c r="D409" s="138" t="s">
        <v>576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731</v>
      </c>
      <c r="F410" s="139">
        <f>SUBTOTAL(9,F408:F409)</f>
        <v>101</v>
      </c>
      <c r="M410" s="140"/>
    </row>
    <row r="411" spans="1:13" outlineLevel="1" x14ac:dyDescent="0.2">
      <c r="B411" s="142" t="s">
        <v>732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733</v>
      </c>
      <c r="D412" s="138" t="s">
        <v>576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733</v>
      </c>
      <c r="D413" s="138" t="s">
        <v>576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733</v>
      </c>
      <c r="D414" s="138" t="s">
        <v>576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734</v>
      </c>
      <c r="F415" s="139">
        <f>SUBTOTAL(9,F412:F414)</f>
        <v>616</v>
      </c>
      <c r="M415" s="140"/>
    </row>
    <row r="416" spans="1:13" outlineLevel="1" x14ac:dyDescent="0.2">
      <c r="B416" s="142" t="s">
        <v>735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736</v>
      </c>
      <c r="D417" s="138" t="s">
        <v>559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737</v>
      </c>
      <c r="F418" s="139">
        <f>SUBTOTAL(9,F417:F417)</f>
        <v>646</v>
      </c>
      <c r="M418" s="140"/>
    </row>
    <row r="419" spans="1:13" outlineLevel="1" x14ac:dyDescent="0.2">
      <c r="B419" s="142" t="s">
        <v>738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615</v>
      </c>
      <c r="D420" s="138" t="s">
        <v>559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615</v>
      </c>
      <c r="D421" s="138" t="s">
        <v>559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615</v>
      </c>
      <c r="D422" s="138" t="s">
        <v>559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615</v>
      </c>
      <c r="D423" s="138" t="s">
        <v>559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615</v>
      </c>
      <c r="D424" s="138" t="s">
        <v>559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615</v>
      </c>
      <c r="D425" s="138" t="s">
        <v>559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615</v>
      </c>
      <c r="D426" s="138" t="s">
        <v>559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616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617</v>
      </c>
      <c r="D428" s="138" t="s">
        <v>559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617</v>
      </c>
      <c r="D429" s="138" t="s">
        <v>559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617</v>
      </c>
      <c r="D430" s="138" t="s">
        <v>559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617</v>
      </c>
      <c r="D431" s="138" t="s">
        <v>559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617</v>
      </c>
      <c r="D432" s="138" t="s">
        <v>559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617</v>
      </c>
      <c r="D433" s="138" t="s">
        <v>559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617</v>
      </c>
      <c r="D434" s="138" t="s">
        <v>559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618</v>
      </c>
      <c r="F435" s="139">
        <f>SUBTOTAL(9,F428:F434)</f>
        <v>30693</v>
      </c>
      <c r="M435" s="140"/>
    </row>
    <row r="436" spans="1:13" outlineLevel="1" x14ac:dyDescent="0.2">
      <c r="B436" s="142" t="s">
        <v>739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562</v>
      </c>
      <c r="D437" s="138" t="s">
        <v>559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563</v>
      </c>
      <c r="F438" s="139">
        <f>SUBTOTAL(9,F437:F437)</f>
        <v>11418</v>
      </c>
      <c r="M438" s="140"/>
    </row>
    <row r="439" spans="1:13" outlineLevel="1" x14ac:dyDescent="0.2">
      <c r="B439" s="142" t="s">
        <v>740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565</v>
      </c>
      <c r="D440" s="138" t="s">
        <v>559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565</v>
      </c>
      <c r="D441" s="138" t="s">
        <v>559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565</v>
      </c>
      <c r="D442" s="138" t="s">
        <v>559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565</v>
      </c>
      <c r="D443" s="138" t="s">
        <v>559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565</v>
      </c>
      <c r="D444" s="138" t="s">
        <v>559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566</v>
      </c>
      <c r="F445" s="139">
        <f>SUBTOTAL(9,F440:F444)</f>
        <v>3413</v>
      </c>
      <c r="M445" s="140"/>
    </row>
    <row r="446" spans="1:13" outlineLevel="1" x14ac:dyDescent="0.2">
      <c r="B446" s="142" t="s">
        <v>741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742</v>
      </c>
      <c r="D447" s="138" t="s">
        <v>576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743</v>
      </c>
      <c r="F448" s="139">
        <f>SUBTOTAL(9,F447:F447)</f>
        <v>35</v>
      </c>
      <c r="M448" s="140"/>
    </row>
    <row r="449" spans="1:13" outlineLevel="1" x14ac:dyDescent="0.2">
      <c r="B449" s="142" t="s">
        <v>744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565</v>
      </c>
      <c r="D450" s="138" t="s">
        <v>559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565</v>
      </c>
      <c r="D451" s="138" t="s">
        <v>559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565</v>
      </c>
      <c r="D452" s="138" t="s">
        <v>559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565</v>
      </c>
      <c r="D453" s="138" t="s">
        <v>559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565</v>
      </c>
      <c r="D454" s="138" t="s">
        <v>559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566</v>
      </c>
      <c r="F455" s="139">
        <f>SUBTOTAL(9,F450:F454)</f>
        <v>3414</v>
      </c>
      <c r="M455" s="140"/>
    </row>
    <row r="456" spans="1:13" outlineLevel="1" x14ac:dyDescent="0.2">
      <c r="B456" s="142" t="s">
        <v>745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565</v>
      </c>
      <c r="D457" s="138" t="s">
        <v>559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566</v>
      </c>
      <c r="F458" s="139">
        <f>SUBTOTAL(9,F457:F457)</f>
        <v>3975</v>
      </c>
      <c r="M458" s="140"/>
    </row>
    <row r="459" spans="1:13" outlineLevel="1" x14ac:dyDescent="0.2">
      <c r="B459" s="142" t="s">
        <v>746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558</v>
      </c>
      <c r="D460" s="138" t="s">
        <v>559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560</v>
      </c>
      <c r="F461" s="139">
        <f>SUBTOTAL(9,F460:F460)</f>
        <v>6820</v>
      </c>
      <c r="M461" s="140"/>
    </row>
    <row r="462" spans="1:13" outlineLevel="1" x14ac:dyDescent="0.2">
      <c r="B462" s="142" t="s">
        <v>747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565</v>
      </c>
      <c r="D463" s="138" t="s">
        <v>559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566</v>
      </c>
      <c r="F464" s="139">
        <f>SUBTOTAL(9,F463:F463)</f>
        <v>13948</v>
      </c>
      <c r="M464" s="140"/>
    </row>
    <row r="465" spans="1:13" outlineLevel="1" x14ac:dyDescent="0.2">
      <c r="B465" s="142" t="s">
        <v>748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562</v>
      </c>
      <c r="D466" s="138" t="s">
        <v>559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563</v>
      </c>
      <c r="F467" s="139">
        <f>SUBTOTAL(9,F466:F466)</f>
        <v>40403</v>
      </c>
      <c r="M467" s="140"/>
    </row>
    <row r="468" spans="1:13" outlineLevel="1" x14ac:dyDescent="0.2">
      <c r="B468" s="142" t="s">
        <v>749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558</v>
      </c>
      <c r="D469" s="138" t="s">
        <v>559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558</v>
      </c>
      <c r="D470" s="138" t="s">
        <v>559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558</v>
      </c>
      <c r="D471" s="138" t="s">
        <v>559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560</v>
      </c>
      <c r="F472" s="139">
        <f>SUBTOTAL(9,F469:F471)</f>
        <v>100000</v>
      </c>
      <c r="M472" s="140"/>
    </row>
    <row r="473" spans="1:13" outlineLevel="1" x14ac:dyDescent="0.2">
      <c r="B473" s="142" t="s">
        <v>750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558</v>
      </c>
      <c r="D474" s="138" t="s">
        <v>559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558</v>
      </c>
      <c r="D475" s="138" t="s">
        <v>559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558</v>
      </c>
      <c r="D476" s="138" t="s">
        <v>559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560</v>
      </c>
      <c r="F477" s="139">
        <f>SUBTOTAL(9,F474:F476)</f>
        <v>29487</v>
      </c>
      <c r="M477" s="140"/>
    </row>
    <row r="478" spans="1:13" outlineLevel="1" x14ac:dyDescent="0.2">
      <c r="B478" s="142" t="s">
        <v>751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565</v>
      </c>
      <c r="D479" s="138" t="s">
        <v>559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565</v>
      </c>
      <c r="D480" s="138" t="s">
        <v>559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565</v>
      </c>
      <c r="D481" s="138" t="s">
        <v>559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566</v>
      </c>
      <c r="F482" s="139">
        <f>SUBTOTAL(9,F479:F481)</f>
        <v>13651</v>
      </c>
      <c r="M482" s="140"/>
    </row>
    <row r="483" spans="1:13" outlineLevel="1" x14ac:dyDescent="0.2">
      <c r="B483" s="142" t="s">
        <v>752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753</v>
      </c>
      <c r="D484" s="138" t="s">
        <v>576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753</v>
      </c>
      <c r="D485" s="138" t="s">
        <v>576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753</v>
      </c>
      <c r="D486" s="138" t="s">
        <v>576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753</v>
      </c>
      <c r="D487" s="138" t="s">
        <v>576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753</v>
      </c>
      <c r="D488" s="138" t="s">
        <v>576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753</v>
      </c>
      <c r="D489" s="138" t="s">
        <v>576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754</v>
      </c>
      <c r="F490" s="139">
        <f>SUBTOTAL(9,F484:F489)</f>
        <v>2989</v>
      </c>
      <c r="M490" s="140"/>
    </row>
    <row r="491" spans="1:13" outlineLevel="1" x14ac:dyDescent="0.2">
      <c r="B491" s="142" t="s">
        <v>755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756</v>
      </c>
      <c r="D492" s="138" t="s">
        <v>576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756</v>
      </c>
      <c r="D493" s="138" t="s">
        <v>576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756</v>
      </c>
      <c r="D494" s="138" t="s">
        <v>576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757</v>
      </c>
      <c r="F495" s="139">
        <f>SUBTOTAL(9,F492:F494)</f>
        <v>232</v>
      </c>
      <c r="M495" s="140"/>
    </row>
    <row r="496" spans="1:13" outlineLevel="1" x14ac:dyDescent="0.2">
      <c r="B496" s="142" t="s">
        <v>758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565</v>
      </c>
      <c r="D497" s="138" t="s">
        <v>559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566</v>
      </c>
      <c r="F498" s="139">
        <f>SUBTOTAL(9,F497:F497)</f>
        <v>11926</v>
      </c>
      <c r="M498" s="140"/>
    </row>
    <row r="499" spans="1:13" outlineLevel="1" x14ac:dyDescent="0.2">
      <c r="B499" s="142" t="s">
        <v>759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562</v>
      </c>
      <c r="D500" s="138" t="s">
        <v>559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563</v>
      </c>
      <c r="F501" s="139">
        <f>SUBTOTAL(9,F500:F500)</f>
        <v>34253</v>
      </c>
      <c r="M501" s="140"/>
    </row>
    <row r="502" spans="1:13" outlineLevel="1" x14ac:dyDescent="0.2">
      <c r="B502" s="142" t="s">
        <v>760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565</v>
      </c>
      <c r="D503" s="138" t="s">
        <v>559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565</v>
      </c>
      <c r="D504" s="138" t="s">
        <v>559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565</v>
      </c>
      <c r="D505" s="138" t="s">
        <v>559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565</v>
      </c>
      <c r="D506" s="138" t="s">
        <v>559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566</v>
      </c>
      <c r="F507" s="139">
        <f>SUBTOTAL(9,F503:F506)</f>
        <v>10238</v>
      </c>
      <c r="M507" s="140"/>
    </row>
    <row r="508" spans="1:13" outlineLevel="1" x14ac:dyDescent="0.2">
      <c r="B508" s="142" t="s">
        <v>761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762</v>
      </c>
      <c r="D509" s="138" t="s">
        <v>559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762</v>
      </c>
      <c r="D510" s="138" t="s">
        <v>559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762</v>
      </c>
      <c r="D511" s="138" t="s">
        <v>559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762</v>
      </c>
      <c r="D512" s="138" t="s">
        <v>559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762</v>
      </c>
      <c r="D513" s="138" t="s">
        <v>559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762</v>
      </c>
      <c r="D514" s="138" t="s">
        <v>559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763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764</v>
      </c>
      <c r="D516" s="138" t="s">
        <v>559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764</v>
      </c>
      <c r="D517" s="138" t="s">
        <v>559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764</v>
      </c>
      <c r="D518" s="138" t="s">
        <v>559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764</v>
      </c>
      <c r="D519" s="138" t="s">
        <v>559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764</v>
      </c>
      <c r="D520" s="138" t="s">
        <v>559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764</v>
      </c>
      <c r="D521" s="138" t="s">
        <v>559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765</v>
      </c>
      <c r="F522" s="139">
        <f>SUBTOTAL(9,F516:F521)</f>
        <v>24116</v>
      </c>
      <c r="M522" s="140"/>
    </row>
    <row r="523" spans="1:13" outlineLevel="1" x14ac:dyDescent="0.2">
      <c r="B523" s="142" t="s">
        <v>766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558</v>
      </c>
      <c r="D524" s="138" t="s">
        <v>559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560</v>
      </c>
      <c r="F525" s="139">
        <f>SUBTOTAL(9,F524:F524)</f>
        <v>10795</v>
      </c>
      <c r="M525" s="140"/>
    </row>
    <row r="526" spans="1:13" outlineLevel="1" x14ac:dyDescent="0.2">
      <c r="B526" s="142" t="s">
        <v>767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565</v>
      </c>
      <c r="D527" s="138" t="s">
        <v>559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566</v>
      </c>
      <c r="F528" s="139">
        <f>SUBTOTAL(9,F527:F527)</f>
        <v>3975</v>
      </c>
      <c r="M528" s="140"/>
    </row>
    <row r="529" spans="1:13" outlineLevel="1" x14ac:dyDescent="0.2">
      <c r="B529" s="142" t="s">
        <v>768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562</v>
      </c>
      <c r="D530" s="138" t="s">
        <v>559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563</v>
      </c>
      <c r="F531" s="139">
        <f>SUBTOTAL(9,F530:F530)</f>
        <v>11418</v>
      </c>
      <c r="M531" s="140"/>
    </row>
    <row r="532" spans="1:13" outlineLevel="1" x14ac:dyDescent="0.2">
      <c r="B532" s="142" t="s">
        <v>769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558</v>
      </c>
      <c r="D533" s="138" t="s">
        <v>559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558</v>
      </c>
      <c r="D534" s="138" t="s">
        <v>559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558</v>
      </c>
      <c r="D535" s="138" t="s">
        <v>559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558</v>
      </c>
      <c r="D536" s="138" t="s">
        <v>559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558</v>
      </c>
      <c r="D537" s="138" t="s">
        <v>559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558</v>
      </c>
      <c r="D538" s="138" t="s">
        <v>559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560</v>
      </c>
      <c r="F539" s="139">
        <f>SUBTOTAL(9,F533:F538)</f>
        <v>239106</v>
      </c>
      <c r="M539" s="140"/>
    </row>
    <row r="540" spans="1:13" outlineLevel="1" x14ac:dyDescent="0.2">
      <c r="B540" s="142" t="s">
        <v>770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558</v>
      </c>
      <c r="D541" s="138" t="s">
        <v>559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558</v>
      </c>
      <c r="D542" s="138" t="s">
        <v>559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558</v>
      </c>
      <c r="D543" s="138" t="s">
        <v>559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558</v>
      </c>
      <c r="D544" s="138" t="s">
        <v>559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558</v>
      </c>
      <c r="D545" s="138" t="s">
        <v>559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558</v>
      </c>
      <c r="D546" s="138" t="s">
        <v>559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560</v>
      </c>
      <c r="F547" s="139">
        <f>SUBTOTAL(9,F541:F546)</f>
        <v>1225</v>
      </c>
      <c r="M547" s="140"/>
    </row>
    <row r="548" spans="1:13" outlineLevel="1" x14ac:dyDescent="0.2">
      <c r="B548" s="142" t="s">
        <v>771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565</v>
      </c>
      <c r="D549" s="138" t="s">
        <v>559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565</v>
      </c>
      <c r="D550" s="138" t="s">
        <v>559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565</v>
      </c>
      <c r="D551" s="138" t="s">
        <v>559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565</v>
      </c>
      <c r="D552" s="138" t="s">
        <v>559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565</v>
      </c>
      <c r="D553" s="138" t="s">
        <v>559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565</v>
      </c>
      <c r="D554" s="138" t="s">
        <v>559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566</v>
      </c>
      <c r="F555" s="139">
        <f>SUBTOTAL(9,F549:F554)</f>
        <v>3413</v>
      </c>
      <c r="M555" s="140"/>
    </row>
    <row r="556" spans="1:13" outlineLevel="1" x14ac:dyDescent="0.2">
      <c r="B556" s="142" t="s">
        <v>772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773</v>
      </c>
      <c r="D557" s="138" t="s">
        <v>559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773</v>
      </c>
      <c r="D558" s="138" t="s">
        <v>559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773</v>
      </c>
      <c r="D559" s="138" t="s">
        <v>559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773</v>
      </c>
      <c r="D560" s="138" t="s">
        <v>559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773</v>
      </c>
      <c r="D561" s="138" t="s">
        <v>559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773</v>
      </c>
      <c r="D562" s="138" t="s">
        <v>559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774</v>
      </c>
      <c r="F563" s="139">
        <f>SUBTOTAL(9,F557:F562)</f>
        <v>7000</v>
      </c>
      <c r="M563" s="140"/>
    </row>
    <row r="564" spans="1:13" outlineLevel="1" x14ac:dyDescent="0.2">
      <c r="B564" s="142" t="s">
        <v>775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776</v>
      </c>
      <c r="D565" s="138" t="s">
        <v>576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776</v>
      </c>
      <c r="D566" s="138" t="s">
        <v>576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777</v>
      </c>
      <c r="F567" s="139">
        <f>SUBTOTAL(9,F565:F566)</f>
        <v>1907</v>
      </c>
      <c r="M567" s="140"/>
    </row>
    <row r="568" spans="1:13" outlineLevel="1" x14ac:dyDescent="0.2">
      <c r="B568" s="142" t="s">
        <v>778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617</v>
      </c>
      <c r="D569" s="138" t="s">
        <v>559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617</v>
      </c>
      <c r="D570" s="138" t="s">
        <v>559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617</v>
      </c>
      <c r="D571" s="138" t="s">
        <v>559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617</v>
      </c>
      <c r="D572" s="138" t="s">
        <v>559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617</v>
      </c>
      <c r="D573" s="138" t="s">
        <v>559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617</v>
      </c>
      <c r="D574" s="138" t="s">
        <v>559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617</v>
      </c>
      <c r="D575" s="138" t="s">
        <v>559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618</v>
      </c>
      <c r="F576" s="139">
        <f>SUBTOTAL(9,F569:F575)</f>
        <v>16495</v>
      </c>
      <c r="M576" s="140"/>
    </row>
    <row r="577" spans="1:13" outlineLevel="1" x14ac:dyDescent="0.2">
      <c r="B577" s="142" t="s">
        <v>779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558</v>
      </c>
      <c r="D578" s="138" t="s">
        <v>559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560</v>
      </c>
      <c r="F579" s="139">
        <f>SUBTOTAL(9,F578:F578)</f>
        <v>10795</v>
      </c>
      <c r="M579" s="140"/>
    </row>
    <row r="580" spans="1:13" outlineLevel="1" x14ac:dyDescent="0.2">
      <c r="B580" s="142" t="s">
        <v>780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562</v>
      </c>
      <c r="D581" s="138" t="s">
        <v>559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563</v>
      </c>
      <c r="F582" s="139">
        <f>SUBTOTAL(9,F581:F581)</f>
        <v>22836</v>
      </c>
      <c r="M582" s="140"/>
    </row>
    <row r="583" spans="1:13" outlineLevel="1" x14ac:dyDescent="0.2">
      <c r="B583" s="142" t="s">
        <v>781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558</v>
      </c>
      <c r="D584" s="138" t="s">
        <v>559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558</v>
      </c>
      <c r="D585" s="138" t="s">
        <v>559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558</v>
      </c>
      <c r="D586" s="138" t="s">
        <v>559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558</v>
      </c>
      <c r="D587" s="138" t="s">
        <v>559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558</v>
      </c>
      <c r="D588" s="138" t="s">
        <v>559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558</v>
      </c>
      <c r="D589" s="138" t="s">
        <v>559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558</v>
      </c>
      <c r="D590" s="138" t="s">
        <v>559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560</v>
      </c>
      <c r="F591" s="139">
        <f>SUBTOTAL(9,F584:F590)</f>
        <v>200000</v>
      </c>
      <c r="M591" s="140"/>
    </row>
    <row r="592" spans="1:13" outlineLevel="1" x14ac:dyDescent="0.2">
      <c r="B592" s="142" t="s">
        <v>782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558</v>
      </c>
      <c r="D593" s="138" t="s">
        <v>559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558</v>
      </c>
      <c r="D594" s="138" t="s">
        <v>559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558</v>
      </c>
      <c r="D595" s="138" t="s">
        <v>559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558</v>
      </c>
      <c r="D596" s="138" t="s">
        <v>559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558</v>
      </c>
      <c r="D597" s="138" t="s">
        <v>559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558</v>
      </c>
      <c r="D598" s="138" t="s">
        <v>559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558</v>
      </c>
      <c r="D599" s="138" t="s">
        <v>559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560</v>
      </c>
      <c r="F600" s="139">
        <f>SUBTOTAL(9,F593:F599)</f>
        <v>16450</v>
      </c>
      <c r="M600" s="140"/>
    </row>
    <row r="601" spans="1:13" outlineLevel="1" x14ac:dyDescent="0.2">
      <c r="B601" s="142" t="s">
        <v>783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565</v>
      </c>
      <c r="D602" s="138" t="s">
        <v>559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566</v>
      </c>
      <c r="F603" s="139">
        <f>SUBTOTAL(9,F602:F602)</f>
        <v>3975</v>
      </c>
      <c r="M603" s="140"/>
    </row>
    <row r="604" spans="1:13" outlineLevel="1" x14ac:dyDescent="0.2">
      <c r="B604" s="142" t="s">
        <v>784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785</v>
      </c>
      <c r="D605" s="138" t="s">
        <v>576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786</v>
      </c>
      <c r="F606" s="139">
        <f>SUBTOTAL(9,F605:F605)</f>
        <v>4604</v>
      </c>
      <c r="M606" s="140"/>
    </row>
    <row r="607" spans="1:13" outlineLevel="1" x14ac:dyDescent="0.2">
      <c r="B607" s="142" t="s">
        <v>787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788</v>
      </c>
      <c r="D608" s="138" t="s">
        <v>576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788</v>
      </c>
      <c r="D609" s="138" t="s">
        <v>576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788</v>
      </c>
      <c r="D610" s="138" t="s">
        <v>576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789</v>
      </c>
      <c r="F611" s="139">
        <f>SUBTOTAL(9,F608:F610)</f>
        <v>1310</v>
      </c>
      <c r="M611" s="140"/>
    </row>
    <row r="612" spans="1:13" outlineLevel="1" x14ac:dyDescent="0.2">
      <c r="B612" s="142" t="s">
        <v>790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565</v>
      </c>
      <c r="D613" s="138" t="s">
        <v>559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565</v>
      </c>
      <c r="D614" s="138" t="s">
        <v>559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565</v>
      </c>
      <c r="D615" s="138" t="s">
        <v>559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565</v>
      </c>
      <c r="D616" s="138" t="s">
        <v>559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565</v>
      </c>
      <c r="D617" s="138" t="s">
        <v>559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566</v>
      </c>
      <c r="F618" s="139">
        <f>SUBTOTAL(9,F613:F617)</f>
        <v>471</v>
      </c>
      <c r="M618" s="140"/>
    </row>
    <row r="619" spans="1:13" outlineLevel="1" x14ac:dyDescent="0.2">
      <c r="B619" s="142" t="s">
        <v>791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792</v>
      </c>
      <c r="D620" s="138" t="s">
        <v>576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792</v>
      </c>
      <c r="D621" s="138" t="s">
        <v>576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793</v>
      </c>
      <c r="F622" s="139">
        <f>SUBTOTAL(9,F620:F621)</f>
        <v>321</v>
      </c>
      <c r="M622" s="140"/>
    </row>
    <row r="623" spans="1:13" outlineLevel="1" x14ac:dyDescent="0.2">
      <c r="B623" s="142" t="s">
        <v>794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562</v>
      </c>
      <c r="D624" s="138" t="s">
        <v>559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563</v>
      </c>
      <c r="F625" s="139">
        <f>SUBTOTAL(9,F624:F624)</f>
        <v>11418</v>
      </c>
      <c r="M625" s="140"/>
    </row>
    <row r="626" spans="1:13" outlineLevel="1" x14ac:dyDescent="0.2">
      <c r="B626" s="142" t="s">
        <v>795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796</v>
      </c>
      <c r="D627" s="138" t="s">
        <v>559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797</v>
      </c>
      <c r="F628" s="139">
        <f>SUBTOTAL(9,F627:F627)</f>
        <v>9750</v>
      </c>
      <c r="M628" s="140"/>
    </row>
    <row r="629" spans="1:13" outlineLevel="1" x14ac:dyDescent="0.2">
      <c r="B629" s="142" t="s">
        <v>798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796</v>
      </c>
      <c r="D630" s="138" t="s">
        <v>559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796</v>
      </c>
      <c r="D631" s="138" t="s">
        <v>559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796</v>
      </c>
      <c r="D632" s="138" t="s">
        <v>559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796</v>
      </c>
      <c r="D633" s="138" t="s">
        <v>559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797</v>
      </c>
      <c r="F634" s="139">
        <f>SUBTOTAL(9,F630:F633)</f>
        <v>40920</v>
      </c>
      <c r="M634" s="140"/>
    </row>
    <row r="635" spans="1:13" outlineLevel="1" x14ac:dyDescent="0.2">
      <c r="B635" s="142" t="s">
        <v>799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796</v>
      </c>
      <c r="D636" s="138" t="s">
        <v>559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796</v>
      </c>
      <c r="D637" s="138" t="s">
        <v>559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796</v>
      </c>
      <c r="D638" s="138" t="s">
        <v>559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797</v>
      </c>
      <c r="F639" s="139">
        <f>SUBTOTAL(9,F636:F638)</f>
        <v>20460</v>
      </c>
      <c r="M639" s="140"/>
    </row>
    <row r="640" spans="1:13" outlineLevel="1" x14ac:dyDescent="0.2">
      <c r="B640" s="142" t="s">
        <v>800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796</v>
      </c>
      <c r="D641" s="138" t="s">
        <v>559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797</v>
      </c>
      <c r="F642" s="139">
        <f>SUBTOTAL(9,F641:F641)</f>
        <v>40000</v>
      </c>
      <c r="M642" s="140"/>
    </row>
    <row r="643" spans="1:13" outlineLevel="1" x14ac:dyDescent="0.2">
      <c r="B643" s="142" t="s">
        <v>801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796</v>
      </c>
      <c r="D644" s="138" t="s">
        <v>559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797</v>
      </c>
      <c r="F645" s="139">
        <f>SUBTOTAL(9,F644:F644)</f>
        <v>10795</v>
      </c>
      <c r="M645" s="140"/>
    </row>
    <row r="646" spans="1:13" outlineLevel="1" x14ac:dyDescent="0.2">
      <c r="B646" s="142" t="s">
        <v>802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796</v>
      </c>
      <c r="D647" s="138" t="s">
        <v>559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797</v>
      </c>
      <c r="F648" s="139">
        <f>SUBTOTAL(9,F647:F647)</f>
        <v>3975</v>
      </c>
      <c r="M648" s="140"/>
    </row>
    <row r="649" spans="1:13" outlineLevel="1" x14ac:dyDescent="0.2">
      <c r="B649" s="142" t="s">
        <v>803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562</v>
      </c>
      <c r="D650" s="138" t="s">
        <v>559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563</v>
      </c>
      <c r="F651" s="139">
        <f>SUBTOTAL(9,F650:F650)</f>
        <v>11418</v>
      </c>
      <c r="M651" s="140"/>
    </row>
    <row r="652" spans="1:13" outlineLevel="1" x14ac:dyDescent="0.2">
      <c r="B652" s="142" t="s">
        <v>804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796</v>
      </c>
      <c r="D653" s="138" t="s">
        <v>559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797</v>
      </c>
      <c r="F654" s="139">
        <f>SUBTOTAL(9,F653:F653)</f>
        <v>8225</v>
      </c>
      <c r="M654" s="140"/>
    </row>
    <row r="655" spans="1:13" outlineLevel="1" x14ac:dyDescent="0.2">
      <c r="B655" s="142" t="s">
        <v>805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796</v>
      </c>
      <c r="D656" s="138" t="s">
        <v>559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797</v>
      </c>
      <c r="F657" s="139">
        <f>SUBTOTAL(9,F656:F656)</f>
        <v>3413</v>
      </c>
      <c r="M657" s="140"/>
    </row>
    <row r="658" spans="1:13" outlineLevel="1" x14ac:dyDescent="0.2">
      <c r="B658" s="142" t="s">
        <v>806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807</v>
      </c>
      <c r="D659" s="138" t="s">
        <v>559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807</v>
      </c>
      <c r="D660" s="138" t="s">
        <v>559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807</v>
      </c>
      <c r="D661" s="138" t="s">
        <v>559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807</v>
      </c>
      <c r="D662" s="138" t="s">
        <v>559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807</v>
      </c>
      <c r="D663" s="138" t="s">
        <v>559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808</v>
      </c>
      <c r="F664" s="139">
        <f>SUBTOTAL(9,F659:F663)</f>
        <v>23000</v>
      </c>
      <c r="M664" s="140"/>
    </row>
    <row r="665" spans="1:13" outlineLevel="1" x14ac:dyDescent="0.2">
      <c r="B665" s="142" t="s">
        <v>809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558</v>
      </c>
      <c r="D666" s="138" t="s">
        <v>559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558</v>
      </c>
      <c r="D667" s="138" t="s">
        <v>559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558</v>
      </c>
      <c r="D668" s="138" t="s">
        <v>559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558</v>
      </c>
      <c r="D669" s="138" t="s">
        <v>559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558</v>
      </c>
      <c r="D670" s="138" t="s">
        <v>559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560</v>
      </c>
      <c r="F671" s="139">
        <f>SUBTOTAL(9,F666:F670)</f>
        <v>5909</v>
      </c>
      <c r="M671" s="140"/>
    </row>
    <row r="672" spans="1:13" outlineLevel="1" x14ac:dyDescent="0.2">
      <c r="B672" s="142" t="s">
        <v>810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562</v>
      </c>
      <c r="D673" s="138" t="s">
        <v>559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562</v>
      </c>
      <c r="D674" s="138" t="s">
        <v>559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562</v>
      </c>
      <c r="D675" s="138" t="s">
        <v>559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562</v>
      </c>
      <c r="D676" s="138" t="s">
        <v>559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562</v>
      </c>
      <c r="D677" s="138" t="s">
        <v>559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562</v>
      </c>
      <c r="D678" s="138" t="s">
        <v>559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562</v>
      </c>
      <c r="D679" s="138" t="s">
        <v>559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563</v>
      </c>
      <c r="F680" s="139">
        <f>SUBTOTAL(9,F673:F679)</f>
        <v>7161</v>
      </c>
      <c r="M680" s="140"/>
    </row>
    <row r="681" spans="1:13" outlineLevel="1" x14ac:dyDescent="0.2">
      <c r="B681" s="142" t="s">
        <v>811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812</v>
      </c>
      <c r="D682" s="138" t="s">
        <v>576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813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650</v>
      </c>
      <c r="D684" s="138" t="s">
        <v>576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651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652</v>
      </c>
      <c r="D686" s="138" t="s">
        <v>576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653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814</v>
      </c>
      <c r="D688" s="138" t="s">
        <v>576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815</v>
      </c>
      <c r="F689" s="139">
        <f>SUBTOTAL(9,F688:F688)</f>
        <v>1206</v>
      </c>
      <c r="M689" s="140"/>
    </row>
    <row r="690" spans="1:13" outlineLevel="1" x14ac:dyDescent="0.2">
      <c r="B690" s="142" t="s">
        <v>816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812</v>
      </c>
      <c r="D691" s="138" t="s">
        <v>576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813</v>
      </c>
      <c r="F692" s="139">
        <f>SUBTOTAL(9,F691:F691)</f>
        <v>734</v>
      </c>
      <c r="M692" s="140"/>
    </row>
    <row r="693" spans="1:13" outlineLevel="1" x14ac:dyDescent="0.2">
      <c r="B693" s="142" t="s">
        <v>817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818</v>
      </c>
      <c r="D694" s="138" t="s">
        <v>559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818</v>
      </c>
      <c r="D695" s="138" t="s">
        <v>559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818</v>
      </c>
      <c r="D696" s="138" t="s">
        <v>559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818</v>
      </c>
      <c r="D697" s="138" t="s">
        <v>559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818</v>
      </c>
      <c r="D698" s="138" t="s">
        <v>559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819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820</v>
      </c>
      <c r="D700" s="138" t="s">
        <v>559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820</v>
      </c>
      <c r="D701" s="138" t="s">
        <v>559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820</v>
      </c>
      <c r="D702" s="138" t="s">
        <v>559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820</v>
      </c>
      <c r="D703" s="138" t="s">
        <v>559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820</v>
      </c>
      <c r="D704" s="138" t="s">
        <v>559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821</v>
      </c>
      <c r="F705" s="139">
        <f>SUBTOTAL(9,F700:F704)</f>
        <v>10290</v>
      </c>
      <c r="M705" s="140"/>
    </row>
    <row r="706" spans="1:13" outlineLevel="1" x14ac:dyDescent="0.2">
      <c r="B706" s="142" t="s">
        <v>822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823</v>
      </c>
      <c r="D707" s="138" t="s">
        <v>576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824</v>
      </c>
      <c r="F708" s="139">
        <f>SUBTOTAL(9,F707:F707)</f>
        <v>148</v>
      </c>
      <c r="M708" s="140"/>
    </row>
    <row r="709" spans="1:13" outlineLevel="1" x14ac:dyDescent="0.2">
      <c r="B709" s="142" t="s">
        <v>825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558</v>
      </c>
      <c r="D710" s="138" t="s">
        <v>559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560</v>
      </c>
      <c r="F711" s="139">
        <f>SUBTOTAL(9,F710:F710)</f>
        <v>10795</v>
      </c>
      <c r="M711" s="140"/>
    </row>
    <row r="712" spans="1:13" outlineLevel="1" x14ac:dyDescent="0.2">
      <c r="B712" s="142" t="s">
        <v>826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558</v>
      </c>
      <c r="D713" s="138" t="s">
        <v>559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558</v>
      </c>
      <c r="D714" s="138" t="s">
        <v>559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558</v>
      </c>
      <c r="D715" s="138" t="s">
        <v>559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558</v>
      </c>
      <c r="D716" s="138" t="s">
        <v>559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558</v>
      </c>
      <c r="D717" s="138" t="s">
        <v>559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560</v>
      </c>
      <c r="F718" s="139">
        <f>SUBTOTAL(9,F713:F717)</f>
        <v>2718</v>
      </c>
      <c r="M718" s="140"/>
    </row>
    <row r="719" spans="1:13" outlineLevel="1" x14ac:dyDescent="0.2">
      <c r="B719" s="142" t="s">
        <v>827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558</v>
      </c>
      <c r="D720" s="138" t="s">
        <v>559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558</v>
      </c>
      <c r="D721" s="138" t="s">
        <v>559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558</v>
      </c>
      <c r="D722" s="138" t="s">
        <v>559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558</v>
      </c>
      <c r="D723" s="138" t="s">
        <v>559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558</v>
      </c>
      <c r="D724" s="138" t="s">
        <v>559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560</v>
      </c>
      <c r="F725" s="139">
        <f>SUBTOTAL(9,F720:F724)</f>
        <v>2786</v>
      </c>
      <c r="M725" s="140"/>
    </row>
    <row r="726" spans="1:13" outlineLevel="1" x14ac:dyDescent="0.2">
      <c r="B726" s="142" t="s">
        <v>828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558</v>
      </c>
      <c r="D727" s="138" t="s">
        <v>559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558</v>
      </c>
      <c r="D728" s="138" t="s">
        <v>559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558</v>
      </c>
      <c r="D729" s="138" t="s">
        <v>559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558</v>
      </c>
      <c r="D730" s="138" t="s">
        <v>559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558</v>
      </c>
      <c r="D731" s="138" t="s">
        <v>559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560</v>
      </c>
      <c r="F732" s="139">
        <f>SUBTOTAL(9,F727:F731)</f>
        <v>2651</v>
      </c>
      <c r="M732" s="140"/>
    </row>
    <row r="733" spans="1:13" outlineLevel="1" x14ac:dyDescent="0.2">
      <c r="B733" s="142" t="s">
        <v>829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830</v>
      </c>
      <c r="D734" s="138" t="s">
        <v>559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831</v>
      </c>
      <c r="F735" s="139">
        <f>SUBTOTAL(9,F734:F734)</f>
        <v>85000</v>
      </c>
      <c r="M735" s="140"/>
    </row>
    <row r="736" spans="1:13" outlineLevel="1" x14ac:dyDescent="0.2">
      <c r="B736" s="142" t="s">
        <v>832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833</v>
      </c>
      <c r="D737" s="138" t="s">
        <v>559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833</v>
      </c>
      <c r="D738" s="138" t="s">
        <v>559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833</v>
      </c>
      <c r="D739" s="138" t="s">
        <v>559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833</v>
      </c>
      <c r="D740" s="138" t="s">
        <v>559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833</v>
      </c>
      <c r="D741" s="138" t="s">
        <v>559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834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835</v>
      </c>
      <c r="D743" s="138" t="s">
        <v>559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835</v>
      </c>
      <c r="D744" s="138" t="s">
        <v>559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835</v>
      </c>
      <c r="D745" s="138" t="s">
        <v>559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835</v>
      </c>
      <c r="D746" s="138" t="s">
        <v>559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835</v>
      </c>
      <c r="D747" s="138" t="s">
        <v>559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836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837</v>
      </c>
      <c r="D749" s="138" t="s">
        <v>559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837</v>
      </c>
      <c r="D750" s="138" t="s">
        <v>559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837</v>
      </c>
      <c r="D751" s="138" t="s">
        <v>559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837</v>
      </c>
      <c r="D752" s="138" t="s">
        <v>559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837</v>
      </c>
      <c r="D753" s="138" t="s">
        <v>559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838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839</v>
      </c>
      <c r="D755" s="138" t="s">
        <v>559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839</v>
      </c>
      <c r="D756" s="138" t="s">
        <v>559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839</v>
      </c>
      <c r="D757" s="138" t="s">
        <v>559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839</v>
      </c>
      <c r="D758" s="138" t="s">
        <v>559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839</v>
      </c>
      <c r="D759" s="138" t="s">
        <v>559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840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841</v>
      </c>
      <c r="D761" s="138" t="s">
        <v>559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841</v>
      </c>
      <c r="D762" s="138" t="s">
        <v>559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841</v>
      </c>
      <c r="D763" s="138" t="s">
        <v>559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841</v>
      </c>
      <c r="D764" s="138" t="s">
        <v>559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841</v>
      </c>
      <c r="D765" s="138" t="s">
        <v>559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842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843</v>
      </c>
      <c r="D767" s="138" t="s">
        <v>559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843</v>
      </c>
      <c r="D768" s="138" t="s">
        <v>559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843</v>
      </c>
      <c r="D769" s="138" t="s">
        <v>559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843</v>
      </c>
      <c r="D770" s="138" t="s">
        <v>559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843</v>
      </c>
      <c r="D771" s="138" t="s">
        <v>559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844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845</v>
      </c>
      <c r="D773" s="138" t="s">
        <v>559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845</v>
      </c>
      <c r="D774" s="138" t="s">
        <v>559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845</v>
      </c>
      <c r="D775" s="138" t="s">
        <v>559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845</v>
      </c>
      <c r="D776" s="138" t="s">
        <v>559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845</v>
      </c>
      <c r="D777" s="138" t="s">
        <v>559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846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847</v>
      </c>
      <c r="D779" s="138" t="s">
        <v>559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847</v>
      </c>
      <c r="D780" s="138" t="s">
        <v>559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847</v>
      </c>
      <c r="D781" s="138" t="s">
        <v>559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847</v>
      </c>
      <c r="D782" s="138" t="s">
        <v>559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847</v>
      </c>
      <c r="D783" s="138" t="s">
        <v>559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848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849</v>
      </c>
      <c r="D785" s="138" t="s">
        <v>559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849</v>
      </c>
      <c r="D786" s="138" t="s">
        <v>559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849</v>
      </c>
      <c r="D787" s="138" t="s">
        <v>559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849</v>
      </c>
      <c r="D788" s="138" t="s">
        <v>559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849</v>
      </c>
      <c r="D789" s="138" t="s">
        <v>559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850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851</v>
      </c>
      <c r="D791" s="138" t="s">
        <v>559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851</v>
      </c>
      <c r="D792" s="138" t="s">
        <v>559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851</v>
      </c>
      <c r="D793" s="138" t="s">
        <v>559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851</v>
      </c>
      <c r="D794" s="138" t="s">
        <v>559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851</v>
      </c>
      <c r="D795" s="138" t="s">
        <v>559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852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853</v>
      </c>
      <c r="D797" s="138" t="s">
        <v>559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853</v>
      </c>
      <c r="D798" s="138" t="s">
        <v>559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853</v>
      </c>
      <c r="D799" s="138" t="s">
        <v>559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853</v>
      </c>
      <c r="D800" s="138" t="s">
        <v>559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853</v>
      </c>
      <c r="D801" s="138" t="s">
        <v>559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854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855</v>
      </c>
      <c r="D803" s="138" t="s">
        <v>559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855</v>
      </c>
      <c r="D804" s="138" t="s">
        <v>559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855</v>
      </c>
      <c r="D805" s="138" t="s">
        <v>559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855</v>
      </c>
      <c r="D806" s="138" t="s">
        <v>559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855</v>
      </c>
      <c r="D807" s="138" t="s">
        <v>559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856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857</v>
      </c>
      <c r="D809" s="138" t="s">
        <v>559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857</v>
      </c>
      <c r="D810" s="138" t="s">
        <v>559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857</v>
      </c>
      <c r="D811" s="138" t="s">
        <v>559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857</v>
      </c>
      <c r="D812" s="138" t="s">
        <v>559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857</v>
      </c>
      <c r="D813" s="138" t="s">
        <v>559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858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859</v>
      </c>
      <c r="D815" s="138" t="s">
        <v>559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859</v>
      </c>
      <c r="D816" s="138" t="s">
        <v>559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859</v>
      </c>
      <c r="D817" s="138" t="s">
        <v>559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859</v>
      </c>
      <c r="D818" s="138" t="s">
        <v>559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859</v>
      </c>
      <c r="D819" s="138" t="s">
        <v>559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860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861</v>
      </c>
      <c r="D821" s="138" t="s">
        <v>559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861</v>
      </c>
      <c r="D822" s="138" t="s">
        <v>559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861</v>
      </c>
      <c r="D823" s="138" t="s">
        <v>559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861</v>
      </c>
      <c r="D824" s="138" t="s">
        <v>559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861</v>
      </c>
      <c r="D825" s="138" t="s">
        <v>559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862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863</v>
      </c>
      <c r="D827" s="138" t="s">
        <v>559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863</v>
      </c>
      <c r="D828" s="138" t="s">
        <v>559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863</v>
      </c>
      <c r="D829" s="138" t="s">
        <v>559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863</v>
      </c>
      <c r="D830" s="138" t="s">
        <v>559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863</v>
      </c>
      <c r="D831" s="138" t="s">
        <v>559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864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865</v>
      </c>
      <c r="D833" s="138" t="s">
        <v>559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865</v>
      </c>
      <c r="D834" s="138" t="s">
        <v>559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865</v>
      </c>
      <c r="D835" s="138" t="s">
        <v>559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865</v>
      </c>
      <c r="D836" s="138" t="s">
        <v>559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865</v>
      </c>
      <c r="D837" s="138" t="s">
        <v>559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866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867</v>
      </c>
      <c r="D839" s="138" t="s">
        <v>559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867</v>
      </c>
      <c r="D840" s="138" t="s">
        <v>559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867</v>
      </c>
      <c r="D841" s="138" t="s">
        <v>559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867</v>
      </c>
      <c r="D842" s="138" t="s">
        <v>559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867</v>
      </c>
      <c r="D843" s="138" t="s">
        <v>559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868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869</v>
      </c>
      <c r="D845" s="138" t="s">
        <v>559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869</v>
      </c>
      <c r="D846" s="138" t="s">
        <v>559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869</v>
      </c>
      <c r="D847" s="138" t="s">
        <v>559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869</v>
      </c>
      <c r="D848" s="138" t="s">
        <v>559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869</v>
      </c>
      <c r="D849" s="138" t="s">
        <v>559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870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871</v>
      </c>
      <c r="D851" s="138" t="s">
        <v>559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871</v>
      </c>
      <c r="D852" s="138" t="s">
        <v>559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871</v>
      </c>
      <c r="D853" s="138" t="s">
        <v>559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871</v>
      </c>
      <c r="D854" s="138" t="s">
        <v>559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871</v>
      </c>
      <c r="D855" s="138" t="s">
        <v>559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872</v>
      </c>
      <c r="F856" s="139">
        <f>SUBTOTAL(9,F851:F855)</f>
        <v>5231</v>
      </c>
      <c r="M856" s="140"/>
    </row>
    <row r="857" spans="1:13" outlineLevel="1" x14ac:dyDescent="0.2">
      <c r="B857" s="142" t="s">
        <v>873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606</v>
      </c>
      <c r="D858" s="138" t="s">
        <v>559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606</v>
      </c>
      <c r="D859" s="138" t="s">
        <v>559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606</v>
      </c>
      <c r="D860" s="138" t="s">
        <v>559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606</v>
      </c>
      <c r="D861" s="138" t="s">
        <v>559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606</v>
      </c>
      <c r="D862" s="138" t="s">
        <v>559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607</v>
      </c>
      <c r="F863" s="139">
        <f>SUBTOTAL(9,F858:F862)</f>
        <v>50000</v>
      </c>
      <c r="M863" s="140"/>
    </row>
    <row r="864" spans="1:13" outlineLevel="1" x14ac:dyDescent="0.2">
      <c r="B864" s="142" t="s">
        <v>874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875</v>
      </c>
      <c r="D865" s="138" t="s">
        <v>559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876</v>
      </c>
      <c r="F866" s="139">
        <f>SUBTOTAL(9,F865:F865)</f>
        <v>10500</v>
      </c>
      <c r="M866" s="140"/>
    </row>
    <row r="867" spans="1:13" outlineLevel="1" x14ac:dyDescent="0.2">
      <c r="B867" s="142" t="s">
        <v>877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565</v>
      </c>
      <c r="D868" s="138" t="s">
        <v>559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565</v>
      </c>
      <c r="D869" s="138" t="s">
        <v>559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565</v>
      </c>
      <c r="D870" s="138" t="s">
        <v>559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565</v>
      </c>
      <c r="D871" s="138" t="s">
        <v>559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566</v>
      </c>
      <c r="F872" s="139">
        <f>SUBTOTAL(9,F868:F871)</f>
        <v>7664</v>
      </c>
      <c r="M872" s="140"/>
    </row>
    <row r="873" spans="1:13" outlineLevel="1" x14ac:dyDescent="0.2">
      <c r="B873" s="142" t="s">
        <v>878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562</v>
      </c>
      <c r="D874" s="138" t="s">
        <v>559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563</v>
      </c>
      <c r="F875" s="139">
        <f>SUBTOTAL(9,F874:F874)</f>
        <v>12796</v>
      </c>
      <c r="M875" s="140"/>
    </row>
    <row r="876" spans="1:13" outlineLevel="1" x14ac:dyDescent="0.2">
      <c r="B876" s="142" t="s">
        <v>879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562</v>
      </c>
      <c r="D877" s="138" t="s">
        <v>559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563</v>
      </c>
      <c r="F878" s="139">
        <f>SUBTOTAL(9,F877:F877)</f>
        <v>2665</v>
      </c>
      <c r="M878" s="140"/>
    </row>
    <row r="879" spans="1:13" outlineLevel="1" x14ac:dyDescent="0.2">
      <c r="B879" s="142" t="s">
        <v>880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617</v>
      </c>
      <c r="D880" s="138" t="s">
        <v>559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617</v>
      </c>
      <c r="D881" s="138" t="s">
        <v>559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617</v>
      </c>
      <c r="D882" s="138" t="s">
        <v>559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617</v>
      </c>
      <c r="D883" s="138" t="s">
        <v>559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618</v>
      </c>
      <c r="F884" s="139">
        <f>SUBTOTAL(9,F880:F883)</f>
        <v>25575</v>
      </c>
      <c r="M884" s="140"/>
    </row>
    <row r="885" spans="1:13" outlineLevel="1" x14ac:dyDescent="0.2">
      <c r="B885" s="142" t="s">
        <v>881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562</v>
      </c>
      <c r="D886" s="138" t="s">
        <v>559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563</v>
      </c>
      <c r="F887" s="139">
        <f>SUBTOTAL(9,F886:F886)</f>
        <v>4866</v>
      </c>
      <c r="M887" s="140"/>
    </row>
    <row r="888" spans="1:13" outlineLevel="1" x14ac:dyDescent="0.2">
      <c r="B888" s="142" t="s">
        <v>882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562</v>
      </c>
      <c r="D889" s="138" t="s">
        <v>559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563</v>
      </c>
      <c r="F890" s="139">
        <f>SUBTOTAL(9,F889:F889)</f>
        <v>15000</v>
      </c>
      <c r="M890" s="140"/>
    </row>
    <row r="891" spans="1:13" outlineLevel="1" x14ac:dyDescent="0.2">
      <c r="B891" s="142" t="s">
        <v>883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558</v>
      </c>
      <c r="D892" s="138" t="s">
        <v>559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558</v>
      </c>
      <c r="D893" s="138" t="s">
        <v>559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558</v>
      </c>
      <c r="D894" s="138" t="s">
        <v>559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558</v>
      </c>
      <c r="D895" s="138" t="s">
        <v>559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560</v>
      </c>
      <c r="F896" s="139">
        <f>SUBTOTAL(9,F892:F895)</f>
        <v>22000</v>
      </c>
      <c r="M896" s="140"/>
    </row>
    <row r="897" spans="1:13" outlineLevel="1" x14ac:dyDescent="0.2">
      <c r="B897" s="142" t="s">
        <v>884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558</v>
      </c>
      <c r="D898" s="138" t="s">
        <v>559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560</v>
      </c>
      <c r="F899" s="139">
        <f>SUBTOTAL(9,F898:F898)</f>
        <v>53969</v>
      </c>
      <c r="M899" s="140"/>
    </row>
    <row r="900" spans="1:13" outlineLevel="1" x14ac:dyDescent="0.2">
      <c r="B900" s="142" t="s">
        <v>885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565</v>
      </c>
      <c r="D901" s="138" t="s">
        <v>559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566</v>
      </c>
      <c r="F902" s="139">
        <f>SUBTOTAL(9,F901:F901)</f>
        <v>19877</v>
      </c>
      <c r="M902" s="140"/>
    </row>
    <row r="903" spans="1:13" outlineLevel="1" x14ac:dyDescent="0.2">
      <c r="B903" s="142" t="s">
        <v>886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562</v>
      </c>
      <c r="D904" s="138" t="s">
        <v>559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563</v>
      </c>
      <c r="F905" s="139">
        <f>SUBTOTAL(9,F904:F904)</f>
        <v>57089</v>
      </c>
      <c r="M905" s="140"/>
    </row>
    <row r="906" spans="1:13" outlineLevel="1" x14ac:dyDescent="0.2">
      <c r="B906" s="142" t="s">
        <v>887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558</v>
      </c>
      <c r="D907" s="138" t="s">
        <v>559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558</v>
      </c>
      <c r="D908" s="138" t="s">
        <v>559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558</v>
      </c>
      <c r="D909" s="138" t="s">
        <v>559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558</v>
      </c>
      <c r="D910" s="138" t="s">
        <v>559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560</v>
      </c>
      <c r="F911" s="139">
        <f>SUBTOTAL(9,F907:F910)</f>
        <v>41125</v>
      </c>
      <c r="M911" s="140"/>
    </row>
    <row r="912" spans="1:13" outlineLevel="1" x14ac:dyDescent="0.2">
      <c r="B912" s="142" t="s">
        <v>888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565</v>
      </c>
      <c r="D913" s="138" t="s">
        <v>559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565</v>
      </c>
      <c r="D914" s="138" t="s">
        <v>559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565</v>
      </c>
      <c r="D915" s="138" t="s">
        <v>559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565</v>
      </c>
      <c r="D916" s="138" t="s">
        <v>559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566</v>
      </c>
      <c r="F917" s="139">
        <f>SUBTOTAL(9,F913:F916)</f>
        <v>17064</v>
      </c>
      <c r="M917" s="140"/>
    </row>
    <row r="918" spans="1:13" outlineLevel="1" x14ac:dyDescent="0.2">
      <c r="B918" s="142" t="s">
        <v>889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890</v>
      </c>
      <c r="D919" s="138" t="s">
        <v>559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890</v>
      </c>
      <c r="D920" s="138" t="s">
        <v>559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890</v>
      </c>
      <c r="D921" s="138" t="s">
        <v>559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890</v>
      </c>
      <c r="D922" s="138" t="s">
        <v>559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890</v>
      </c>
      <c r="D923" s="138" t="s">
        <v>559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891</v>
      </c>
      <c r="F924" s="139">
        <f>SUBTOTAL(9,F919:F923)</f>
        <v>12276</v>
      </c>
      <c r="M924" s="140"/>
    </row>
    <row r="925" spans="1:13" outlineLevel="1" x14ac:dyDescent="0.2">
      <c r="B925" s="142" t="s">
        <v>892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893</v>
      </c>
      <c r="D926" s="138" t="s">
        <v>559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893</v>
      </c>
      <c r="D927" s="138" t="s">
        <v>559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893</v>
      </c>
      <c r="D928" s="138" t="s">
        <v>559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893</v>
      </c>
      <c r="D929" s="138" t="s">
        <v>559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893</v>
      </c>
      <c r="D930" s="138" t="s">
        <v>559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894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895</v>
      </c>
      <c r="D932" s="138" t="s">
        <v>559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895</v>
      </c>
      <c r="D933" s="138" t="s">
        <v>559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895</v>
      </c>
      <c r="D934" s="138" t="s">
        <v>559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895</v>
      </c>
      <c r="D935" s="138" t="s">
        <v>559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895</v>
      </c>
      <c r="D936" s="138" t="s">
        <v>559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896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897</v>
      </c>
      <c r="D938" s="138" t="s">
        <v>559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897</v>
      </c>
      <c r="D939" s="138" t="s">
        <v>559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897</v>
      </c>
      <c r="D940" s="138" t="s">
        <v>559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897</v>
      </c>
      <c r="D941" s="138" t="s">
        <v>559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897</v>
      </c>
      <c r="D942" s="138" t="s">
        <v>559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898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899</v>
      </c>
      <c r="D944" s="138" t="s">
        <v>559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899</v>
      </c>
      <c r="D945" s="138" t="s">
        <v>559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899</v>
      </c>
      <c r="D946" s="138" t="s">
        <v>559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899</v>
      </c>
      <c r="D947" s="138" t="s">
        <v>559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899</v>
      </c>
      <c r="D948" s="138" t="s">
        <v>559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900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901</v>
      </c>
      <c r="D950" s="138" t="s">
        <v>559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901</v>
      </c>
      <c r="D951" s="138" t="s">
        <v>559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901</v>
      </c>
      <c r="D952" s="138" t="s">
        <v>559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901</v>
      </c>
      <c r="D953" s="138" t="s">
        <v>559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901</v>
      </c>
      <c r="D954" s="138" t="s">
        <v>559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902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903</v>
      </c>
      <c r="D956" s="138" t="s">
        <v>559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903</v>
      </c>
      <c r="D957" s="138" t="s">
        <v>559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903</v>
      </c>
      <c r="D958" s="138" t="s">
        <v>559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903</v>
      </c>
      <c r="D959" s="138" t="s">
        <v>559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903</v>
      </c>
      <c r="D960" s="138" t="s">
        <v>559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904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905</v>
      </c>
      <c r="D962" s="138" t="s">
        <v>559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905</v>
      </c>
      <c r="D963" s="138" t="s">
        <v>559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905</v>
      </c>
      <c r="D964" s="138" t="s">
        <v>559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905</v>
      </c>
      <c r="D965" s="138" t="s">
        <v>559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905</v>
      </c>
      <c r="D966" s="138" t="s">
        <v>559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906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907</v>
      </c>
      <c r="D968" s="138" t="s">
        <v>559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907</v>
      </c>
      <c r="D969" s="138" t="s">
        <v>559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907</v>
      </c>
      <c r="D970" s="138" t="s">
        <v>559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907</v>
      </c>
      <c r="D971" s="138" t="s">
        <v>559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907</v>
      </c>
      <c r="D972" s="138" t="s">
        <v>559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908</v>
      </c>
      <c r="F973" s="139">
        <f>SUBTOTAL(9,F968:F972)</f>
        <v>21</v>
      </c>
      <c r="M973" s="140"/>
    </row>
    <row r="974" spans="1:13" outlineLevel="1" x14ac:dyDescent="0.2">
      <c r="B974" s="142" t="s">
        <v>909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910</v>
      </c>
      <c r="D975" s="138" t="s">
        <v>559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911</v>
      </c>
      <c r="F976" s="139">
        <f>SUBTOTAL(9,F975:F975)</f>
        <v>5000</v>
      </c>
      <c r="M976" s="140"/>
    </row>
    <row r="977" spans="1:13" outlineLevel="1" x14ac:dyDescent="0.2">
      <c r="B977" s="142" t="s">
        <v>912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910</v>
      </c>
      <c r="D978" s="138" t="s">
        <v>559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911</v>
      </c>
      <c r="F979" s="139">
        <f>SUBTOTAL(9,F978:F978)</f>
        <v>25575</v>
      </c>
      <c r="M979" s="140"/>
    </row>
    <row r="980" spans="1:13" outlineLevel="1" x14ac:dyDescent="0.2">
      <c r="B980" s="142" t="s">
        <v>913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914</v>
      </c>
      <c r="D981" s="138" t="s">
        <v>559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915</v>
      </c>
      <c r="F982" s="139">
        <f>SUBTOTAL(9,F981:F981)</f>
        <v>409</v>
      </c>
      <c r="M982" s="140"/>
    </row>
    <row r="983" spans="1:13" outlineLevel="1" x14ac:dyDescent="0.2">
      <c r="B983" s="142" t="s">
        <v>916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917</v>
      </c>
      <c r="D984" s="138" t="s">
        <v>559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917</v>
      </c>
      <c r="D985" s="138" t="s">
        <v>559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917</v>
      </c>
      <c r="D986" s="138" t="s">
        <v>559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917</v>
      </c>
      <c r="D987" s="138" t="s">
        <v>559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917</v>
      </c>
      <c r="D988" s="138" t="s">
        <v>559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918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919</v>
      </c>
      <c r="D990" s="138" t="s">
        <v>559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919</v>
      </c>
      <c r="D991" s="138" t="s">
        <v>559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919</v>
      </c>
      <c r="D992" s="138" t="s">
        <v>559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919</v>
      </c>
      <c r="D993" s="138" t="s">
        <v>559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919</v>
      </c>
      <c r="D994" s="138" t="s">
        <v>559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920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921</v>
      </c>
      <c r="D996" s="138" t="s">
        <v>559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921</v>
      </c>
      <c r="D997" s="138" t="s">
        <v>559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921</v>
      </c>
      <c r="D998" s="138" t="s">
        <v>559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921</v>
      </c>
      <c r="D999" s="138" t="s">
        <v>559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921</v>
      </c>
      <c r="D1000" s="138" t="s">
        <v>559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922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923</v>
      </c>
      <c r="D1002" s="138" t="s">
        <v>559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923</v>
      </c>
      <c r="D1003" s="138" t="s">
        <v>559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923</v>
      </c>
      <c r="D1004" s="138" t="s">
        <v>559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923</v>
      </c>
      <c r="D1005" s="138" t="s">
        <v>559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923</v>
      </c>
      <c r="D1006" s="138" t="s">
        <v>559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924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925</v>
      </c>
      <c r="D1008" s="138" t="s">
        <v>559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925</v>
      </c>
      <c r="D1009" s="138" t="s">
        <v>559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925</v>
      </c>
      <c r="D1010" s="138" t="s">
        <v>559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925</v>
      </c>
      <c r="D1011" s="138" t="s">
        <v>559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925</v>
      </c>
      <c r="D1012" s="138" t="s">
        <v>559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926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927</v>
      </c>
      <c r="D1014" s="138" t="s">
        <v>559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927</v>
      </c>
      <c r="D1015" s="138" t="s">
        <v>559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927</v>
      </c>
      <c r="D1016" s="138" t="s">
        <v>559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927</v>
      </c>
      <c r="D1017" s="138" t="s">
        <v>559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927</v>
      </c>
      <c r="D1018" s="138" t="s">
        <v>559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928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929</v>
      </c>
      <c r="D1020" s="138" t="s">
        <v>559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929</v>
      </c>
      <c r="D1021" s="138" t="s">
        <v>559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929</v>
      </c>
      <c r="D1022" s="138" t="s">
        <v>559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929</v>
      </c>
      <c r="D1023" s="138" t="s">
        <v>559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929</v>
      </c>
      <c r="D1024" s="138" t="s">
        <v>559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930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931</v>
      </c>
      <c r="D1026" s="138" t="s">
        <v>559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931</v>
      </c>
      <c r="D1027" s="138" t="s">
        <v>559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931</v>
      </c>
      <c r="D1028" s="138" t="s">
        <v>559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931</v>
      </c>
      <c r="D1029" s="138" t="s">
        <v>559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931</v>
      </c>
      <c r="D1030" s="138" t="s">
        <v>559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932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933</v>
      </c>
      <c r="D1032" s="138" t="s">
        <v>559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933</v>
      </c>
      <c r="D1033" s="138" t="s">
        <v>559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933</v>
      </c>
      <c r="D1034" s="138" t="s">
        <v>559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933</v>
      </c>
      <c r="D1035" s="138" t="s">
        <v>559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933</v>
      </c>
      <c r="D1036" s="138" t="s">
        <v>559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934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935</v>
      </c>
      <c r="D1038" s="138" t="s">
        <v>559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935</v>
      </c>
      <c r="D1039" s="138" t="s">
        <v>559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935</v>
      </c>
      <c r="D1040" s="138" t="s">
        <v>559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935</v>
      </c>
      <c r="D1041" s="138" t="s">
        <v>559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935</v>
      </c>
      <c r="D1042" s="138" t="s">
        <v>559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936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937</v>
      </c>
      <c r="D1044" s="138" t="s">
        <v>559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937</v>
      </c>
      <c r="D1045" s="138" t="s">
        <v>559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937</v>
      </c>
      <c r="D1046" s="138" t="s">
        <v>559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937</v>
      </c>
      <c r="D1047" s="138" t="s">
        <v>559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937</v>
      </c>
      <c r="D1048" s="138" t="s">
        <v>559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938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939</v>
      </c>
      <c r="D1050" s="138" t="s">
        <v>559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939</v>
      </c>
      <c r="D1051" s="138" t="s">
        <v>559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939</v>
      </c>
      <c r="D1052" s="138" t="s">
        <v>559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939</v>
      </c>
      <c r="D1053" s="138" t="s">
        <v>559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939</v>
      </c>
      <c r="D1054" s="138" t="s">
        <v>559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940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941</v>
      </c>
      <c r="D1056" s="138" t="s">
        <v>559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941</v>
      </c>
      <c r="D1057" s="138" t="s">
        <v>559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941</v>
      </c>
      <c r="D1058" s="138" t="s">
        <v>559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941</v>
      </c>
      <c r="D1059" s="138" t="s">
        <v>559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941</v>
      </c>
      <c r="D1060" s="138" t="s">
        <v>559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942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943</v>
      </c>
      <c r="D1062" s="138" t="s">
        <v>559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943</v>
      </c>
      <c r="D1063" s="138" t="s">
        <v>559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943</v>
      </c>
      <c r="D1064" s="138" t="s">
        <v>559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943</v>
      </c>
      <c r="D1065" s="138" t="s">
        <v>559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943</v>
      </c>
      <c r="D1066" s="138" t="s">
        <v>559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944</v>
      </c>
      <c r="F1067" s="139">
        <f>SUBTOTAL(9,F1062:F1066)</f>
        <v>0</v>
      </c>
      <c r="M1067" s="140"/>
    </row>
    <row r="1068" spans="1:13" outlineLevel="1" x14ac:dyDescent="0.2">
      <c r="B1068" s="142" t="s">
        <v>945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565</v>
      </c>
      <c r="D1069" s="138" t="s">
        <v>559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566</v>
      </c>
      <c r="F1070" s="139">
        <f>SUBTOTAL(9,F1069:F1069)</f>
        <v>1832</v>
      </c>
      <c r="M1070" s="140"/>
    </row>
    <row r="1071" spans="1:13" outlineLevel="1" x14ac:dyDescent="0.2">
      <c r="B1071" s="142" t="s">
        <v>946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562</v>
      </c>
      <c r="D1072" s="138" t="s">
        <v>559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562</v>
      </c>
      <c r="D1073" s="138" t="s">
        <v>559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562</v>
      </c>
      <c r="D1074" s="138" t="s">
        <v>559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562</v>
      </c>
      <c r="D1075" s="138" t="s">
        <v>559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562</v>
      </c>
      <c r="D1076" s="138" t="s">
        <v>559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563</v>
      </c>
      <c r="F1077" s="139">
        <f>SUBTOTAL(9,F1072:F1076)</f>
        <v>132990</v>
      </c>
      <c r="M1077" s="140"/>
    </row>
    <row r="1078" spans="1:13" outlineLevel="1" x14ac:dyDescent="0.2">
      <c r="B1078" s="142" t="s">
        <v>947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948</v>
      </c>
      <c r="D1079" s="138" t="s">
        <v>576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948</v>
      </c>
      <c r="D1080" s="138" t="s">
        <v>576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949</v>
      </c>
      <c r="F1081" s="139">
        <f>SUBTOTAL(9,F1079:F1080)</f>
        <v>4737</v>
      </c>
      <c r="M1081" s="140"/>
    </row>
    <row r="1082" spans="1:13" outlineLevel="1" x14ac:dyDescent="0.2">
      <c r="B1082" s="142" t="s">
        <v>950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558</v>
      </c>
      <c r="D1083" s="138" t="s">
        <v>559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558</v>
      </c>
      <c r="D1084" s="138" t="s">
        <v>559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558</v>
      </c>
      <c r="D1085" s="138" t="s">
        <v>559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558</v>
      </c>
      <c r="D1086" s="138" t="s">
        <v>559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558</v>
      </c>
      <c r="D1087" s="138" t="s">
        <v>559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560</v>
      </c>
      <c r="F1088" s="139">
        <f>SUBTOTAL(9,F1083:F1087)</f>
        <v>10000</v>
      </c>
      <c r="M1088" s="140"/>
    </row>
    <row r="1089" spans="1:13" outlineLevel="1" x14ac:dyDescent="0.2">
      <c r="B1089" s="142" t="s">
        <v>951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558</v>
      </c>
      <c r="D1090" s="138" t="s">
        <v>559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558</v>
      </c>
      <c r="D1091" s="138" t="s">
        <v>559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558</v>
      </c>
      <c r="D1092" s="138" t="s">
        <v>559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558</v>
      </c>
      <c r="D1093" s="138" t="s">
        <v>559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558</v>
      </c>
      <c r="D1094" s="138" t="s">
        <v>559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560</v>
      </c>
      <c r="F1095" s="139">
        <f>SUBTOTAL(9,F1090:F1094)</f>
        <v>12796</v>
      </c>
      <c r="M1095" s="140"/>
    </row>
    <row r="1096" spans="1:13" outlineLevel="1" x14ac:dyDescent="0.2">
      <c r="B1096" s="142" t="s">
        <v>952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565</v>
      </c>
      <c r="D1097" s="138" t="s">
        <v>559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565</v>
      </c>
      <c r="D1098" s="138" t="s">
        <v>559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565</v>
      </c>
      <c r="D1099" s="138" t="s">
        <v>559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565</v>
      </c>
      <c r="D1100" s="138" t="s">
        <v>559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565</v>
      </c>
      <c r="D1101" s="138" t="s">
        <v>559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566</v>
      </c>
      <c r="F1102" s="139">
        <f>SUBTOTAL(9,F1097:F1101)</f>
        <v>7664</v>
      </c>
      <c r="M1102" s="140"/>
    </row>
    <row r="1103" spans="1:13" outlineLevel="1" x14ac:dyDescent="0.2">
      <c r="B1103" s="142" t="s">
        <v>953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954</v>
      </c>
      <c r="D1104" s="138" t="s">
        <v>559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954</v>
      </c>
      <c r="D1105" s="138" t="s">
        <v>559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954</v>
      </c>
      <c r="D1106" s="138" t="s">
        <v>559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954</v>
      </c>
      <c r="D1107" s="138" t="s">
        <v>559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954</v>
      </c>
      <c r="D1108" s="138" t="s">
        <v>559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954</v>
      </c>
      <c r="D1109" s="138" t="s">
        <v>559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954</v>
      </c>
      <c r="D1110" s="138" t="s">
        <v>559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954</v>
      </c>
      <c r="D1111" s="138" t="s">
        <v>559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954</v>
      </c>
      <c r="D1112" s="138" t="s">
        <v>559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954</v>
      </c>
      <c r="D1113" s="138" t="s">
        <v>559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954</v>
      </c>
      <c r="D1114" s="138" t="s">
        <v>559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954</v>
      </c>
      <c r="D1115" s="138" t="s">
        <v>559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954</v>
      </c>
      <c r="D1116" s="138" t="s">
        <v>559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954</v>
      </c>
      <c r="D1117" s="138" t="s">
        <v>559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954</v>
      </c>
      <c r="D1118" s="138" t="s">
        <v>559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954</v>
      </c>
      <c r="D1119" s="138" t="s">
        <v>559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955</v>
      </c>
      <c r="F1120" s="139">
        <f>SUBTOTAL(9,F1104:F1119)</f>
        <v>48341</v>
      </c>
      <c r="M1120" s="140"/>
    </row>
    <row r="1121" spans="1:13" outlineLevel="1" x14ac:dyDescent="0.2">
      <c r="B1121" s="142" t="s">
        <v>956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562</v>
      </c>
      <c r="D1122" s="138" t="s">
        <v>559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563</v>
      </c>
      <c r="F1123" s="139">
        <f>SUBTOTAL(9,F1122:F1122)</f>
        <v>3690</v>
      </c>
      <c r="M1123" s="140"/>
    </row>
    <row r="1124" spans="1:13" outlineLevel="1" x14ac:dyDescent="0.2">
      <c r="B1124" s="142" t="s">
        <v>957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562</v>
      </c>
      <c r="D1125" s="138" t="s">
        <v>559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562</v>
      </c>
      <c r="D1126" s="138" t="s">
        <v>559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562</v>
      </c>
      <c r="D1127" s="138" t="s">
        <v>559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562</v>
      </c>
      <c r="D1128" s="138" t="s">
        <v>559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562</v>
      </c>
      <c r="D1129" s="138" t="s">
        <v>559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563</v>
      </c>
      <c r="F1130" s="139">
        <f>SUBTOTAL(9,F1125:F1129)</f>
        <v>10230</v>
      </c>
      <c r="M1130" s="140"/>
    </row>
    <row r="1131" spans="1:13" outlineLevel="1" x14ac:dyDescent="0.2">
      <c r="B1131" s="142" t="s">
        <v>958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562</v>
      </c>
      <c r="D1132" s="138" t="s">
        <v>559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563</v>
      </c>
      <c r="F1133" s="139">
        <f>SUBTOTAL(9,F1132:F1132)</f>
        <v>3075</v>
      </c>
      <c r="M1133" s="140"/>
    </row>
    <row r="1134" spans="1:13" outlineLevel="1" x14ac:dyDescent="0.2">
      <c r="B1134" s="142" t="s">
        <v>959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565</v>
      </c>
      <c r="D1135" s="138" t="s">
        <v>559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566</v>
      </c>
      <c r="F1136" s="139">
        <f>SUBTOTAL(9,F1135:F1135)</f>
        <v>524</v>
      </c>
      <c r="M1136" s="140"/>
    </row>
    <row r="1137" spans="1:13" outlineLevel="1" x14ac:dyDescent="0.2">
      <c r="B1137" s="142" t="s">
        <v>960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562</v>
      </c>
      <c r="D1138" s="138" t="s">
        <v>559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563</v>
      </c>
      <c r="F1139" s="139">
        <f>SUBTOTAL(9,F1138:F1138)</f>
        <v>1231</v>
      </c>
      <c r="M1139" s="140"/>
    </row>
    <row r="1140" spans="1:13" outlineLevel="1" x14ac:dyDescent="0.2">
      <c r="B1140" s="142" t="s">
        <v>961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565</v>
      </c>
      <c r="D1141" s="138" t="s">
        <v>559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565</v>
      </c>
      <c r="D1142" s="138" t="s">
        <v>559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565</v>
      </c>
      <c r="D1143" s="138" t="s">
        <v>559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565</v>
      </c>
      <c r="D1144" s="138" t="s">
        <v>559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565</v>
      </c>
      <c r="D1145" s="138" t="s">
        <v>559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566</v>
      </c>
      <c r="F1146" s="139">
        <f>SUBTOTAL(9,F1141:F1145)</f>
        <v>471</v>
      </c>
      <c r="M1146" s="140"/>
    </row>
    <row r="1147" spans="1:13" outlineLevel="1" x14ac:dyDescent="0.2">
      <c r="B1147" s="142" t="s">
        <v>962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562</v>
      </c>
      <c r="D1148" s="138" t="s">
        <v>559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563</v>
      </c>
      <c r="F1149" s="139">
        <f>SUBTOTAL(9,F1148:F1148)</f>
        <v>309</v>
      </c>
      <c r="M1149" s="140"/>
    </row>
    <row r="1150" spans="1:13" outlineLevel="1" x14ac:dyDescent="0.2">
      <c r="B1150" s="142" t="s">
        <v>963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565</v>
      </c>
      <c r="D1151" s="138" t="s">
        <v>559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565</v>
      </c>
      <c r="D1152" s="138" t="s">
        <v>559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565</v>
      </c>
      <c r="D1153" s="138" t="s">
        <v>559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565</v>
      </c>
      <c r="D1154" s="138" t="s">
        <v>559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565</v>
      </c>
      <c r="D1155" s="138" t="s">
        <v>559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566</v>
      </c>
      <c r="F1156" s="139">
        <f>SUBTOTAL(9,F1151:F1155)</f>
        <v>3414</v>
      </c>
      <c r="M1156" s="140"/>
    </row>
    <row r="1157" spans="1:13" outlineLevel="1" x14ac:dyDescent="0.2">
      <c r="B1157" s="142" t="s">
        <v>964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965</v>
      </c>
      <c r="D1158" s="138" t="s">
        <v>559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965</v>
      </c>
      <c r="D1159" s="138" t="s">
        <v>559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965</v>
      </c>
      <c r="D1160" s="138" t="s">
        <v>559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965</v>
      </c>
      <c r="D1161" s="138" t="s">
        <v>559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965</v>
      </c>
      <c r="D1162" s="138" t="s">
        <v>559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966</v>
      </c>
      <c r="F1163" s="139">
        <f>SUBTOTAL(9,F1158:F1162)</f>
        <v>2</v>
      </c>
      <c r="M1163" s="140"/>
    </row>
    <row r="1164" spans="1:13" outlineLevel="1" x14ac:dyDescent="0.2">
      <c r="B1164" s="142" t="s">
        <v>967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562</v>
      </c>
      <c r="D1165" s="138" t="s">
        <v>559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562</v>
      </c>
      <c r="D1166" s="138" t="s">
        <v>559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562</v>
      </c>
      <c r="D1167" s="138" t="s">
        <v>559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562</v>
      </c>
      <c r="D1168" s="138" t="s">
        <v>559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562</v>
      </c>
      <c r="D1169" s="138" t="s">
        <v>559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562</v>
      </c>
      <c r="D1170" s="138" t="s">
        <v>559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563</v>
      </c>
      <c r="F1171" s="139">
        <f>SUBTOTAL(9,F1165:F1170)</f>
        <v>624030</v>
      </c>
      <c r="M1171" s="140"/>
    </row>
    <row r="1172" spans="1:13" outlineLevel="1" x14ac:dyDescent="0.2">
      <c r="B1172" s="142" t="s">
        <v>968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558</v>
      </c>
      <c r="D1173" s="138" t="s">
        <v>559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558</v>
      </c>
      <c r="D1174" s="138" t="s">
        <v>559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558</v>
      </c>
      <c r="D1175" s="138" t="s">
        <v>559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558</v>
      </c>
      <c r="D1176" s="138" t="s">
        <v>559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558</v>
      </c>
      <c r="D1177" s="138" t="s">
        <v>559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558</v>
      </c>
      <c r="D1178" s="138" t="s">
        <v>559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560</v>
      </c>
      <c r="F1179" s="139">
        <f>SUBTOTAL(9,F1173:F1178)</f>
        <v>161027</v>
      </c>
      <c r="M1179" s="140"/>
    </row>
    <row r="1180" spans="1:13" outlineLevel="1" x14ac:dyDescent="0.2">
      <c r="B1180" s="142" t="s">
        <v>969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565</v>
      </c>
      <c r="D1181" s="138" t="s">
        <v>559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565</v>
      </c>
      <c r="D1182" s="138" t="s">
        <v>559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565</v>
      </c>
      <c r="D1183" s="138" t="s">
        <v>559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565</v>
      </c>
      <c r="D1184" s="138" t="s">
        <v>559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565</v>
      </c>
      <c r="D1185" s="138" t="s">
        <v>559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565</v>
      </c>
      <c r="D1186" s="138" t="s">
        <v>559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566</v>
      </c>
      <c r="F1187" s="139">
        <f>SUBTOTAL(9,F1181:F1186)</f>
        <v>206933</v>
      </c>
      <c r="M1187" s="140"/>
    </row>
    <row r="1188" spans="1:13" outlineLevel="1" x14ac:dyDescent="0.2">
      <c r="B1188" s="142" t="s">
        <v>970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568</v>
      </c>
      <c r="D1189" s="138" t="s">
        <v>559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568</v>
      </c>
      <c r="D1190" s="138" t="s">
        <v>559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568</v>
      </c>
      <c r="D1191" s="138" t="s">
        <v>559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568</v>
      </c>
      <c r="D1192" s="138" t="s">
        <v>559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568</v>
      </c>
      <c r="D1193" s="138" t="s">
        <v>559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568</v>
      </c>
      <c r="D1194" s="138" t="s">
        <v>559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569</v>
      </c>
      <c r="F1195" s="139">
        <f>SUBTOTAL(9,F1189:F1194)</f>
        <v>133127</v>
      </c>
      <c r="M1195" s="140"/>
    </row>
    <row r="1196" spans="1:13" outlineLevel="1" x14ac:dyDescent="0.2">
      <c r="B1196" s="142" t="s">
        <v>971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562</v>
      </c>
      <c r="D1197" s="138" t="s">
        <v>559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562</v>
      </c>
      <c r="D1198" s="138" t="s">
        <v>559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562</v>
      </c>
      <c r="D1199" s="138" t="s">
        <v>559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563</v>
      </c>
      <c r="F1200" s="139">
        <f>SUBTOTAL(9,F1197:F1199)</f>
        <v>51332</v>
      </c>
      <c r="M1200" s="140"/>
    </row>
    <row r="1201" spans="1:13" outlineLevel="1" x14ac:dyDescent="0.2">
      <c r="B1201" s="142" t="s">
        <v>972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565</v>
      </c>
      <c r="D1202" s="138" t="s">
        <v>559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565</v>
      </c>
      <c r="D1203" s="138" t="s">
        <v>559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565</v>
      </c>
      <c r="D1204" s="138" t="s">
        <v>559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565</v>
      </c>
      <c r="D1205" s="138" t="s">
        <v>559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565</v>
      </c>
      <c r="D1206" s="138" t="s">
        <v>559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565</v>
      </c>
      <c r="D1207" s="138" t="s">
        <v>559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565</v>
      </c>
      <c r="D1208" s="138" t="s">
        <v>559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566</v>
      </c>
      <c r="F1209" s="139">
        <f>SUBTOTAL(9,F1202:F1208)</f>
        <v>3414</v>
      </c>
      <c r="M1209" s="140"/>
    </row>
    <row r="1210" spans="1:13" outlineLevel="1" x14ac:dyDescent="0.2">
      <c r="B1210" s="142" t="s">
        <v>973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562</v>
      </c>
      <c r="D1211" s="138" t="s">
        <v>559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562</v>
      </c>
      <c r="D1212" s="138" t="s">
        <v>559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562</v>
      </c>
      <c r="D1213" s="138" t="s">
        <v>559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563</v>
      </c>
      <c r="F1214" s="139">
        <f>SUBTOTAL(9,F1211:F1213)</f>
        <v>11420</v>
      </c>
      <c r="M1214" s="140"/>
    </row>
    <row r="1215" spans="1:13" outlineLevel="1" x14ac:dyDescent="0.2">
      <c r="B1215" s="142" t="s">
        <v>974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565</v>
      </c>
      <c r="D1216" s="138" t="s">
        <v>559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565</v>
      </c>
      <c r="D1217" s="138" t="s">
        <v>559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565</v>
      </c>
      <c r="D1218" s="138" t="s">
        <v>559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566</v>
      </c>
      <c r="F1219" s="139">
        <f>SUBTOTAL(9,F1216:F1218)</f>
        <v>3975</v>
      </c>
      <c r="M1219" s="140"/>
    </row>
    <row r="1220" spans="1:13" outlineLevel="1" x14ac:dyDescent="0.2">
      <c r="B1220" s="142" t="s">
        <v>975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976</v>
      </c>
      <c r="D1221" s="138" t="s">
        <v>559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976</v>
      </c>
      <c r="D1222" s="138" t="s">
        <v>559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976</v>
      </c>
      <c r="D1223" s="138" t="s">
        <v>559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976</v>
      </c>
      <c r="D1224" s="138" t="s">
        <v>559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976</v>
      </c>
      <c r="D1225" s="138" t="s">
        <v>559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977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978</v>
      </c>
      <c r="D1227" s="138" t="s">
        <v>559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978</v>
      </c>
      <c r="D1228" s="138" t="s">
        <v>559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978</v>
      </c>
      <c r="D1229" s="138" t="s">
        <v>559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978</v>
      </c>
      <c r="D1230" s="138" t="s">
        <v>559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978</v>
      </c>
      <c r="D1231" s="138" t="s">
        <v>559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979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980</v>
      </c>
      <c r="D1233" s="138" t="s">
        <v>559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980</v>
      </c>
      <c r="D1234" s="138" t="s">
        <v>559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980</v>
      </c>
      <c r="D1235" s="138" t="s">
        <v>559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980</v>
      </c>
      <c r="D1236" s="138" t="s">
        <v>559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980</v>
      </c>
      <c r="D1237" s="138" t="s">
        <v>559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981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982</v>
      </c>
      <c r="D1239" s="138" t="s">
        <v>559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982</v>
      </c>
      <c r="D1240" s="138" t="s">
        <v>559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982</v>
      </c>
      <c r="D1241" s="138" t="s">
        <v>559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982</v>
      </c>
      <c r="D1242" s="138" t="s">
        <v>559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982</v>
      </c>
      <c r="D1243" s="138" t="s">
        <v>559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983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984</v>
      </c>
      <c r="D1245" s="138" t="s">
        <v>559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984</v>
      </c>
      <c r="D1246" s="138" t="s">
        <v>559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984</v>
      </c>
      <c r="D1247" s="138" t="s">
        <v>559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984</v>
      </c>
      <c r="D1248" s="138" t="s">
        <v>559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984</v>
      </c>
      <c r="D1249" s="138" t="s">
        <v>559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985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939</v>
      </c>
      <c r="D1251" s="138" t="s">
        <v>559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939</v>
      </c>
      <c r="D1252" s="138" t="s">
        <v>559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939</v>
      </c>
      <c r="D1253" s="138" t="s">
        <v>559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939</v>
      </c>
      <c r="D1254" s="138" t="s">
        <v>559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939</v>
      </c>
      <c r="D1255" s="138" t="s">
        <v>559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940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890</v>
      </c>
      <c r="D1257" s="138" t="s">
        <v>559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890</v>
      </c>
      <c r="D1258" s="138" t="s">
        <v>559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890</v>
      </c>
      <c r="D1259" s="138" t="s">
        <v>559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890</v>
      </c>
      <c r="D1260" s="138" t="s">
        <v>559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890</v>
      </c>
      <c r="D1261" s="138" t="s">
        <v>559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891</v>
      </c>
      <c r="F1262" s="139">
        <f>SUBTOTAL(9,F1257:F1261)</f>
        <v>8046</v>
      </c>
      <c r="M1262" s="140"/>
    </row>
    <row r="1263" spans="1:13" outlineLevel="1" x14ac:dyDescent="0.2">
      <c r="B1263" s="142" t="s">
        <v>986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987</v>
      </c>
      <c r="D1264" s="138" t="s">
        <v>559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987</v>
      </c>
      <c r="D1265" s="138" t="s">
        <v>559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987</v>
      </c>
      <c r="D1266" s="138" t="s">
        <v>559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987</v>
      </c>
      <c r="D1267" s="138" t="s">
        <v>559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987</v>
      </c>
      <c r="D1268" s="138" t="s">
        <v>559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988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989</v>
      </c>
      <c r="D1270" s="138" t="s">
        <v>559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989</v>
      </c>
      <c r="D1271" s="138" t="s">
        <v>559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989</v>
      </c>
      <c r="D1272" s="138" t="s">
        <v>559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989</v>
      </c>
      <c r="D1273" s="138" t="s">
        <v>559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989</v>
      </c>
      <c r="D1274" s="138" t="s">
        <v>559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990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991</v>
      </c>
      <c r="D1276" s="138" t="s">
        <v>559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991</v>
      </c>
      <c r="D1277" s="138" t="s">
        <v>559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991</v>
      </c>
      <c r="D1278" s="138" t="s">
        <v>559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991</v>
      </c>
      <c r="D1279" s="138" t="s">
        <v>559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991</v>
      </c>
      <c r="D1280" s="138" t="s">
        <v>559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992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993</v>
      </c>
      <c r="D1282" s="138" t="s">
        <v>559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993</v>
      </c>
      <c r="D1283" s="138" t="s">
        <v>559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993</v>
      </c>
      <c r="D1284" s="138" t="s">
        <v>559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993</v>
      </c>
      <c r="D1285" s="138" t="s">
        <v>559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993</v>
      </c>
      <c r="D1286" s="138" t="s">
        <v>559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994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995</v>
      </c>
      <c r="D1288" s="138" t="s">
        <v>559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995</v>
      </c>
      <c r="D1289" s="138" t="s">
        <v>559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995</v>
      </c>
      <c r="D1290" s="138" t="s">
        <v>559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995</v>
      </c>
      <c r="D1291" s="138" t="s">
        <v>559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995</v>
      </c>
      <c r="D1292" s="138" t="s">
        <v>559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996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997</v>
      </c>
      <c r="D1294" s="138" t="s">
        <v>559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997</v>
      </c>
      <c r="D1295" s="138" t="s">
        <v>559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997</v>
      </c>
      <c r="D1296" s="138" t="s">
        <v>559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997</v>
      </c>
      <c r="D1297" s="138" t="s">
        <v>559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997</v>
      </c>
      <c r="D1298" s="138" t="s">
        <v>559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998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999</v>
      </c>
      <c r="D1300" s="138" t="s">
        <v>559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999</v>
      </c>
      <c r="D1301" s="138" t="s">
        <v>559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999</v>
      </c>
      <c r="D1302" s="138" t="s">
        <v>559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999</v>
      </c>
      <c r="D1303" s="138" t="s">
        <v>559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999</v>
      </c>
      <c r="D1304" s="138" t="s">
        <v>559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1000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1001</v>
      </c>
      <c r="D1306" s="138" t="s">
        <v>559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1001</v>
      </c>
      <c r="D1307" s="138" t="s">
        <v>559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1001</v>
      </c>
      <c r="D1308" s="138" t="s">
        <v>559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1001</v>
      </c>
      <c r="D1309" s="138" t="s">
        <v>559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1001</v>
      </c>
      <c r="D1310" s="138" t="s">
        <v>559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1002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1003</v>
      </c>
      <c r="D1312" s="138" t="s">
        <v>559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1003</v>
      </c>
      <c r="D1313" s="138" t="s">
        <v>559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1003</v>
      </c>
      <c r="D1314" s="138" t="s">
        <v>559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1003</v>
      </c>
      <c r="D1315" s="138" t="s">
        <v>559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1003</v>
      </c>
      <c r="D1316" s="138" t="s">
        <v>559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1004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1005</v>
      </c>
      <c r="D1318" s="138" t="s">
        <v>559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1005</v>
      </c>
      <c r="D1319" s="138" t="s">
        <v>559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1005</v>
      </c>
      <c r="D1320" s="138" t="s">
        <v>559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1005</v>
      </c>
      <c r="D1321" s="138" t="s">
        <v>559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1005</v>
      </c>
      <c r="D1322" s="138" t="s">
        <v>559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1006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1007</v>
      </c>
      <c r="D1324" s="138" t="s">
        <v>559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1007</v>
      </c>
      <c r="D1325" s="138" t="s">
        <v>559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1007</v>
      </c>
      <c r="D1326" s="138" t="s">
        <v>559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1007</v>
      </c>
      <c r="D1327" s="138" t="s">
        <v>559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1007</v>
      </c>
      <c r="D1328" s="138" t="s">
        <v>559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1008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1009</v>
      </c>
      <c r="D1330" s="138" t="s">
        <v>559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1009</v>
      </c>
      <c r="D1331" s="138" t="s">
        <v>559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1009</v>
      </c>
      <c r="D1332" s="138" t="s">
        <v>559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1009</v>
      </c>
      <c r="D1333" s="138" t="s">
        <v>559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1009</v>
      </c>
      <c r="D1334" s="138" t="s">
        <v>559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1010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1011</v>
      </c>
      <c r="D1336" s="138" t="s">
        <v>559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1011</v>
      </c>
      <c r="D1337" s="138" t="s">
        <v>559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1011</v>
      </c>
      <c r="D1338" s="138" t="s">
        <v>559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1011</v>
      </c>
      <c r="D1339" s="138" t="s">
        <v>559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1011</v>
      </c>
      <c r="D1340" s="138" t="s">
        <v>559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1012</v>
      </c>
      <c r="F1341" s="139">
        <f>SUBTOTAL(9,F1336:F1340)</f>
        <v>0</v>
      </c>
      <c r="M1341" s="140"/>
    </row>
    <row r="1342" spans="1:13" outlineLevel="1" x14ac:dyDescent="0.2">
      <c r="B1342" s="142" t="s">
        <v>1013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1014</v>
      </c>
      <c r="D1343" s="138" t="s">
        <v>559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1014</v>
      </c>
      <c r="D1344" s="138" t="s">
        <v>559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1014</v>
      </c>
      <c r="D1345" s="138" t="s">
        <v>559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1014</v>
      </c>
      <c r="D1346" s="138" t="s">
        <v>559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1014</v>
      </c>
      <c r="D1347" s="138" t="s">
        <v>559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1015</v>
      </c>
      <c r="F1348" s="139">
        <f>SUBTOTAL(9,F1343:F1347)</f>
        <v>153450</v>
      </c>
      <c r="M1348" s="140"/>
    </row>
    <row r="1349" spans="1:13" outlineLevel="1" x14ac:dyDescent="0.2">
      <c r="B1349" s="142" t="s">
        <v>1016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562</v>
      </c>
      <c r="D1350" s="138" t="s">
        <v>559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563</v>
      </c>
      <c r="F1351" s="139">
        <f>SUBTOTAL(9,F1350:F1350)</f>
        <v>985</v>
      </c>
      <c r="M1351" s="140"/>
    </row>
    <row r="1352" spans="1:13" outlineLevel="1" x14ac:dyDescent="0.2">
      <c r="B1352" s="142" t="s">
        <v>1017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1018</v>
      </c>
      <c r="D1353" s="138" t="s">
        <v>576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1019</v>
      </c>
      <c r="F1354" s="139">
        <f>SUBTOTAL(9,F1353:F1353)</f>
        <v>99</v>
      </c>
      <c r="M1354" s="140"/>
    </row>
    <row r="1355" spans="1:13" outlineLevel="1" x14ac:dyDescent="0.2">
      <c r="B1355" s="142" t="s">
        <v>1020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814</v>
      </c>
      <c r="D1356" s="138" t="s">
        <v>559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815</v>
      </c>
      <c r="F1357" s="139">
        <f>SUBTOTAL(9,F1356:F1356)</f>
        <v>51150</v>
      </c>
      <c r="M1357" s="140"/>
    </row>
    <row r="1358" spans="1:13" outlineLevel="1" x14ac:dyDescent="0.2">
      <c r="B1358" s="142" t="s">
        <v>1021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1022</v>
      </c>
      <c r="D1359" s="138" t="s">
        <v>559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1023</v>
      </c>
      <c r="F1360" s="139">
        <f>SUBTOTAL(9,F1359:F1359)</f>
        <v>10000</v>
      </c>
      <c r="M1360" s="140"/>
    </row>
    <row r="1361" spans="1:13" outlineLevel="1" x14ac:dyDescent="0.2">
      <c r="B1361" s="142" t="s">
        <v>1024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565</v>
      </c>
      <c r="D1362" s="138" t="s">
        <v>559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566</v>
      </c>
      <c r="F1363" s="139">
        <f>SUBTOTAL(9,F1362:F1362)</f>
        <v>3975</v>
      </c>
      <c r="M1363" s="140"/>
    </row>
    <row r="1364" spans="1:13" outlineLevel="1" x14ac:dyDescent="0.2">
      <c r="B1364" s="142" t="s">
        <v>1025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562</v>
      </c>
      <c r="D1365" s="138" t="s">
        <v>559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563</v>
      </c>
      <c r="F1366" s="139">
        <f>SUBTOTAL(9,F1365:F1365)</f>
        <v>820</v>
      </c>
      <c r="M1366" s="140"/>
    </row>
    <row r="1367" spans="1:13" outlineLevel="1" x14ac:dyDescent="0.2">
      <c r="B1367" s="142" t="s">
        <v>1026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558</v>
      </c>
      <c r="D1368" s="138" t="s">
        <v>559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558</v>
      </c>
      <c r="D1369" s="138" t="s">
        <v>559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558</v>
      </c>
      <c r="D1370" s="138" t="s">
        <v>559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558</v>
      </c>
      <c r="D1371" s="138" t="s">
        <v>559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558</v>
      </c>
      <c r="D1372" s="138" t="s">
        <v>559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560</v>
      </c>
      <c r="F1373" s="139">
        <f>SUBTOTAL(9,F1368:F1372)</f>
        <v>42000</v>
      </c>
      <c r="M1373" s="140"/>
    </row>
    <row r="1374" spans="1:13" outlineLevel="1" x14ac:dyDescent="0.2">
      <c r="B1374" s="142" t="s">
        <v>1027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565</v>
      </c>
      <c r="D1375" s="138" t="s">
        <v>559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565</v>
      </c>
      <c r="D1376" s="138" t="s">
        <v>559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565</v>
      </c>
      <c r="D1377" s="138" t="s">
        <v>559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565</v>
      </c>
      <c r="D1378" s="138" t="s">
        <v>559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565</v>
      </c>
      <c r="D1379" s="138" t="s">
        <v>559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566</v>
      </c>
      <c r="F1380" s="139">
        <f>SUBTOTAL(9,F1375:F1379)</f>
        <v>3413</v>
      </c>
      <c r="M1380" s="140"/>
    </row>
    <row r="1381" spans="1:13" outlineLevel="1" x14ac:dyDescent="0.2">
      <c r="B1381" s="142" t="s">
        <v>1028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558</v>
      </c>
      <c r="D1382" s="138" t="s">
        <v>559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558</v>
      </c>
      <c r="D1383" s="138" t="s">
        <v>559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558</v>
      </c>
      <c r="D1384" s="138" t="s">
        <v>559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558</v>
      </c>
      <c r="D1385" s="138" t="s">
        <v>559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558</v>
      </c>
      <c r="D1386" s="138" t="s">
        <v>559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560</v>
      </c>
      <c r="F1387" s="139">
        <f>SUBTOTAL(9,F1382:F1386)</f>
        <v>57465</v>
      </c>
      <c r="M1387" s="140"/>
    </row>
    <row r="1388" spans="1:13" outlineLevel="1" x14ac:dyDescent="0.2">
      <c r="B1388" s="142" t="s">
        <v>1029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565</v>
      </c>
      <c r="D1389" s="138" t="s">
        <v>559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565</v>
      </c>
      <c r="D1390" s="138" t="s">
        <v>559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565</v>
      </c>
      <c r="D1391" s="138" t="s">
        <v>559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565</v>
      </c>
      <c r="D1392" s="138" t="s">
        <v>559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565</v>
      </c>
      <c r="D1393" s="138" t="s">
        <v>559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566</v>
      </c>
      <c r="F1394" s="139">
        <f>SUBTOTAL(9,F1389:F1393)</f>
        <v>67062</v>
      </c>
      <c r="M1394" s="140"/>
    </row>
    <row r="1395" spans="1:13" outlineLevel="1" x14ac:dyDescent="0.2">
      <c r="B1395" s="142" t="s">
        <v>1030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568</v>
      </c>
      <c r="D1396" s="138" t="s">
        <v>559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568</v>
      </c>
      <c r="D1397" s="138" t="s">
        <v>559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568</v>
      </c>
      <c r="D1398" s="138" t="s">
        <v>559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568</v>
      </c>
      <c r="D1399" s="138" t="s">
        <v>559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568</v>
      </c>
      <c r="D1400" s="138" t="s">
        <v>559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569</v>
      </c>
      <c r="F1401" s="139">
        <f>SUBTOTAL(9,F1396:F1400)</f>
        <v>54498</v>
      </c>
      <c r="M1401" s="140"/>
    </row>
    <row r="1402" spans="1:13" outlineLevel="1" x14ac:dyDescent="0.2">
      <c r="B1402" s="142" t="s">
        <v>1031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562</v>
      </c>
      <c r="D1403" s="138" t="s">
        <v>559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563</v>
      </c>
      <c r="F1404" s="139">
        <f>SUBTOTAL(9,F1403:F1403)</f>
        <v>8199</v>
      </c>
      <c r="M1404" s="140"/>
    </row>
    <row r="1405" spans="1:13" outlineLevel="1" x14ac:dyDescent="0.2">
      <c r="B1405" s="142" t="s">
        <v>1032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1033</v>
      </c>
      <c r="D1406" s="138" t="s">
        <v>576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1033</v>
      </c>
      <c r="D1407" s="138" t="s">
        <v>576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1034</v>
      </c>
      <c r="F1408" s="139">
        <f>SUBTOTAL(9,F1406:F1407)</f>
        <v>218</v>
      </c>
      <c r="M1408" s="140"/>
    </row>
    <row r="1409" spans="1:13" outlineLevel="1" x14ac:dyDescent="0.2">
      <c r="B1409" s="142" t="s">
        <v>1035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558</v>
      </c>
      <c r="D1410" s="138" t="s">
        <v>559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558</v>
      </c>
      <c r="D1411" s="138" t="s">
        <v>559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558</v>
      </c>
      <c r="D1412" s="138" t="s">
        <v>559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558</v>
      </c>
      <c r="D1413" s="138" t="s">
        <v>559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558</v>
      </c>
      <c r="D1414" s="138" t="s">
        <v>559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560</v>
      </c>
      <c r="F1415" s="139">
        <f>SUBTOTAL(9,F1410:F1414)</f>
        <v>13000</v>
      </c>
      <c r="M1415" s="140"/>
    </row>
    <row r="1416" spans="1:13" outlineLevel="1" x14ac:dyDescent="0.2">
      <c r="B1416" s="142" t="s">
        <v>1036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565</v>
      </c>
      <c r="D1417" s="138" t="s">
        <v>559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565</v>
      </c>
      <c r="D1418" s="138" t="s">
        <v>559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565</v>
      </c>
      <c r="D1419" s="138" t="s">
        <v>559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565</v>
      </c>
      <c r="D1420" s="138" t="s">
        <v>559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565</v>
      </c>
      <c r="D1421" s="138" t="s">
        <v>559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565</v>
      </c>
      <c r="D1422" s="138" t="s">
        <v>559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565</v>
      </c>
      <c r="D1423" s="138" t="s">
        <v>559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566</v>
      </c>
      <c r="F1424" s="139">
        <f>SUBTOTAL(9,F1417:F1423)</f>
        <v>7281</v>
      </c>
      <c r="M1424" s="140"/>
    </row>
    <row r="1425" spans="1:13" outlineLevel="1" x14ac:dyDescent="0.2">
      <c r="B1425" s="142" t="s">
        <v>1037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568</v>
      </c>
      <c r="D1426" s="138" t="s">
        <v>559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568</v>
      </c>
      <c r="D1427" s="138" t="s">
        <v>559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568</v>
      </c>
      <c r="D1428" s="138" t="s">
        <v>559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568</v>
      </c>
      <c r="D1429" s="138" t="s">
        <v>559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568</v>
      </c>
      <c r="D1430" s="138" t="s">
        <v>559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568</v>
      </c>
      <c r="D1431" s="138" t="s">
        <v>559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568</v>
      </c>
      <c r="D1432" s="138" t="s">
        <v>559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569</v>
      </c>
      <c r="F1433" s="139">
        <f>SUBTOTAL(9,F1426:F1432)</f>
        <v>12156</v>
      </c>
      <c r="M1433" s="140"/>
    </row>
    <row r="1434" spans="1:13" outlineLevel="1" x14ac:dyDescent="0.2">
      <c r="B1434" s="142" t="s">
        <v>1038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562</v>
      </c>
      <c r="D1435" s="138" t="s">
        <v>559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563</v>
      </c>
      <c r="F1436" s="139">
        <f>SUBTOTAL(9,F1435:F1435)</f>
        <v>206</v>
      </c>
      <c r="M1436" s="140"/>
    </row>
    <row r="1437" spans="1:13" outlineLevel="1" x14ac:dyDescent="0.2">
      <c r="B1437" s="142" t="s">
        <v>1039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565</v>
      </c>
      <c r="D1438" s="138" t="s">
        <v>559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565</v>
      </c>
      <c r="D1439" s="138" t="s">
        <v>559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565</v>
      </c>
      <c r="D1440" s="138" t="s">
        <v>559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565</v>
      </c>
      <c r="D1441" s="138" t="s">
        <v>559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565</v>
      </c>
      <c r="D1442" s="138" t="s">
        <v>559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566</v>
      </c>
      <c r="F1443" s="139">
        <f>SUBTOTAL(9,F1438:F1442)</f>
        <v>236</v>
      </c>
      <c r="M1443" s="140"/>
    </row>
    <row r="1444" spans="1:13" outlineLevel="1" x14ac:dyDescent="0.2">
      <c r="B1444" s="142" t="s">
        <v>1040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664</v>
      </c>
      <c r="D1445" s="138" t="s">
        <v>559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665</v>
      </c>
      <c r="F1446" s="139">
        <f>SUBTOTAL(9,F1445:F1445)</f>
        <v>35000</v>
      </c>
      <c r="M1446" s="140"/>
    </row>
    <row r="1447" spans="1:13" outlineLevel="1" x14ac:dyDescent="0.2">
      <c r="B1447" s="142" t="s">
        <v>1041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1042</v>
      </c>
      <c r="D1448" s="138" t="s">
        <v>559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1042</v>
      </c>
      <c r="D1449" s="138" t="s">
        <v>559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1042</v>
      </c>
      <c r="D1450" s="138" t="s">
        <v>559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1042</v>
      </c>
      <c r="D1451" s="138" t="s">
        <v>559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1042</v>
      </c>
      <c r="D1452" s="138" t="s">
        <v>559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1043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1044</v>
      </c>
      <c r="D1454" s="138" t="s">
        <v>559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1044</v>
      </c>
      <c r="D1455" s="138" t="s">
        <v>559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1044</v>
      </c>
      <c r="D1456" s="138" t="s">
        <v>559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1044</v>
      </c>
      <c r="D1457" s="138" t="s">
        <v>559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1044</v>
      </c>
      <c r="D1458" s="138" t="s">
        <v>559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1045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1046</v>
      </c>
      <c r="D1460" s="138" t="s">
        <v>559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1046</v>
      </c>
      <c r="D1461" s="138" t="s">
        <v>559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1046</v>
      </c>
      <c r="D1462" s="138" t="s">
        <v>559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1046</v>
      </c>
      <c r="D1463" s="138" t="s">
        <v>559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1046</v>
      </c>
      <c r="D1464" s="138" t="s">
        <v>559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1047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1048</v>
      </c>
      <c r="D1466" s="138" t="s">
        <v>559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1048</v>
      </c>
      <c r="D1467" s="138" t="s">
        <v>559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1048</v>
      </c>
      <c r="D1468" s="138" t="s">
        <v>559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1048</v>
      </c>
      <c r="D1469" s="138" t="s">
        <v>559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1048</v>
      </c>
      <c r="D1470" s="138" t="s">
        <v>559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1049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1050</v>
      </c>
      <c r="D1472" s="138" t="s">
        <v>559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1050</v>
      </c>
      <c r="D1473" s="138" t="s">
        <v>559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1050</v>
      </c>
      <c r="D1474" s="138" t="s">
        <v>559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1050</v>
      </c>
      <c r="D1475" s="138" t="s">
        <v>559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1050</v>
      </c>
      <c r="D1476" s="138" t="s">
        <v>559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1051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1052</v>
      </c>
      <c r="D1478" s="138" t="s">
        <v>559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1052</v>
      </c>
      <c r="D1479" s="138" t="s">
        <v>559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1052</v>
      </c>
      <c r="D1480" s="138" t="s">
        <v>559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1052</v>
      </c>
      <c r="D1481" s="138" t="s">
        <v>559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1052</v>
      </c>
      <c r="D1482" s="138" t="s">
        <v>559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1053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1054</v>
      </c>
      <c r="D1484" s="138" t="s">
        <v>559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1054</v>
      </c>
      <c r="D1485" s="138" t="s">
        <v>559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1054</v>
      </c>
      <c r="D1486" s="138" t="s">
        <v>559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1054</v>
      </c>
      <c r="D1487" s="138" t="s">
        <v>559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1054</v>
      </c>
      <c r="D1488" s="138" t="s">
        <v>559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1055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1056</v>
      </c>
      <c r="D1490" s="138" t="s">
        <v>559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1056</v>
      </c>
      <c r="D1491" s="138" t="s">
        <v>559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1056</v>
      </c>
      <c r="D1492" s="138" t="s">
        <v>559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1056</v>
      </c>
      <c r="D1493" s="138" t="s">
        <v>559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1056</v>
      </c>
      <c r="D1494" s="138" t="s">
        <v>559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1057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1058</v>
      </c>
      <c r="D1496" s="138" t="s">
        <v>559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1058</v>
      </c>
      <c r="D1497" s="138" t="s">
        <v>559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1058</v>
      </c>
      <c r="D1498" s="138" t="s">
        <v>559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1058</v>
      </c>
      <c r="D1499" s="138" t="s">
        <v>559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1058</v>
      </c>
      <c r="D1500" s="138" t="s">
        <v>559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1059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1060</v>
      </c>
      <c r="D1502" s="138" t="s">
        <v>559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1060</v>
      </c>
      <c r="D1503" s="138" t="s">
        <v>559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1060</v>
      </c>
      <c r="D1504" s="138" t="s">
        <v>559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1060</v>
      </c>
      <c r="D1505" s="138" t="s">
        <v>559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1060</v>
      </c>
      <c r="D1506" s="138" t="s">
        <v>559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1061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1062</v>
      </c>
      <c r="D1508" s="138" t="s">
        <v>559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1062</v>
      </c>
      <c r="D1509" s="138" t="s">
        <v>559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1062</v>
      </c>
      <c r="D1510" s="138" t="s">
        <v>559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1062</v>
      </c>
      <c r="D1511" s="138" t="s">
        <v>559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1062</v>
      </c>
      <c r="D1512" s="138" t="s">
        <v>559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1063</v>
      </c>
      <c r="F1513" s="139">
        <f>SUBTOTAL(9,F1508:F1512)</f>
        <v>44</v>
      </c>
      <c r="M1513" s="140"/>
    </row>
    <row r="1514" spans="1:13" outlineLevel="1" x14ac:dyDescent="0.2">
      <c r="B1514" s="142" t="s">
        <v>1064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558</v>
      </c>
      <c r="D1515" s="138" t="s">
        <v>559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558</v>
      </c>
      <c r="D1516" s="138" t="s">
        <v>559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558</v>
      </c>
      <c r="D1517" s="138" t="s">
        <v>559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558</v>
      </c>
      <c r="D1518" s="138" t="s">
        <v>559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558</v>
      </c>
      <c r="D1519" s="138" t="s">
        <v>559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560</v>
      </c>
      <c r="F1520" s="139">
        <f>SUBTOTAL(9,F1515:F1519)</f>
        <v>63532</v>
      </c>
      <c r="M1520" s="140"/>
    </row>
    <row r="1521" spans="1:13" outlineLevel="1" x14ac:dyDescent="0.2">
      <c r="B1521" s="142" t="s">
        <v>1065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565</v>
      </c>
      <c r="D1522" s="138" t="s">
        <v>559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565</v>
      </c>
      <c r="D1523" s="138" t="s">
        <v>559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565</v>
      </c>
      <c r="D1524" s="138" t="s">
        <v>559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565</v>
      </c>
      <c r="D1525" s="138" t="s">
        <v>559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565</v>
      </c>
      <c r="D1526" s="138" t="s">
        <v>559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566</v>
      </c>
      <c r="F1527" s="139">
        <f>SUBTOTAL(9,F1522:F1526)</f>
        <v>38053</v>
      </c>
      <c r="M1527" s="140"/>
    </row>
    <row r="1528" spans="1:13" outlineLevel="1" x14ac:dyDescent="0.2">
      <c r="B1528" s="142" t="s">
        <v>1066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562</v>
      </c>
      <c r="D1529" s="138" t="s">
        <v>559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563</v>
      </c>
      <c r="F1530" s="139">
        <f>SUBTOTAL(9,F1529:F1529)</f>
        <v>11418</v>
      </c>
      <c r="M1530" s="140"/>
    </row>
    <row r="1531" spans="1:13" outlineLevel="1" x14ac:dyDescent="0.2">
      <c r="B1531" s="142" t="s">
        <v>1067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1068</v>
      </c>
      <c r="D1532" s="138" t="s">
        <v>576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1069</v>
      </c>
      <c r="F1533" s="139">
        <f>SUBTOTAL(9,F1532:F1532)</f>
        <v>409</v>
      </c>
      <c r="M1533" s="140"/>
    </row>
    <row r="1534" spans="1:13" outlineLevel="1" x14ac:dyDescent="0.2">
      <c r="B1534" s="142" t="s">
        <v>1070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2" customWidth="1"/>
    <col min="5" max="5" width="11.6640625" style="1" customWidth="1"/>
    <col min="6" max="6" width="1.6640625" style="3" customWidth="1"/>
    <col min="7" max="25" width="11.6640625" style="2" customWidth="1"/>
    <col min="26" max="26" width="1.6640625" style="3" customWidth="1"/>
    <col min="27" max="27" width="11.6640625" style="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2" customWidth="1"/>
    <col min="41" max="41" width="1.6640625" style="4" customWidth="1"/>
    <col min="42" max="45" width="11.6640625" style="32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6" x14ac:dyDescent="0.3">
      <c r="A2" s="76" t="s">
        <v>0</v>
      </c>
      <c r="D2" s="4"/>
      <c r="AA2" s="4"/>
    </row>
    <row r="3" spans="1:46" s="77" customFormat="1" ht="15.6" x14ac:dyDescent="0.3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5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5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5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5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5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5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5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5">
      <c r="A127" s="68" t="s">
        <v>551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5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5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5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5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5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5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5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AA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547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549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128" customFormat="1" x14ac:dyDescent="0.25">
      <c r="A10" s="144" t="s">
        <v>29</v>
      </c>
      <c r="B10" s="128" t="s">
        <v>31</v>
      </c>
      <c r="C10" s="129"/>
      <c r="D10" s="52">
        <f>VLOOKUP($A10,$A14:$AS202,D9,FALSE)</f>
        <v>10500</v>
      </c>
      <c r="E10" s="52">
        <f>VLOOKUP($A10,$A14:$AS202,E9,FALSE)</f>
        <v>0</v>
      </c>
      <c r="F10" s="129"/>
      <c r="G10" s="53">
        <f t="shared" ref="G10:AS10" si="1">VLOOKUP($A10,$A14:$AS202,G9,FALSE)</f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2">SUM(H14:H20)</f>
        <v>0</v>
      </c>
      <c r="I21" s="94">
        <f t="shared" si="2"/>
        <v>0</v>
      </c>
      <c r="J21" s="96">
        <f t="shared" si="2"/>
        <v>0</v>
      </c>
      <c r="K21" s="94">
        <f t="shared" si="2"/>
        <v>0</v>
      </c>
      <c r="L21" s="94">
        <f t="shared" si="2"/>
        <v>0</v>
      </c>
      <c r="M21" s="94">
        <f t="shared" si="2"/>
        <v>0</v>
      </c>
      <c r="N21" s="94">
        <f t="shared" si="2"/>
        <v>0</v>
      </c>
      <c r="O21" s="94">
        <f t="shared" si="2"/>
        <v>0</v>
      </c>
      <c r="P21" s="94">
        <f t="shared" si="2"/>
        <v>10500</v>
      </c>
      <c r="Q21" s="94">
        <f t="shared" si="2"/>
        <v>0</v>
      </c>
      <c r="R21" s="94">
        <f t="shared" si="2"/>
        <v>10000</v>
      </c>
      <c r="S21" s="94">
        <f t="shared" si="2"/>
        <v>0</v>
      </c>
      <c r="T21" s="94">
        <f t="shared" si="2"/>
        <v>0</v>
      </c>
      <c r="U21" s="96">
        <f t="shared" si="2"/>
        <v>201725</v>
      </c>
      <c r="V21" s="94">
        <f t="shared" si="2"/>
        <v>0</v>
      </c>
      <c r="W21" s="94">
        <f t="shared" si="2"/>
        <v>0</v>
      </c>
      <c r="X21" s="96">
        <f t="shared" si="2"/>
        <v>0</v>
      </c>
      <c r="Y21" s="96">
        <f t="shared" si="2"/>
        <v>0</v>
      </c>
      <c r="Z21" s="10"/>
      <c r="AA21" s="97">
        <f>SUM(AA14:AA20)</f>
        <v>222225</v>
      </c>
      <c r="AB21" s="10"/>
      <c r="AC21" s="94">
        <f t="shared" ref="AC21:AI21" si="3">SUM(AC14:AC20)</f>
        <v>0</v>
      </c>
      <c r="AD21" s="94">
        <f t="shared" si="3"/>
        <v>0</v>
      </c>
      <c r="AE21" s="95">
        <f t="shared" si="3"/>
        <v>10000</v>
      </c>
      <c r="AF21" s="94">
        <f t="shared" si="3"/>
        <v>10500</v>
      </c>
      <c r="AG21" s="96">
        <f t="shared" si="3"/>
        <v>201725</v>
      </c>
      <c r="AH21" s="95">
        <f t="shared" si="3"/>
        <v>0</v>
      </c>
      <c r="AI21" s="96">
        <f t="shared" si="3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550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4">SUM(I24:I124)</f>
        <v>206104</v>
      </c>
      <c r="J125" s="96">
        <f t="shared" si="4"/>
        <v>0</v>
      </c>
      <c r="K125" s="94">
        <f t="shared" si="4"/>
        <v>628294</v>
      </c>
      <c r="L125" s="94">
        <f t="shared" si="4"/>
        <v>287441</v>
      </c>
      <c r="M125" s="94">
        <f t="shared" si="4"/>
        <v>0</v>
      </c>
      <c r="N125" s="94">
        <f t="shared" si="4"/>
        <v>0</v>
      </c>
      <c r="O125" s="94">
        <f t="shared" si="4"/>
        <v>0</v>
      </c>
      <c r="P125" s="94">
        <f t="shared" si="4"/>
        <v>16043</v>
      </c>
      <c r="Q125" s="94">
        <f t="shared" si="4"/>
        <v>11418</v>
      </c>
      <c r="R125" s="94">
        <f t="shared" si="4"/>
        <v>0</v>
      </c>
      <c r="S125" s="94">
        <f t="shared" si="4"/>
        <v>170233</v>
      </c>
      <c r="T125" s="94">
        <f t="shared" si="4"/>
        <v>0</v>
      </c>
      <c r="U125" s="96">
        <f t="shared" si="4"/>
        <v>540701</v>
      </c>
      <c r="V125" s="94">
        <f t="shared" si="4"/>
        <v>0</v>
      </c>
      <c r="W125" s="94">
        <f t="shared" si="4"/>
        <v>0</v>
      </c>
      <c r="X125" s="96">
        <f t="shared" si="4"/>
        <v>0</v>
      </c>
      <c r="Y125" s="94">
        <f t="shared" si="4"/>
        <v>0</v>
      </c>
      <c r="Z125" s="10"/>
      <c r="AA125" s="97">
        <f>SUM(AA24:AA124)</f>
        <v>3187796</v>
      </c>
      <c r="AB125" s="10"/>
      <c r="AC125" s="94">
        <f t="shared" ref="AC125:AI125" si="5">SUM(AC24:AC124)</f>
        <v>288073</v>
      </c>
      <c r="AD125" s="94">
        <f t="shared" si="5"/>
        <v>1245593</v>
      </c>
      <c r="AE125" s="95">
        <f t="shared" si="5"/>
        <v>0</v>
      </c>
      <c r="AF125" s="94">
        <f t="shared" si="5"/>
        <v>1113429</v>
      </c>
      <c r="AG125" s="96">
        <f t="shared" si="5"/>
        <v>540701</v>
      </c>
      <c r="AH125" s="95">
        <f t="shared" si="5"/>
        <v>0</v>
      </c>
      <c r="AI125" s="96">
        <f t="shared" si="5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6">SUM(G128:G151)</f>
        <v>355803</v>
      </c>
      <c r="H152" s="94">
        <f t="shared" si="6"/>
        <v>0</v>
      </c>
      <c r="I152" s="94">
        <f t="shared" si="6"/>
        <v>249511</v>
      </c>
      <c r="J152" s="96">
        <f t="shared" si="6"/>
        <v>0</v>
      </c>
      <c r="K152" s="94">
        <f t="shared" si="6"/>
        <v>37170</v>
      </c>
      <c r="L152" s="94">
        <f t="shared" si="6"/>
        <v>56083</v>
      </c>
      <c r="M152" s="94">
        <f t="shared" si="6"/>
        <v>0</v>
      </c>
      <c r="N152" s="94">
        <f t="shared" si="6"/>
        <v>0</v>
      </c>
      <c r="O152" s="94">
        <f t="shared" si="6"/>
        <v>0</v>
      </c>
      <c r="P152" s="94">
        <f t="shared" si="6"/>
        <v>0</v>
      </c>
      <c r="Q152" s="94">
        <f t="shared" si="6"/>
        <v>0</v>
      </c>
      <c r="R152" s="94">
        <f t="shared" si="6"/>
        <v>7388</v>
      </c>
      <c r="S152" s="94">
        <f t="shared" si="6"/>
        <v>10795</v>
      </c>
      <c r="T152" s="94">
        <f t="shared" si="6"/>
        <v>0</v>
      </c>
      <c r="U152" s="96">
        <f t="shared" si="6"/>
        <v>129940</v>
      </c>
      <c r="V152" s="94">
        <f t="shared" si="6"/>
        <v>0</v>
      </c>
      <c r="W152" s="94">
        <f t="shared" si="6"/>
        <v>0</v>
      </c>
      <c r="X152" s="94">
        <f t="shared" si="6"/>
        <v>0</v>
      </c>
      <c r="Y152" s="97">
        <f t="shared" si="6"/>
        <v>0</v>
      </c>
      <c r="Z152" s="10"/>
      <c r="AA152" s="97">
        <f>SUM(AA128:AA151)</f>
        <v>846690</v>
      </c>
      <c r="AB152" s="10"/>
      <c r="AC152" s="94">
        <f t="shared" ref="AC152:AH152" si="7">SUM(AC128:AC151)</f>
        <v>249511</v>
      </c>
      <c r="AD152" s="94">
        <f t="shared" si="7"/>
        <v>355803</v>
      </c>
      <c r="AE152" s="95">
        <f t="shared" si="7"/>
        <v>7388</v>
      </c>
      <c r="AF152" s="94">
        <f t="shared" si="7"/>
        <v>104048</v>
      </c>
      <c r="AG152" s="96">
        <f t="shared" si="7"/>
        <v>129940</v>
      </c>
      <c r="AH152" s="95">
        <f t="shared" si="7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8">SUM(G155:G180)</f>
        <v>11983</v>
      </c>
      <c r="H181" s="94">
        <f t="shared" si="8"/>
        <v>16670</v>
      </c>
      <c r="I181" s="94">
        <f t="shared" si="8"/>
        <v>810</v>
      </c>
      <c r="J181" s="96">
        <f t="shared" si="8"/>
        <v>0</v>
      </c>
      <c r="K181" s="94">
        <f t="shared" si="8"/>
        <v>1187</v>
      </c>
      <c r="L181" s="94">
        <f t="shared" si="8"/>
        <v>0</v>
      </c>
      <c r="M181" s="94">
        <f t="shared" si="8"/>
        <v>0</v>
      </c>
      <c r="N181" s="94">
        <f t="shared" si="8"/>
        <v>0</v>
      </c>
      <c r="O181" s="94">
        <f t="shared" si="8"/>
        <v>0</v>
      </c>
      <c r="P181" s="94">
        <f t="shared" si="8"/>
        <v>0</v>
      </c>
      <c r="Q181" s="94">
        <f t="shared" si="8"/>
        <v>0</v>
      </c>
      <c r="R181" s="94">
        <f t="shared" si="8"/>
        <v>54</v>
      </c>
      <c r="S181" s="94">
        <f t="shared" si="8"/>
        <v>97</v>
      </c>
      <c r="T181" s="94">
        <f t="shared" si="8"/>
        <v>0</v>
      </c>
      <c r="U181" s="96">
        <f t="shared" si="8"/>
        <v>394</v>
      </c>
      <c r="V181" s="94">
        <f t="shared" si="8"/>
        <v>0</v>
      </c>
      <c r="W181" s="94">
        <f t="shared" si="8"/>
        <v>0</v>
      </c>
      <c r="X181" s="94">
        <f t="shared" si="8"/>
        <v>0</v>
      </c>
      <c r="Y181" s="97">
        <f t="shared" si="8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9">SUM(AD155:AD180)</f>
        <v>11983</v>
      </c>
      <c r="AE181" s="95">
        <f t="shared" si="9"/>
        <v>54</v>
      </c>
      <c r="AF181" s="94">
        <f t="shared" si="9"/>
        <v>1284</v>
      </c>
      <c r="AG181" s="96">
        <f t="shared" si="9"/>
        <v>394</v>
      </c>
      <c r="AH181" s="95">
        <f t="shared" si="9"/>
        <v>0</v>
      </c>
      <c r="AI181" s="96">
        <f t="shared" si="9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10">SUM(G184:G202)</f>
        <v>557148</v>
      </c>
      <c r="H203" s="94">
        <f t="shared" si="10"/>
        <v>9096</v>
      </c>
      <c r="I203" s="94">
        <f t="shared" si="10"/>
        <v>46308</v>
      </c>
      <c r="J203" s="96">
        <f t="shared" si="10"/>
        <v>5653</v>
      </c>
      <c r="K203" s="94">
        <f t="shared" si="10"/>
        <v>14512</v>
      </c>
      <c r="L203" s="94">
        <f t="shared" si="10"/>
        <v>7888</v>
      </c>
      <c r="M203" s="94">
        <f t="shared" si="10"/>
        <v>278</v>
      </c>
      <c r="N203" s="94">
        <f t="shared" si="10"/>
        <v>2608</v>
      </c>
      <c r="O203" s="94">
        <f t="shared" si="10"/>
        <v>1761</v>
      </c>
      <c r="P203" s="94">
        <f t="shared" si="10"/>
        <v>2034</v>
      </c>
      <c r="Q203" s="94">
        <f t="shared" si="10"/>
        <v>2509</v>
      </c>
      <c r="R203" s="94">
        <f t="shared" si="10"/>
        <v>8112</v>
      </c>
      <c r="S203" s="94">
        <f t="shared" si="10"/>
        <v>5514</v>
      </c>
      <c r="T203" s="94">
        <f t="shared" si="10"/>
        <v>1900</v>
      </c>
      <c r="U203" s="96">
        <f t="shared" si="10"/>
        <v>373669</v>
      </c>
      <c r="V203" s="94">
        <f t="shared" si="10"/>
        <v>0</v>
      </c>
      <c r="W203" s="94">
        <f t="shared" si="10"/>
        <v>0</v>
      </c>
      <c r="X203" s="94">
        <f t="shared" si="10"/>
        <v>0</v>
      </c>
      <c r="Y203" s="97">
        <f t="shared" si="10"/>
        <v>2776</v>
      </c>
      <c r="Z203" s="10"/>
      <c r="AA203" s="97">
        <f>SUM(AA184:AA202)</f>
        <v>1041766</v>
      </c>
      <c r="AB203" s="10"/>
      <c r="AC203" s="94">
        <f t="shared" ref="AC203:AI203" si="11">SUM(AC184:AC202)</f>
        <v>55404</v>
      </c>
      <c r="AD203" s="94">
        <f t="shared" si="11"/>
        <v>562801</v>
      </c>
      <c r="AE203" s="95">
        <f t="shared" si="11"/>
        <v>8112</v>
      </c>
      <c r="AF203" s="94">
        <f t="shared" si="11"/>
        <v>37104</v>
      </c>
      <c r="AG203" s="96">
        <f t="shared" si="11"/>
        <v>375569</v>
      </c>
      <c r="AH203" s="95">
        <f t="shared" si="11"/>
        <v>0</v>
      </c>
      <c r="AI203" s="96">
        <f t="shared" si="11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2">G21+G125+G152</f>
        <v>1601396</v>
      </c>
      <c r="H205" s="89">
        <f t="shared" si="12"/>
        <v>81969</v>
      </c>
      <c r="I205" s="89">
        <f t="shared" si="12"/>
        <v>455615</v>
      </c>
      <c r="J205" s="91">
        <f t="shared" si="12"/>
        <v>0</v>
      </c>
      <c r="K205" s="89">
        <f t="shared" si="12"/>
        <v>665464</v>
      </c>
      <c r="L205" s="89">
        <f t="shared" si="12"/>
        <v>343524</v>
      </c>
      <c r="M205" s="89">
        <f t="shared" si="12"/>
        <v>0</v>
      </c>
      <c r="N205" s="89">
        <f t="shared" si="12"/>
        <v>0</v>
      </c>
      <c r="O205" s="89">
        <f t="shared" si="12"/>
        <v>0</v>
      </c>
      <c r="P205" s="89">
        <f t="shared" si="12"/>
        <v>26543</v>
      </c>
      <c r="Q205" s="89">
        <f t="shared" si="12"/>
        <v>11418</v>
      </c>
      <c r="R205" s="89">
        <f t="shared" si="12"/>
        <v>17388</v>
      </c>
      <c r="S205" s="89">
        <f t="shared" si="12"/>
        <v>181028</v>
      </c>
      <c r="T205" s="89">
        <f t="shared" si="12"/>
        <v>0</v>
      </c>
      <c r="U205" s="91">
        <f t="shared" si="12"/>
        <v>872366</v>
      </c>
      <c r="V205" s="89">
        <f t="shared" si="12"/>
        <v>0</v>
      </c>
      <c r="W205" s="89">
        <f t="shared" si="12"/>
        <v>0</v>
      </c>
      <c r="X205" s="89">
        <f t="shared" si="12"/>
        <v>0</v>
      </c>
      <c r="Y205" s="92">
        <f t="shared" si="12"/>
        <v>0</v>
      </c>
      <c r="Z205" s="10"/>
      <c r="AA205" s="92">
        <f>AA21+AA125+AA152</f>
        <v>4256711</v>
      </c>
      <c r="AB205" s="10"/>
      <c r="AC205" s="61">
        <f t="shared" ref="AC205:AI205" si="13">AC21+AC125+AC152</f>
        <v>537584</v>
      </c>
      <c r="AD205" s="61">
        <f t="shared" si="13"/>
        <v>1601396</v>
      </c>
      <c r="AE205" s="65">
        <f t="shared" si="13"/>
        <v>17388</v>
      </c>
      <c r="AF205" s="61">
        <f t="shared" si="13"/>
        <v>1227977</v>
      </c>
      <c r="AG205" s="66">
        <f t="shared" si="13"/>
        <v>872366</v>
      </c>
      <c r="AH205" s="65">
        <f t="shared" si="13"/>
        <v>0</v>
      </c>
      <c r="AI205" s="66">
        <f t="shared" si="13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4">G181+G203</f>
        <v>569131</v>
      </c>
      <c r="H206" s="89">
        <f t="shared" si="14"/>
        <v>25766</v>
      </c>
      <c r="I206" s="89">
        <f t="shared" si="14"/>
        <v>47118</v>
      </c>
      <c r="J206" s="91">
        <f t="shared" si="14"/>
        <v>5653</v>
      </c>
      <c r="K206" s="89">
        <f t="shared" si="14"/>
        <v>15699</v>
      </c>
      <c r="L206" s="89">
        <f t="shared" si="14"/>
        <v>7888</v>
      </c>
      <c r="M206" s="89">
        <f t="shared" si="14"/>
        <v>278</v>
      </c>
      <c r="N206" s="89">
        <f t="shared" si="14"/>
        <v>2608</v>
      </c>
      <c r="O206" s="89">
        <f t="shared" si="14"/>
        <v>1761</v>
      </c>
      <c r="P206" s="89">
        <f t="shared" si="14"/>
        <v>2034</v>
      </c>
      <c r="Q206" s="89">
        <f t="shared" si="14"/>
        <v>2509</v>
      </c>
      <c r="R206" s="89">
        <f t="shared" si="14"/>
        <v>8166</v>
      </c>
      <c r="S206" s="89">
        <f t="shared" si="14"/>
        <v>5611</v>
      </c>
      <c r="T206" s="89">
        <f t="shared" si="14"/>
        <v>1900</v>
      </c>
      <c r="U206" s="91">
        <f t="shared" si="14"/>
        <v>374063</v>
      </c>
      <c r="V206" s="89">
        <f t="shared" si="14"/>
        <v>0</v>
      </c>
      <c r="W206" s="89">
        <f t="shared" si="14"/>
        <v>0</v>
      </c>
      <c r="X206" s="89">
        <f t="shared" si="14"/>
        <v>0</v>
      </c>
      <c r="Y206" s="92">
        <f t="shared" si="14"/>
        <v>2776</v>
      </c>
      <c r="Z206" s="10"/>
      <c r="AA206" s="92">
        <f>AA181+AA203</f>
        <v>1072961</v>
      </c>
      <c r="AB206" s="10"/>
      <c r="AC206" s="61">
        <f t="shared" ref="AC206:AI206" si="15">AC181+AC203</f>
        <v>72884</v>
      </c>
      <c r="AD206" s="61">
        <f t="shared" si="15"/>
        <v>574784</v>
      </c>
      <c r="AE206" s="65">
        <f t="shared" si="15"/>
        <v>8166</v>
      </c>
      <c r="AF206" s="61">
        <f t="shared" si="15"/>
        <v>38388</v>
      </c>
      <c r="AG206" s="66">
        <f t="shared" si="15"/>
        <v>375963</v>
      </c>
      <c r="AH206" s="65">
        <f t="shared" si="15"/>
        <v>0</v>
      </c>
      <c r="AI206" s="66">
        <f t="shared" si="15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6">G206+G205</f>
        <v>2170527</v>
      </c>
      <c r="H208" s="89">
        <f t="shared" si="16"/>
        <v>107735</v>
      </c>
      <c r="I208" s="89">
        <f t="shared" si="16"/>
        <v>502733</v>
      </c>
      <c r="J208" s="91">
        <f t="shared" si="16"/>
        <v>5653</v>
      </c>
      <c r="K208" s="89">
        <f t="shared" si="16"/>
        <v>681163</v>
      </c>
      <c r="L208" s="89">
        <f t="shared" si="16"/>
        <v>351412</v>
      </c>
      <c r="M208" s="89">
        <f t="shared" si="16"/>
        <v>278</v>
      </c>
      <c r="N208" s="89">
        <f t="shared" si="16"/>
        <v>2608</v>
      </c>
      <c r="O208" s="89">
        <f t="shared" si="16"/>
        <v>1761</v>
      </c>
      <c r="P208" s="89">
        <f t="shared" si="16"/>
        <v>28577</v>
      </c>
      <c r="Q208" s="89">
        <f t="shared" si="16"/>
        <v>13927</v>
      </c>
      <c r="R208" s="89">
        <f t="shared" si="16"/>
        <v>25554</v>
      </c>
      <c r="S208" s="89">
        <f t="shared" si="16"/>
        <v>186639</v>
      </c>
      <c r="T208" s="89">
        <f t="shared" si="16"/>
        <v>1900</v>
      </c>
      <c r="U208" s="91">
        <f t="shared" si="16"/>
        <v>1246429</v>
      </c>
      <c r="V208" s="89">
        <f t="shared" si="16"/>
        <v>0</v>
      </c>
      <c r="W208" s="89">
        <f t="shared" si="16"/>
        <v>0</v>
      </c>
      <c r="X208" s="89">
        <f t="shared" si="16"/>
        <v>0</v>
      </c>
      <c r="Y208" s="92">
        <f t="shared" si="16"/>
        <v>2776</v>
      </c>
      <c r="Z208" s="10"/>
      <c r="AA208" s="92">
        <f>AA206+AA205</f>
        <v>5329672</v>
      </c>
      <c r="AB208" s="10"/>
      <c r="AC208" s="89">
        <f t="shared" ref="AC208:AI208" si="17">AC206+AC205</f>
        <v>610468</v>
      </c>
      <c r="AD208" s="89">
        <f t="shared" si="17"/>
        <v>2176180</v>
      </c>
      <c r="AE208" s="90">
        <f t="shared" si="17"/>
        <v>25554</v>
      </c>
      <c r="AF208" s="89">
        <f t="shared" si="17"/>
        <v>1266365</v>
      </c>
      <c r="AG208" s="91">
        <f t="shared" si="17"/>
        <v>1248329</v>
      </c>
      <c r="AH208" s="90">
        <f t="shared" si="17"/>
        <v>0</v>
      </c>
      <c r="AI208" s="91">
        <f t="shared" si="17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password="CC18"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Havlíček Jan</cp:lastModifiedBy>
  <cp:lastPrinted>2001-08-15T19:17:00Z</cp:lastPrinted>
  <dcterms:created xsi:type="dcterms:W3CDTF">2001-08-11T20:49:18Z</dcterms:created>
  <dcterms:modified xsi:type="dcterms:W3CDTF">2023-09-10T11:49:10Z</dcterms:modified>
</cp:coreProperties>
</file>