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4332" windowWidth="15180" windowHeight="4656"/>
  </bookViews>
  <sheets>
    <sheet name="Curves" sheetId="1" r:id="rId1"/>
  </sheets>
  <externalReferences>
    <externalReference r:id="rId2"/>
    <externalReference r:id="rId3"/>
  </externalReferences>
  <definedNames>
    <definedName name="BasisIndexWarning">OFFSET(Curves!#REF!,0,0,1,COUNT(Curves!$17:$17))</definedName>
    <definedName name="buckettable">[2]DateTable!$D$4:$F$288</definedName>
    <definedName name="correlationone">OFFSET([1]Intracorrel!$A$2,0,0,COUNT([1]Intracorrel!$A$1:$A$65536)+2,COUNT([1]Intracorrel!$A$5:$IV$5))</definedName>
    <definedName name="correlationtwo">OFFSET([1]Intercorrel!$A$1,0,0,COUNT([1]Intercorrel!$A$1:$A$65536),COUNT([1]Intercorrel!$A$3:$IV$3))</definedName>
    <definedName name="correlfrom">OFFSET([1]Intracorrel!$A$2,0,0,1,COUNT(correlmatchline))</definedName>
    <definedName name="correlmatchline">OFFSET([1]Intracorrel!$A$1,0,0,1,COUNT([1]Intracorrel!$A$1:$IV$1))</definedName>
    <definedName name="correlto">OFFSET([1]Intracorrel!$A$3,0,0,1,COUNT(correlmatchline))</definedName>
    <definedName name="CurveCode">OFFSET(Curves!$C$13,0,0,1,COUNT(Curves!$17:$17))</definedName>
    <definedName name="CurveCodes">Curves!$C$13:$G$13</definedName>
    <definedName name="CurveMonth">Curves!$C$8:$C$400</definedName>
    <definedName name="CurveRange">Curves!$D$11</definedName>
    <definedName name="Curves">Curves!$C$8:$L$8</definedName>
    <definedName name="CurveTable">Curves!$C$8:$AB$443</definedName>
    <definedName name="CurveType">Curves!$C$8:$AB$8</definedName>
    <definedName name="CurveValues">Curves!$C$11:$R$377</definedName>
    <definedName name="curvevalues2">OFFSET(Curves!$C$11,0,0,COUNT(Curves!$C:$C)+5,COUNT(Curves!$17:$17))</definedName>
    <definedName name="CurveValuesExtra">Curves!$C$11:$G$367</definedName>
    <definedName name="Dailydemandcharge">OFFSET('[1]Mainline to Leach'!$K$21,0,0,Enddate-'[1]Mainline to Leach'!$A$20,1)</definedName>
    <definedName name="Dailydiscountedadjustedspread">OFFSET('[1]Mainline to Leach'!$M$21,0,0,Enddate-'[1]Mainline to Leach'!$A$20,1)</definedName>
    <definedName name="Dailydiscountedintrinsicvalue">OFFSET('[1]Mainline to Leach'!#REF!,0,0,Enddate-'[1]Mainline to Leach'!$A$20,1)</definedName>
    <definedName name="Dailydiscountedspread">OFFSET('[1]Mainline to Leach'!#REF!,0,0,Enddate-'[1]Mainline to Leach'!$A$20,1)</definedName>
    <definedName name="Dailyoptionprice">OFFSET('[1]Mainline to Leach'!$J$21,0,0,'[1]Mainline to Leach'!$H$6-'[1]Mainline to Leach'!$A$20,1)</definedName>
    <definedName name="DBase">Curves!$C$3</definedName>
    <definedName name="Enddate">'[1]Mainline to Leach'!$H$6</definedName>
    <definedName name="mthbeg">#REF!</definedName>
    <definedName name="mthend">#REF!</definedName>
    <definedName name="Password">Curves!$C$2</definedName>
    <definedName name="Table">Curves!$C$8:$L$370</definedName>
    <definedName name="today">Curves!$A$6</definedName>
    <definedName name="UpperLeftOfCurveTable">Curves!$C$11</definedName>
    <definedName name="UserName">Curves!$C$1</definedName>
  </definedNames>
  <calcPr calcId="0" fullCalcOnLoad="1"/>
</workbook>
</file>

<file path=xl/calcChain.xml><?xml version="1.0" encoding="utf-8"?>
<calcChain xmlns="http://schemas.openxmlformats.org/spreadsheetml/2006/main">
  <c r="A6" i="1" l="1"/>
  <c r="G8" i="1"/>
  <c r="H8" i="1"/>
  <c r="I8" i="1"/>
  <c r="J8" i="1"/>
  <c r="K8" i="1"/>
  <c r="L8" i="1"/>
  <c r="M8" i="1"/>
  <c r="O8" i="1"/>
  <c r="P8" i="1"/>
  <c r="Q8" i="1"/>
  <c r="R8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</calcChain>
</file>

<file path=xl/sharedStrings.xml><?xml version="1.0" encoding="utf-8"?>
<sst xmlns="http://schemas.openxmlformats.org/spreadsheetml/2006/main" count="81" uniqueCount="39">
  <si>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</si>
  <si>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</si>
  <si>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</si>
  <si>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</si>
  <si>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</si>
  <si>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</si>
  <si>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</si>
  <si>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</si>
  <si>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</si>
  <si>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</si>
  <si>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</si>
  <si>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</si>
  <si>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</si>
  <si>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</si>
  <si>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</si>
  <si>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</si>
  <si>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PR</t>
  </si>
  <si>
    <t>Book Code 1</t>
  </si>
  <si>
    <t>R</t>
  </si>
  <si>
    <t>P</t>
  </si>
  <si>
    <t>D</t>
  </si>
  <si>
    <t>I</t>
  </si>
  <si>
    <t>Publisher</t>
  </si>
  <si>
    <t>NG-P</t>
  </si>
  <si>
    <t>LIBOR-AA</t>
  </si>
  <si>
    <t>VO</t>
  </si>
  <si>
    <t>VO-P</t>
  </si>
  <si>
    <t>IF-TRANSCO/Z3</t>
  </si>
  <si>
    <t>IF-TRANSCO/Z1</t>
  </si>
  <si>
    <t>IF-TRANSCO/Z2</t>
  </si>
  <si>
    <t>DARNAEZ</t>
  </si>
  <si>
    <t>DQUIGLE</t>
  </si>
  <si>
    <t>IF-TRANSCO/Z6</t>
  </si>
  <si>
    <t>IF-TRANSCO/Z4</t>
  </si>
  <si>
    <t>BMCKAY_PC</t>
  </si>
  <si>
    <t>SSCOTT5</t>
  </si>
  <si>
    <t>NG_OMICRON_1</t>
  </si>
  <si>
    <t>NG_OMICRON_1-VO</t>
  </si>
  <si>
    <t>SBRAWNE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</si>
</sst>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87" formatCode="General_)"/>
    <numFmt numFmtId="200" formatCode="mm/dd/yy"/>
    <numFmt numFmtId="235" formatCode="#,##0.0_);\(#,##0.0\)"/>
    <numFmt numFmtId="250" formatCode="#,##0.0_);[Red]\(#,##0.0\)"/>
    <numFmt numFmtId="286" formatCode="_-* #,##0_-;\-* #,##0_-;_-* &quot;-&quot;_-;_-@_-"/>
    <numFmt numFmtId="288" formatCode="_-* #,##0.00_-;\-* #,##0.00_-;_-* &quot;-&quot;??_-;_-@_-"/>
    <numFmt numFmtId="293" formatCode="_-* #,##0\ &quot;Pts&quot;_-;\-* #,##0\ &quot;Pts&quot;_-;_-* &quot;-&quot;\ &quot;Pts&quot;_-;_-@_-"/>
    <numFmt numFmtId="294" formatCode="_-* #,##0\ _P_t_s_-;\-* #,##0\ _P_t_s_-;_-* &quot;-&quot;\ _P_t_s_-;_-@_-"/>
    <numFmt numFmtId="295" formatCode="_-* #,##0.00\ &quot;Pts&quot;_-;\-* #,##0.00\ &quot;Pts&quot;_-;_-* &quot;-&quot;??\ &quot;Pts&quot;_-;_-@_-"/>
    <numFmt numFmtId="296" formatCode="_-* #,##0.00\ _P_t_s_-;\-* #,##0.00\ _P_t_s_-;_-* &quot;-&quot;??\ _P_t_s_-;_-@_-"/>
    <numFmt numFmtId="301" formatCode="_-&quot;S/.&quot;\ * #,##0_-;\-&quot;S/.&quot;\ * #,##0_-;_-&quot;S/.&quot;\ * &quot;-&quot;_-;_-@_-"/>
    <numFmt numFmtId="302" formatCode="_-&quot;S/.&quot;\ * #,##0.00_-;\-&quot;S/.&quot;\ * #,##0.00_-;_-&quot;S/.&quot;\ * &quot;-&quot;??_-;_-@_-"/>
    <numFmt numFmtId="312" formatCode="&quot;$&quot;#,##0;[Red]\-&quot;$&quot;#,##0"/>
    <numFmt numFmtId="314" formatCode="&quot;$&quot;#,##0.00;[Red]\-&quot;$&quot;#,##0.00"/>
    <numFmt numFmtId="315" formatCode="_-&quot;$&quot;* #,##0_-;\-&quot;$&quot;* #,##0_-;_-&quot;$&quot;* &quot;-&quot;_-;_-@_-"/>
    <numFmt numFmtId="316" formatCode="_-&quot;$&quot;* #,##0.00_-;\-&quot;$&quot;* #,##0.00_-;_-&quot;$&quot;* &quot;-&quot;??_-;_-@_-"/>
    <numFmt numFmtId="323" formatCode="_ * #,##0_ ;_ * \-#,##0_ ;_ * &quot;-&quot;_ ;_ @_ "/>
    <numFmt numFmtId="325" formatCode="_ * #,##0.00_ ;_ * \-#,##0.00_ ;_ * &quot;-&quot;??_ ;_ @_ "/>
    <numFmt numFmtId="330" formatCode="_ &quot;$&quot;\ * #,##0_ ;_ &quot;$&quot;\ * \-#,##0_ ;_ &quot;$&quot;\ * &quot;-&quot;_ ;_ @_ "/>
    <numFmt numFmtId="331" formatCode="_ &quot;$&quot;\ * #,##0.00_ ;_ &quot;$&quot;\ * \-#,##0.00_ ;_ &quot;$&quot;\ * &quot;-&quot;??_ ;_ @_ "/>
    <numFmt numFmtId="340" formatCode="#,##0_);\(#,##0\);\ &quot;  -&quot;"/>
    <numFmt numFmtId="348" formatCode="#,##0.00&quot;£&quot;_);[Red]\(#,##0.00&quot;£&quot;\)"/>
    <numFmt numFmtId="357" formatCode="_-* #,##0\ &quot;F&quot;_-;\-* #,##0\ &quot;F&quot;_-;_-* &quot;-&quot;\ &quot;F&quot;_-;_-@_-"/>
    <numFmt numFmtId="358" formatCode="_-* #,##0\ _F_-;\-* #,##0\ _F_-;_-* &quot;-&quot;\ _F_-;_-@_-"/>
    <numFmt numFmtId="359" formatCode="_-* #,##0.00\ &quot;F&quot;_-;\-* #,##0.00\ &quot;F&quot;_-;_-* &quot;-&quot;??\ &quot;F&quot;_-;_-@_-"/>
    <numFmt numFmtId="360" formatCode="_-* #,##0.00\ _F_-;\-* #,##0.00\ _F_-;_-* &quot;-&quot;??\ _F_-;_-@_-"/>
  </numFmts>
  <fonts count="74">
    <font>
      <sz val="10"/>
      <name val="Arial"/>
    </font>
    <font>
      <sz val="10"/>
      <name val="Arial"/>
    </font>
    <font>
      <sz val="8"/>
      <name val="Helv"/>
    </font>
    <font>
      <sz val="8"/>
      <name val="Times New Roman"/>
      <family val="1"/>
    </font>
    <font>
      <b/>
      <sz val="8"/>
      <name val="Times New Roman"/>
      <family val="1"/>
    </font>
    <font>
      <sz val="11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1"/>
      <name val="Times New Roman"/>
    </font>
    <font>
      <sz val="10"/>
      <name val="Helv"/>
    </font>
    <font>
      <sz val="20"/>
      <name val="Letter Gothic (W1)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14"/>
      <name val="Times New Roman"/>
    </font>
    <font>
      <sz val="8"/>
      <name val="Courier"/>
      <family val="3"/>
    </font>
    <font>
      <sz val="8"/>
      <name val="Arial"/>
    </font>
    <font>
      <sz val="8"/>
      <name val="Arial"/>
    </font>
    <font>
      <sz val="7"/>
      <name val="Helv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10"/>
      <name val="CG Times"/>
    </font>
    <font>
      <b/>
      <sz val="14"/>
      <name val="Times New Roman"/>
    </font>
    <font>
      <sz val="10"/>
      <name val="Century Schoolbook"/>
    </font>
    <font>
      <sz val="10"/>
      <name val="Geneva"/>
    </font>
    <font>
      <sz val="14"/>
      <name val="AngsanaUPC"/>
      <family val="1"/>
    </font>
    <font>
      <sz val="10"/>
      <name val="Times"/>
    </font>
    <font>
      <sz val="11"/>
      <name val="CG Times"/>
    </font>
    <font>
      <sz val="9"/>
      <name val="Arial Narrow"/>
      <family val="2"/>
    </font>
    <font>
      <sz val="7"/>
      <name val="Arial"/>
      <family val="2"/>
    </font>
    <font>
      <sz val="8"/>
      <name val="Times New Roman"/>
    </font>
    <font>
      <sz val="10"/>
      <name val="Courier New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9">
    <xf numFmtId="0" fontId="0" fillId="0" borderId="0"/>
    <xf numFmtId="0" fontId="8" fillId="0" borderId="0"/>
    <xf numFmtId="1" fontId="15" fillId="0" borderId="0"/>
    <xf numFmtId="0" fontId="16" fillId="2" borderId="1">
      <alignment horizontal="center" vertical="center"/>
    </xf>
    <xf numFmtId="0" fontId="17" fillId="0" borderId="2">
      <alignment horizontal="center"/>
    </xf>
    <xf numFmtId="6" fontId="11" fillId="0" borderId="0">
      <protection locked="0"/>
    </xf>
    <xf numFmtId="0" fontId="1" fillId="0" borderId="0">
      <protection locked="0"/>
    </xf>
    <xf numFmtId="38" fontId="27" fillId="4" borderId="0" applyNumberFormat="0" applyBorder="0" applyAlignment="0" applyProtection="0"/>
    <xf numFmtId="0" fontId="29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30" fillId="0" borderId="3" applyNumberFormat="0" applyFill="0" applyAlignment="0" applyProtection="0"/>
    <xf numFmtId="10" fontId="27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31" fillId="0" borderId="0"/>
    <xf numFmtId="0" fontId="32" fillId="0" borderId="0"/>
    <xf numFmtId="0" fontId="1" fillId="0" borderId="0"/>
    <xf numFmtId="10" fontId="1" fillId="0" borderId="0" applyFont="0" applyFill="0" applyBorder="0" applyAlignment="0" applyProtection="0"/>
    <xf numFmtId="0" fontId="1" fillId="0" borderId="6">
      <protection locked="0"/>
    </xf>
    <xf numFmtId="38" fontId="15" fillId="0" borderId="0" applyFont="0" applyFill="0" applyBorder="0" applyAlignment="0" applyProtection="0"/>
    <xf numFmtId="40" fontId="15" fillId="0" borderId="0" applyFont="0" applyFill="0" applyBorder="0" applyAlignment="0" applyProtection="0"/>
    <xf numFmtId="37" fontId="27" fillId="7" borderId="0" applyNumberFormat="0" applyBorder="0" applyAlignment="0" applyProtection="0"/>
    <xf numFmtId="37" fontId="39" fillId="0" borderId="0"/>
    <xf numFmtId="3" fontId="73" fillId="0" borderId="3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/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Fill="1" applyAlignment="1">
      <alignment horizontal="center"/>
    </xf>
    <xf numFmtId="200" fontId="3" fillId="2" borderId="0" xfId="0" applyNumberFormat="1" applyFont="1" applyFill="1"/>
    <xf numFmtId="17" fontId="4" fillId="0" borderId="0" xfId="0" applyNumberFormat="1" applyFont="1" applyAlignment="1">
      <alignment horizontal="left"/>
    </xf>
    <xf numFmtId="17" fontId="3" fillId="0" borderId="0" xfId="0" applyNumberFormat="1" applyFont="1"/>
    <xf numFmtId="17" fontId="3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center"/>
    </xf>
    <xf numFmtId="17" fontId="3" fillId="0" borderId="0" xfId="19" applyNumberFormat="1" applyFont="1" applyBorder="1" applyAlignment="1" applyProtection="1">
      <alignment horizontal="center"/>
    </xf>
    <xf numFmtId="0" fontId="3" fillId="0" borderId="0" xfId="19" applyFont="1" applyBorder="1" applyAlignment="1" applyProtection="1">
      <alignment horizontal="center"/>
    </xf>
    <xf numFmtId="200" fontId="3" fillId="0" borderId="0" xfId="0" applyNumberFormat="1" applyFont="1" applyFill="1"/>
    <xf numFmtId="0" fontId="3" fillId="8" borderId="0" xfId="0" applyFont="1" applyFill="1" applyAlignment="1">
      <alignment horizontal="center"/>
    </xf>
  </cellXfs>
  <cellStyles count="29">
    <cellStyle name="??_?.????" xfId="1"/>
    <cellStyle name="0" xfId="2"/>
    <cellStyle name="Actual Date" xfId="3"/>
    <cellStyle name="Column_Title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Milliers [0]_laroux" xfId="13"/>
    <cellStyle name="Milliers_laroux" xfId="14"/>
    <cellStyle name="Monétaire [0]_laroux" xfId="15"/>
    <cellStyle name="Monétaire_laroux" xfId="16"/>
    <cellStyle name="no dec" xfId="17"/>
    <cellStyle name="Normal" xfId="0" builtinId="0"/>
    <cellStyle name="Normal - Style1" xfId="18"/>
    <cellStyle name="Normal_June Options 97" xfId="19"/>
    <cellStyle name="Percent [2]" xfId="20"/>
    <cellStyle name="Total" xfId="21" builtinId="25" customBuiltin="1"/>
    <cellStyle name="Tusental (0)_laroux" xfId="22"/>
    <cellStyle name="Tusental_laroux" xfId="23"/>
    <cellStyle name="Unprot" xfId="24"/>
    <cellStyle name="Unprot$" xfId="25"/>
    <cellStyle name="Unprotect" xfId="26"/>
    <cellStyle name="Valuta (0)_laroux" xfId="27"/>
    <cellStyle name="Valuta_laroux" xf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655320</xdr:colOff>
          <xdr:row>10</xdr:row>
          <xdr:rowOff>7620</xdr:rowOff>
        </xdr:from>
        <xdr:to>
          <xdr:col>1</xdr:col>
          <xdr:colOff>944880</xdr:colOff>
          <xdr:row>14</xdr:row>
          <xdr:rowOff>68580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hysical%20Deal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XCEL/Fall%201999%20Projects/Transport%20Book/Posi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 Table"/>
    </sheetNames>
    <sheetDataSet>
      <sheetData sheetId="0" refreshError="1"/>
      <sheetData sheetId="1" refreshError="1"/>
      <sheetData sheetId="2" refreshError="1">
        <row r="6">
          <cell r="H6">
            <v>40117</v>
          </cell>
        </row>
        <row r="20">
          <cell r="A20">
            <v>36464</v>
          </cell>
        </row>
        <row r="21">
          <cell r="J21" t="e">
            <v>#NAME?</v>
          </cell>
          <cell r="K21">
            <v>0.10436190718841773</v>
          </cell>
          <cell r="M21">
            <v>0.10543656555012561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 t="str">
            <v/>
          </cell>
          <cell r="M1" t="str">
            <v/>
          </cell>
          <cell r="N1" t="e">
            <v>#VALUE!</v>
          </cell>
          <cell r="O1" t="e">
            <v>#VALUE!</v>
          </cell>
          <cell r="P1" t="e">
            <v>#VALUE!</v>
          </cell>
          <cell r="Q1" t="e">
            <v>#VALUE!</v>
          </cell>
          <cell r="R1" t="e">
            <v>#VALUE!</v>
          </cell>
          <cell r="S1" t="e">
            <v>#VALUE!</v>
          </cell>
          <cell r="T1" t="e">
            <v>#VALUE!</v>
          </cell>
          <cell r="U1" t="e">
            <v>#VALUE!</v>
          </cell>
          <cell r="V1" t="e">
            <v>#VALUE!</v>
          </cell>
          <cell r="W1" t="e">
            <v>#VALUE!</v>
          </cell>
          <cell r="X1" t="str">
            <v/>
          </cell>
          <cell r="Y1" t="str">
            <v/>
          </cell>
          <cell r="Z1" t="str">
            <v/>
          </cell>
          <cell r="AA1" t="str">
            <v/>
          </cell>
          <cell r="AB1" t="str">
            <v/>
          </cell>
          <cell r="AC1" t="str">
            <v/>
          </cell>
          <cell r="AD1" t="str">
            <v/>
          </cell>
          <cell r="AE1" t="str">
            <v/>
          </cell>
          <cell r="AF1" t="str">
            <v/>
          </cell>
          <cell r="AG1" t="str">
            <v/>
          </cell>
          <cell r="AH1" t="str">
            <v/>
          </cell>
          <cell r="AI1" t="str">
            <v/>
          </cell>
          <cell r="AJ1" t="str">
            <v/>
          </cell>
          <cell r="AK1" t="str">
            <v/>
          </cell>
          <cell r="AL1" t="e">
            <v>#VALUE!</v>
          </cell>
          <cell r="AM1" t="e">
            <v>#VALUE!</v>
          </cell>
          <cell r="AN1" t="e">
            <v>#VALUE!</v>
          </cell>
          <cell r="AO1" t="e">
            <v>#VALUE!</v>
          </cell>
          <cell r="AP1" t="e">
            <v>#VALUE!</v>
          </cell>
          <cell r="AQ1" t="e">
            <v>#VALUE!</v>
          </cell>
          <cell r="AR1" t="e">
            <v>#VALUE!</v>
          </cell>
          <cell r="AS1" t="e">
            <v>#VALUE!</v>
          </cell>
          <cell r="AT1" t="e">
            <v>#VALUE!</v>
          </cell>
          <cell r="AU1" t="e">
            <v>#VALUE!</v>
          </cell>
          <cell r="AV1" t="str">
            <v/>
          </cell>
          <cell r="AW1" t="str">
            <v/>
          </cell>
          <cell r="AX1" t="e">
            <v>#VALUE!</v>
          </cell>
          <cell r="AY1" t="e">
            <v>#VALUE!</v>
          </cell>
          <cell r="AZ1" t="e">
            <v>#VALUE!</v>
          </cell>
          <cell r="BA1" t="e">
            <v>#VALUE!</v>
          </cell>
          <cell r="BB1" t="e">
            <v>#VALUE!</v>
          </cell>
          <cell r="BC1" t="e">
            <v>#VALUE!</v>
          </cell>
          <cell r="BD1" t="e">
            <v>#VALUE!</v>
          </cell>
          <cell r="BE1" t="e">
            <v>#VALUE!</v>
          </cell>
          <cell r="BF1" t="e">
            <v>#VALUE!</v>
          </cell>
          <cell r="BG1" t="e">
            <v>#VALUE!</v>
          </cell>
          <cell r="BH1" t="str">
            <v/>
          </cell>
          <cell r="BI1" t="str">
            <v/>
          </cell>
          <cell r="BJ1" t="str">
            <v/>
          </cell>
          <cell r="BK1" t="str">
            <v/>
          </cell>
          <cell r="BL1" t="str">
            <v/>
          </cell>
          <cell r="BM1" t="str">
            <v/>
          </cell>
          <cell r="BN1" t="str">
            <v/>
          </cell>
          <cell r="BO1" t="str">
            <v/>
          </cell>
          <cell r="BP1" t="str">
            <v/>
          </cell>
          <cell r="BQ1" t="str">
            <v/>
          </cell>
          <cell r="BR1" t="str">
            <v/>
          </cell>
          <cell r="BS1" t="str">
            <v/>
          </cell>
          <cell r="BT1" t="str">
            <v/>
          </cell>
          <cell r="BU1" t="str">
            <v/>
          </cell>
          <cell r="BV1" t="str">
            <v/>
          </cell>
          <cell r="BW1" t="str">
            <v/>
          </cell>
          <cell r="BX1" t="str">
            <v/>
          </cell>
          <cell r="BY1" t="str">
            <v/>
          </cell>
          <cell r="BZ1" t="str">
            <v/>
          </cell>
          <cell r="CA1" t="str">
            <v/>
          </cell>
          <cell r="CB1" t="str">
            <v/>
          </cell>
          <cell r="CC1" t="str">
            <v/>
          </cell>
          <cell r="CD1" t="str">
            <v/>
          </cell>
          <cell r="CE1" t="str">
            <v/>
          </cell>
          <cell r="CF1" t="str">
            <v/>
          </cell>
          <cell r="CG1" t="str">
            <v/>
          </cell>
          <cell r="CH1" t="str">
            <v/>
          </cell>
          <cell r="CI1" t="str">
            <v/>
          </cell>
          <cell r="CJ1" t="str">
            <v/>
          </cell>
        </row>
        <row r="4">
          <cell r="A4">
            <v>36465</v>
          </cell>
        </row>
        <row r="5">
          <cell r="A5">
            <v>36495</v>
          </cell>
          <cell r="B5">
            <v>0.99483999999999995</v>
          </cell>
          <cell r="C5">
            <v>0.92220000000000002</v>
          </cell>
          <cell r="D5">
            <v>0.94220999999999999</v>
          </cell>
          <cell r="E5">
            <v>0.92601600000000006</v>
          </cell>
          <cell r="F5">
            <v>0.999</v>
          </cell>
          <cell r="G5">
            <v>0.98379000000000005</v>
          </cell>
          <cell r="H5">
            <v>0.97993590000000008</v>
          </cell>
          <cell r="I5">
            <v>0.86876275000000003</v>
          </cell>
          <cell r="J5">
            <v>0.70074899999999996</v>
          </cell>
          <cell r="K5">
            <v>0.95189999999999997</v>
          </cell>
          <cell r="N5">
            <v>1.0639999999999998</v>
          </cell>
          <cell r="O5">
            <v>1.06</v>
          </cell>
          <cell r="P5">
            <v>1.083</v>
          </cell>
          <cell r="Q5">
            <v>1.0176000000000001</v>
          </cell>
          <cell r="R5">
            <v>1</v>
          </cell>
          <cell r="S5">
            <v>1.929</v>
          </cell>
          <cell r="T5">
            <v>2.0849700000000002</v>
          </cell>
          <cell r="U5">
            <v>1.0043500000000001</v>
          </cell>
          <cell r="V5">
            <v>1.4300999999999999</v>
          </cell>
          <cell r="W5">
            <v>2.004</v>
          </cell>
          <cell r="AL5">
            <v>0.93500000000000005</v>
          </cell>
          <cell r="AM5">
            <v>0.87</v>
          </cell>
          <cell r="AN5">
            <v>0.87</v>
          </cell>
          <cell r="AO5">
            <v>0.91</v>
          </cell>
          <cell r="AP5">
            <v>0.999</v>
          </cell>
          <cell r="AQ5">
            <v>0.51</v>
          </cell>
          <cell r="AR5">
            <v>0.47</v>
          </cell>
          <cell r="AS5">
            <v>0.86499999999999999</v>
          </cell>
          <cell r="AT5">
            <v>0.49</v>
          </cell>
          <cell r="AU5">
            <v>0.47499999999999998</v>
          </cell>
          <cell r="AX5">
            <v>5.0000000000000001E-4</v>
          </cell>
          <cell r="AY5">
            <v>0.03</v>
          </cell>
          <cell r="AZ5">
            <v>5.0000000000000001E-4</v>
          </cell>
          <cell r="BA5">
            <v>1E-4</v>
          </cell>
          <cell r="BB5">
            <v>0</v>
          </cell>
          <cell r="BC5">
            <v>4.0000000000000001E-3</v>
          </cell>
          <cell r="BD5">
            <v>4.9699999999999996E-3</v>
          </cell>
          <cell r="BE5">
            <v>2.15E-3</v>
          </cell>
          <cell r="BF5">
            <v>1E-4</v>
          </cell>
          <cell r="BG5">
            <v>4.0000000000000001E-3</v>
          </cell>
        </row>
        <row r="6">
          <cell r="A6">
            <v>36526</v>
          </cell>
        </row>
        <row r="7">
          <cell r="A7">
            <v>36557</v>
          </cell>
        </row>
        <row r="8">
          <cell r="A8">
            <v>36586</v>
          </cell>
        </row>
        <row r="9">
          <cell r="A9">
            <v>36617</v>
          </cell>
        </row>
        <row r="10">
          <cell r="A10">
            <v>36647</v>
          </cell>
        </row>
        <row r="11">
          <cell r="A11">
            <v>36678</v>
          </cell>
        </row>
        <row r="12">
          <cell r="A12">
            <v>36708</v>
          </cell>
        </row>
        <row r="13">
          <cell r="A13">
            <v>36739</v>
          </cell>
        </row>
        <row r="14">
          <cell r="A14">
            <v>36770</v>
          </cell>
        </row>
        <row r="15">
          <cell r="A15">
            <v>36800</v>
          </cell>
        </row>
        <row r="16">
          <cell r="A16">
            <v>36831</v>
          </cell>
        </row>
        <row r="17">
          <cell r="A17">
            <v>36861</v>
          </cell>
        </row>
        <row r="18">
          <cell r="A18">
            <v>36892</v>
          </cell>
        </row>
        <row r="19">
          <cell r="A19">
            <v>36923</v>
          </cell>
        </row>
        <row r="20">
          <cell r="A20">
            <v>36951</v>
          </cell>
        </row>
        <row r="21">
          <cell r="A21">
            <v>36982</v>
          </cell>
        </row>
        <row r="22">
          <cell r="A22">
            <v>37012</v>
          </cell>
        </row>
        <row r="23">
          <cell r="A23">
            <v>37043</v>
          </cell>
        </row>
        <row r="24">
          <cell r="A24">
            <v>37073</v>
          </cell>
        </row>
        <row r="25">
          <cell r="A25">
            <v>37104</v>
          </cell>
        </row>
        <row r="26">
          <cell r="A26">
            <v>37135</v>
          </cell>
        </row>
        <row r="27">
          <cell r="A27">
            <v>37165</v>
          </cell>
        </row>
        <row r="28">
          <cell r="A28">
            <v>37196</v>
          </cell>
        </row>
        <row r="29">
          <cell r="A29">
            <v>37226</v>
          </cell>
        </row>
        <row r="30">
          <cell r="A30">
            <v>37257</v>
          </cell>
        </row>
        <row r="31">
          <cell r="A31">
            <v>37288</v>
          </cell>
        </row>
        <row r="32">
          <cell r="A32">
            <v>37316</v>
          </cell>
        </row>
        <row r="33">
          <cell r="A33">
            <v>37347</v>
          </cell>
        </row>
        <row r="34">
          <cell r="A34">
            <v>37377</v>
          </cell>
        </row>
        <row r="35">
          <cell r="A35">
            <v>37408</v>
          </cell>
        </row>
        <row r="36">
          <cell r="A36">
            <v>37438</v>
          </cell>
        </row>
        <row r="37">
          <cell r="A37">
            <v>37469</v>
          </cell>
        </row>
        <row r="38">
          <cell r="A38">
            <v>37500</v>
          </cell>
        </row>
        <row r="39">
          <cell r="A39">
            <v>37530</v>
          </cell>
        </row>
        <row r="40">
          <cell r="A40">
            <v>37561</v>
          </cell>
        </row>
        <row r="41">
          <cell r="A41">
            <v>37591</v>
          </cell>
        </row>
        <row r="42">
          <cell r="A42">
            <v>37622</v>
          </cell>
        </row>
        <row r="43">
          <cell r="A43">
            <v>37653</v>
          </cell>
        </row>
        <row r="44">
          <cell r="A44">
            <v>37681</v>
          </cell>
        </row>
        <row r="45">
          <cell r="A45">
            <v>37712</v>
          </cell>
        </row>
        <row r="46">
          <cell r="A46">
            <v>37742</v>
          </cell>
        </row>
        <row r="47">
          <cell r="A47">
            <v>37773</v>
          </cell>
        </row>
        <row r="48">
          <cell r="A48">
            <v>37803</v>
          </cell>
        </row>
        <row r="49">
          <cell r="A49">
            <v>37834</v>
          </cell>
        </row>
        <row r="50">
          <cell r="A50">
            <v>37865</v>
          </cell>
        </row>
        <row r="51">
          <cell r="A51">
            <v>37895</v>
          </cell>
        </row>
        <row r="52">
          <cell r="A52">
            <v>37926</v>
          </cell>
        </row>
        <row r="53">
          <cell r="A53">
            <v>37956</v>
          </cell>
        </row>
        <row r="54">
          <cell r="A54">
            <v>37987</v>
          </cell>
        </row>
        <row r="55">
          <cell r="A55">
            <v>38018</v>
          </cell>
        </row>
        <row r="56">
          <cell r="A56">
            <v>38047</v>
          </cell>
        </row>
        <row r="57">
          <cell r="A57">
            <v>38078</v>
          </cell>
        </row>
        <row r="58">
          <cell r="A58">
            <v>38108</v>
          </cell>
        </row>
        <row r="59">
          <cell r="A59">
            <v>38139</v>
          </cell>
        </row>
        <row r="60">
          <cell r="A60">
            <v>38169</v>
          </cell>
        </row>
        <row r="61">
          <cell r="A61">
            <v>38200</v>
          </cell>
        </row>
        <row r="62">
          <cell r="A62">
            <v>38231</v>
          </cell>
        </row>
        <row r="63">
          <cell r="A63">
            <v>38261</v>
          </cell>
        </row>
        <row r="64">
          <cell r="A64">
            <v>38292</v>
          </cell>
        </row>
        <row r="65">
          <cell r="A65">
            <v>38322</v>
          </cell>
        </row>
        <row r="66">
          <cell r="A66">
            <v>38353</v>
          </cell>
        </row>
        <row r="67">
          <cell r="A67">
            <v>38384</v>
          </cell>
        </row>
        <row r="68">
          <cell r="A68">
            <v>38412</v>
          </cell>
        </row>
        <row r="69">
          <cell r="A69">
            <v>38443</v>
          </cell>
        </row>
        <row r="70">
          <cell r="A70">
            <v>38473</v>
          </cell>
        </row>
        <row r="71">
          <cell r="A71">
            <v>38504</v>
          </cell>
        </row>
        <row r="72">
          <cell r="A72">
            <v>38534</v>
          </cell>
        </row>
        <row r="73">
          <cell r="A73">
            <v>38565</v>
          </cell>
        </row>
        <row r="74">
          <cell r="A74">
            <v>38596</v>
          </cell>
        </row>
        <row r="75">
          <cell r="A75">
            <v>38626</v>
          </cell>
        </row>
        <row r="76">
          <cell r="A76">
            <v>38657</v>
          </cell>
        </row>
        <row r="77">
          <cell r="A77">
            <v>38687</v>
          </cell>
        </row>
        <row r="78">
          <cell r="A78">
            <v>38718</v>
          </cell>
        </row>
        <row r="79">
          <cell r="A79">
            <v>38749</v>
          </cell>
        </row>
        <row r="80">
          <cell r="A80">
            <v>38777</v>
          </cell>
        </row>
        <row r="81">
          <cell r="A81">
            <v>38808</v>
          </cell>
        </row>
        <row r="82">
          <cell r="A82">
            <v>38838</v>
          </cell>
        </row>
        <row r="83">
          <cell r="A83">
            <v>38869</v>
          </cell>
        </row>
        <row r="84">
          <cell r="A84">
            <v>38899</v>
          </cell>
        </row>
        <row r="85">
          <cell r="A85">
            <v>38930</v>
          </cell>
        </row>
        <row r="86">
          <cell r="A86">
            <v>38961</v>
          </cell>
        </row>
        <row r="87">
          <cell r="A87">
            <v>38991</v>
          </cell>
        </row>
        <row r="88">
          <cell r="A88">
            <v>39022</v>
          </cell>
        </row>
        <row r="89">
          <cell r="A89">
            <v>39052</v>
          </cell>
        </row>
        <row r="90">
          <cell r="A90">
            <v>39083</v>
          </cell>
        </row>
        <row r="91">
          <cell r="A91">
            <v>39114</v>
          </cell>
        </row>
        <row r="92">
          <cell r="A92">
            <v>39142</v>
          </cell>
        </row>
        <row r="93">
          <cell r="A93">
            <v>39173</v>
          </cell>
        </row>
        <row r="94">
          <cell r="A94">
            <v>39203</v>
          </cell>
        </row>
        <row r="95">
          <cell r="A95">
            <v>39234</v>
          </cell>
        </row>
        <row r="96">
          <cell r="A96">
            <v>39264</v>
          </cell>
        </row>
        <row r="97">
          <cell r="A97">
            <v>39295</v>
          </cell>
        </row>
        <row r="98">
          <cell r="A98">
            <v>39326</v>
          </cell>
        </row>
        <row r="99">
          <cell r="A99">
            <v>39356</v>
          </cell>
        </row>
        <row r="100">
          <cell r="A100">
            <v>39387</v>
          </cell>
        </row>
        <row r="101">
          <cell r="A101">
            <v>39417</v>
          </cell>
        </row>
        <row r="102">
          <cell r="A102">
            <v>39448</v>
          </cell>
        </row>
        <row r="103">
          <cell r="A103">
            <v>39479</v>
          </cell>
        </row>
        <row r="104">
          <cell r="A104">
            <v>39508</v>
          </cell>
        </row>
        <row r="105">
          <cell r="A105">
            <v>39539</v>
          </cell>
        </row>
        <row r="106">
          <cell r="A106">
            <v>39569</v>
          </cell>
        </row>
        <row r="107">
          <cell r="A107">
            <v>39600</v>
          </cell>
        </row>
        <row r="108">
          <cell r="A108">
            <v>39630</v>
          </cell>
        </row>
        <row r="109">
          <cell r="A109">
            <v>39661</v>
          </cell>
        </row>
        <row r="110">
          <cell r="A110">
            <v>39692</v>
          </cell>
        </row>
        <row r="111">
          <cell r="A111">
            <v>39722</v>
          </cell>
        </row>
        <row r="112">
          <cell r="A112">
            <v>39753</v>
          </cell>
        </row>
        <row r="113">
          <cell r="A113">
            <v>39783</v>
          </cell>
        </row>
        <row r="114">
          <cell r="A114">
            <v>39814</v>
          </cell>
        </row>
        <row r="115">
          <cell r="A115">
            <v>39845</v>
          </cell>
        </row>
        <row r="116">
          <cell r="A116">
            <v>39873</v>
          </cell>
        </row>
        <row r="117">
          <cell r="A117">
            <v>39904</v>
          </cell>
        </row>
        <row r="118">
          <cell r="A118">
            <v>39934</v>
          </cell>
        </row>
        <row r="119">
          <cell r="A119">
            <v>39965</v>
          </cell>
        </row>
        <row r="120">
          <cell r="A120">
            <v>39995</v>
          </cell>
        </row>
        <row r="121">
          <cell r="A121">
            <v>40026</v>
          </cell>
        </row>
        <row r="122">
          <cell r="A122">
            <v>40057</v>
          </cell>
        </row>
        <row r="123">
          <cell r="A123">
            <v>40087</v>
          </cell>
        </row>
        <row r="124">
          <cell r="A124">
            <v>40118</v>
          </cell>
        </row>
        <row r="125">
          <cell r="A125">
            <v>40148</v>
          </cell>
        </row>
        <row r="126">
          <cell r="A126">
            <v>40179</v>
          </cell>
        </row>
        <row r="127">
          <cell r="A127">
            <v>40210</v>
          </cell>
        </row>
        <row r="128">
          <cell r="A128">
            <v>40238</v>
          </cell>
        </row>
        <row r="129">
          <cell r="A129">
            <v>40269</v>
          </cell>
        </row>
        <row r="130">
          <cell r="A130">
            <v>40299</v>
          </cell>
        </row>
        <row r="131">
          <cell r="A131">
            <v>40330</v>
          </cell>
        </row>
        <row r="132">
          <cell r="A132">
            <v>40360</v>
          </cell>
        </row>
        <row r="133">
          <cell r="A133">
            <v>40391</v>
          </cell>
        </row>
        <row r="134">
          <cell r="A134">
            <v>40422</v>
          </cell>
        </row>
        <row r="135">
          <cell r="A135">
            <v>40452</v>
          </cell>
        </row>
        <row r="136">
          <cell r="A136">
            <v>40483</v>
          </cell>
        </row>
        <row r="137">
          <cell r="A137">
            <v>40513</v>
          </cell>
        </row>
        <row r="138">
          <cell r="A138">
            <v>40544</v>
          </cell>
        </row>
        <row r="139">
          <cell r="A139">
            <v>40575</v>
          </cell>
        </row>
        <row r="140">
          <cell r="A140">
            <v>40603</v>
          </cell>
        </row>
        <row r="141">
          <cell r="A141">
            <v>40634</v>
          </cell>
        </row>
        <row r="142">
          <cell r="A142">
            <v>40664</v>
          </cell>
        </row>
        <row r="143">
          <cell r="A143">
            <v>40695</v>
          </cell>
        </row>
        <row r="144">
          <cell r="A144">
            <v>40725</v>
          </cell>
        </row>
        <row r="145">
          <cell r="A145">
            <v>40756</v>
          </cell>
        </row>
        <row r="146">
          <cell r="A146">
            <v>40787</v>
          </cell>
        </row>
        <row r="147">
          <cell r="A147">
            <v>40817</v>
          </cell>
        </row>
        <row r="148">
          <cell r="A148">
            <v>40848</v>
          </cell>
        </row>
        <row r="149">
          <cell r="A149">
            <v>40878</v>
          </cell>
        </row>
        <row r="150">
          <cell r="A150">
            <v>40909</v>
          </cell>
        </row>
        <row r="151">
          <cell r="A151">
            <v>40940</v>
          </cell>
        </row>
        <row r="152">
          <cell r="A152">
            <v>40969</v>
          </cell>
        </row>
        <row r="153">
          <cell r="A153">
            <v>41000</v>
          </cell>
        </row>
        <row r="154">
          <cell r="A154">
            <v>41030</v>
          </cell>
        </row>
        <row r="155">
          <cell r="A155">
            <v>41061</v>
          </cell>
        </row>
        <row r="156">
          <cell r="A156">
            <v>41091</v>
          </cell>
        </row>
        <row r="157">
          <cell r="A157">
            <v>41122</v>
          </cell>
        </row>
        <row r="158">
          <cell r="A158">
            <v>41153</v>
          </cell>
        </row>
        <row r="159">
          <cell r="A159">
            <v>41183</v>
          </cell>
        </row>
        <row r="160">
          <cell r="A160">
            <v>41214</v>
          </cell>
        </row>
        <row r="161">
          <cell r="A161">
            <v>41244</v>
          </cell>
        </row>
        <row r="162">
          <cell r="A162">
            <v>41275</v>
          </cell>
        </row>
        <row r="163">
          <cell r="A163">
            <v>41306</v>
          </cell>
        </row>
        <row r="164">
          <cell r="A164">
            <v>41334</v>
          </cell>
        </row>
        <row r="165">
          <cell r="A165">
            <v>41365</v>
          </cell>
        </row>
        <row r="166">
          <cell r="A166">
            <v>41395</v>
          </cell>
        </row>
        <row r="167">
          <cell r="A167">
            <v>41426</v>
          </cell>
        </row>
        <row r="168">
          <cell r="A168">
            <v>41456</v>
          </cell>
        </row>
        <row r="169">
          <cell r="A169">
            <v>41487</v>
          </cell>
        </row>
        <row r="170">
          <cell r="A170">
            <v>41518</v>
          </cell>
        </row>
        <row r="171">
          <cell r="A171">
            <v>41548</v>
          </cell>
        </row>
        <row r="172">
          <cell r="A172">
            <v>41579</v>
          </cell>
        </row>
        <row r="173">
          <cell r="A173">
            <v>41609</v>
          </cell>
        </row>
        <row r="174">
          <cell r="A174">
            <v>41640</v>
          </cell>
        </row>
        <row r="175">
          <cell r="A175">
            <v>41671</v>
          </cell>
        </row>
        <row r="176">
          <cell r="A176">
            <v>41699</v>
          </cell>
        </row>
        <row r="177">
          <cell r="A177">
            <v>41730</v>
          </cell>
        </row>
        <row r="178">
          <cell r="A178">
            <v>41760</v>
          </cell>
        </row>
        <row r="179">
          <cell r="A179">
            <v>41791</v>
          </cell>
        </row>
        <row r="180">
          <cell r="A180">
            <v>41821</v>
          </cell>
        </row>
        <row r="181">
          <cell r="A181">
            <v>41852</v>
          </cell>
        </row>
        <row r="182">
          <cell r="A182">
            <v>41883</v>
          </cell>
        </row>
        <row r="183">
          <cell r="A183">
            <v>41913</v>
          </cell>
        </row>
        <row r="184">
          <cell r="A184">
            <v>41944</v>
          </cell>
        </row>
        <row r="185">
          <cell r="A185">
            <v>41974</v>
          </cell>
        </row>
        <row r="186">
          <cell r="A186">
            <v>42005</v>
          </cell>
        </row>
        <row r="187">
          <cell r="A187">
            <v>42036</v>
          </cell>
        </row>
        <row r="188">
          <cell r="A188">
            <v>42064</v>
          </cell>
        </row>
        <row r="189">
          <cell r="A189">
            <v>42095</v>
          </cell>
        </row>
        <row r="190">
          <cell r="A190">
            <v>42125</v>
          </cell>
        </row>
        <row r="191">
          <cell r="A191">
            <v>42156</v>
          </cell>
        </row>
        <row r="192">
          <cell r="A192">
            <v>42186</v>
          </cell>
        </row>
        <row r="193">
          <cell r="A193">
            <v>42217</v>
          </cell>
        </row>
        <row r="194">
          <cell r="A194">
            <v>42248</v>
          </cell>
        </row>
        <row r="195">
          <cell r="A195">
            <v>42278</v>
          </cell>
        </row>
        <row r="196">
          <cell r="A196">
            <v>42309</v>
          </cell>
        </row>
        <row r="197">
          <cell r="A197">
            <v>42339</v>
          </cell>
        </row>
        <row r="198">
          <cell r="A198">
            <v>42370</v>
          </cell>
        </row>
        <row r="199">
          <cell r="A199">
            <v>42401</v>
          </cell>
        </row>
        <row r="200">
          <cell r="A200">
            <v>42430</v>
          </cell>
        </row>
        <row r="201">
          <cell r="A201">
            <v>42461</v>
          </cell>
        </row>
        <row r="202">
          <cell r="A202">
            <v>42491</v>
          </cell>
        </row>
        <row r="203">
          <cell r="A203">
            <v>42522</v>
          </cell>
        </row>
        <row r="204">
          <cell r="A204">
            <v>42552</v>
          </cell>
        </row>
        <row r="205">
          <cell r="A205">
            <v>42583</v>
          </cell>
        </row>
        <row r="206">
          <cell r="A206">
            <v>42614</v>
          </cell>
        </row>
        <row r="207">
          <cell r="A207">
            <v>42644</v>
          </cell>
        </row>
        <row r="208">
          <cell r="A208">
            <v>42675</v>
          </cell>
        </row>
        <row r="209">
          <cell r="A209">
            <v>42705</v>
          </cell>
        </row>
        <row r="210">
          <cell r="A210">
            <v>42736</v>
          </cell>
        </row>
        <row r="211">
          <cell r="A211">
            <v>42767</v>
          </cell>
        </row>
        <row r="212">
          <cell r="A212">
            <v>42795</v>
          </cell>
        </row>
        <row r="213">
          <cell r="A213">
            <v>42826</v>
          </cell>
        </row>
        <row r="214">
          <cell r="A214">
            <v>42856</v>
          </cell>
        </row>
        <row r="215">
          <cell r="A215">
            <v>42887</v>
          </cell>
        </row>
        <row r="216">
          <cell r="A216">
            <v>42917</v>
          </cell>
        </row>
        <row r="217">
          <cell r="A217">
            <v>42948</v>
          </cell>
        </row>
        <row r="218">
          <cell r="A218">
            <v>42979</v>
          </cell>
        </row>
        <row r="219">
          <cell r="A219">
            <v>43009</v>
          </cell>
        </row>
        <row r="220">
          <cell r="A220">
            <v>43040</v>
          </cell>
        </row>
        <row r="221">
          <cell r="A221">
            <v>43070</v>
          </cell>
        </row>
        <row r="222">
          <cell r="A222">
            <v>43101</v>
          </cell>
        </row>
        <row r="223">
          <cell r="A223">
            <v>43132</v>
          </cell>
        </row>
        <row r="224">
          <cell r="A224">
            <v>43160</v>
          </cell>
        </row>
        <row r="225">
          <cell r="A225">
            <v>43191</v>
          </cell>
        </row>
        <row r="226">
          <cell r="A226">
            <v>43221</v>
          </cell>
        </row>
        <row r="227">
          <cell r="A227">
            <v>43252</v>
          </cell>
        </row>
        <row r="228">
          <cell r="A228">
            <v>43282</v>
          </cell>
        </row>
        <row r="229">
          <cell r="A229">
            <v>43313</v>
          </cell>
        </row>
        <row r="230">
          <cell r="A230">
            <v>43344</v>
          </cell>
        </row>
        <row r="231">
          <cell r="A231">
            <v>43374</v>
          </cell>
        </row>
        <row r="232">
          <cell r="A232">
            <v>43405</v>
          </cell>
        </row>
        <row r="233">
          <cell r="A233">
            <v>43435</v>
          </cell>
        </row>
        <row r="234">
          <cell r="A234">
            <v>43466</v>
          </cell>
        </row>
        <row r="235">
          <cell r="A235">
            <v>43497</v>
          </cell>
        </row>
        <row r="236">
          <cell r="A236">
            <v>43525</v>
          </cell>
        </row>
        <row r="237">
          <cell r="A237">
            <v>43556</v>
          </cell>
        </row>
        <row r="238">
          <cell r="A238">
            <v>43586</v>
          </cell>
        </row>
        <row r="239">
          <cell r="A239">
            <v>43617</v>
          </cell>
        </row>
        <row r="240">
          <cell r="A240">
            <v>43647</v>
          </cell>
        </row>
        <row r="241">
          <cell r="A241">
            <v>43678</v>
          </cell>
        </row>
        <row r="242">
          <cell r="A242">
            <v>43709</v>
          </cell>
        </row>
        <row r="243">
          <cell r="A243">
            <v>43739</v>
          </cell>
        </row>
        <row r="244">
          <cell r="A244">
            <v>43770</v>
          </cell>
        </row>
        <row r="245">
          <cell r="A245">
            <v>43800</v>
          </cell>
        </row>
        <row r="246">
          <cell r="A246">
            <v>43831</v>
          </cell>
        </row>
        <row r="247">
          <cell r="A247">
            <v>43862</v>
          </cell>
        </row>
        <row r="248">
          <cell r="A248">
            <v>43891</v>
          </cell>
        </row>
        <row r="249">
          <cell r="A249">
            <v>43922</v>
          </cell>
        </row>
        <row r="250">
          <cell r="A250">
            <v>43952</v>
          </cell>
        </row>
        <row r="251">
          <cell r="A251">
            <v>43983</v>
          </cell>
        </row>
        <row r="252">
          <cell r="A252">
            <v>44013</v>
          </cell>
        </row>
        <row r="253">
          <cell r="A253">
            <v>44044</v>
          </cell>
        </row>
        <row r="254">
          <cell r="A254">
            <v>44075</v>
          </cell>
        </row>
        <row r="255">
          <cell r="A255">
            <v>44105</v>
          </cell>
        </row>
        <row r="256">
          <cell r="A256">
            <v>44136</v>
          </cell>
        </row>
        <row r="257">
          <cell r="A257">
            <v>44166</v>
          </cell>
        </row>
        <row r="258">
          <cell r="A258">
            <v>44197</v>
          </cell>
        </row>
        <row r="259">
          <cell r="A259">
            <v>44228</v>
          </cell>
        </row>
        <row r="260">
          <cell r="A260">
            <v>44256</v>
          </cell>
        </row>
        <row r="261">
          <cell r="A261">
            <v>44287</v>
          </cell>
        </row>
        <row r="262">
          <cell r="A262">
            <v>44317</v>
          </cell>
        </row>
        <row r="263">
          <cell r="A263">
            <v>44348</v>
          </cell>
        </row>
        <row r="264">
          <cell r="A264">
            <v>44378</v>
          </cell>
        </row>
        <row r="265">
          <cell r="A265">
            <v>44409</v>
          </cell>
        </row>
        <row r="266">
          <cell r="A266">
            <v>44440</v>
          </cell>
        </row>
        <row r="267">
          <cell r="A267">
            <v>44470</v>
          </cell>
        </row>
        <row r="268">
          <cell r="A268">
            <v>44501</v>
          </cell>
        </row>
        <row r="269">
          <cell r="A269">
            <v>44531</v>
          </cell>
        </row>
        <row r="270">
          <cell r="A270">
            <v>44562</v>
          </cell>
        </row>
        <row r="271">
          <cell r="A271">
            <v>44593</v>
          </cell>
        </row>
        <row r="272">
          <cell r="A272">
            <v>44621</v>
          </cell>
        </row>
        <row r="273">
          <cell r="A273">
            <v>44652</v>
          </cell>
        </row>
        <row r="274">
          <cell r="A274">
            <v>44682</v>
          </cell>
        </row>
        <row r="275">
          <cell r="A275">
            <v>44713</v>
          </cell>
        </row>
        <row r="276">
          <cell r="A276">
            <v>44743</v>
          </cell>
        </row>
        <row r="277">
          <cell r="A277">
            <v>44774</v>
          </cell>
        </row>
        <row r="278">
          <cell r="A278">
            <v>44805</v>
          </cell>
        </row>
        <row r="279">
          <cell r="A279">
            <v>44835</v>
          </cell>
        </row>
        <row r="280">
          <cell r="A280">
            <v>44866</v>
          </cell>
        </row>
        <row r="281">
          <cell r="A281">
            <v>44896</v>
          </cell>
        </row>
        <row r="282">
          <cell r="A282">
            <v>44927</v>
          </cell>
        </row>
        <row r="283">
          <cell r="A283">
            <v>44958</v>
          </cell>
        </row>
        <row r="284">
          <cell r="A284">
            <v>44986</v>
          </cell>
        </row>
        <row r="285">
          <cell r="A285">
            <v>45017</v>
          </cell>
        </row>
        <row r="286">
          <cell r="A286">
            <v>45047</v>
          </cell>
        </row>
        <row r="287">
          <cell r="A287">
            <v>45078</v>
          </cell>
        </row>
        <row r="288">
          <cell r="A288">
            <v>45108</v>
          </cell>
        </row>
        <row r="289">
          <cell r="A289">
            <v>45139</v>
          </cell>
        </row>
        <row r="290">
          <cell r="A290">
            <v>45170</v>
          </cell>
        </row>
        <row r="291">
          <cell r="A291">
            <v>45200</v>
          </cell>
        </row>
        <row r="292">
          <cell r="A292">
            <v>45231</v>
          </cell>
        </row>
        <row r="293">
          <cell r="A293">
            <v>45261</v>
          </cell>
        </row>
        <row r="294">
          <cell r="A294">
            <v>45292</v>
          </cell>
        </row>
        <row r="295">
          <cell r="A295">
            <v>45323</v>
          </cell>
        </row>
        <row r="296">
          <cell r="A296">
            <v>45352</v>
          </cell>
        </row>
        <row r="297">
          <cell r="A297">
            <v>45383</v>
          </cell>
        </row>
        <row r="298">
          <cell r="A298">
            <v>45413</v>
          </cell>
        </row>
        <row r="299">
          <cell r="A299">
            <v>45444</v>
          </cell>
        </row>
        <row r="300">
          <cell r="A300">
            <v>45474</v>
          </cell>
        </row>
        <row r="301">
          <cell r="A301">
            <v>45505</v>
          </cell>
        </row>
        <row r="302">
          <cell r="A302">
            <v>45536</v>
          </cell>
        </row>
        <row r="303">
          <cell r="A303">
            <v>45566</v>
          </cell>
        </row>
        <row r="304">
          <cell r="A304">
            <v>45597</v>
          </cell>
        </row>
        <row r="305">
          <cell r="A305">
            <v>45627</v>
          </cell>
        </row>
      </sheetData>
      <sheetData sheetId="20" refreshError="1">
        <row r="1">
          <cell r="A1">
            <v>0</v>
          </cell>
        </row>
        <row r="2">
          <cell r="A2">
            <v>30</v>
          </cell>
        </row>
        <row r="3">
          <cell r="A3">
            <v>60</v>
          </cell>
          <cell r="B3">
            <v>0.99750000000000005</v>
          </cell>
          <cell r="C3">
            <v>0.99750000000000005</v>
          </cell>
        </row>
        <row r="4">
          <cell r="A4">
            <v>90</v>
          </cell>
        </row>
        <row r="5">
          <cell r="A5">
            <v>120</v>
          </cell>
        </row>
        <row r="6">
          <cell r="A6">
            <v>150</v>
          </cell>
        </row>
        <row r="7">
          <cell r="A7">
            <v>50000000000</v>
          </cell>
        </row>
      </sheetData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Mainline to Leach"/>
      <sheetName val="Onshore to Mainline"/>
      <sheetName val="Niagara to Leidy"/>
      <sheetName val="Brazos 133B to TSta. 30"/>
      <sheetName val="Mobile Bay to Colonial"/>
      <sheetName val="Ventura to Chicago"/>
      <sheetName val="Monchy to Chicago"/>
      <sheetName val="NGPLTXOK to Gulf"/>
      <sheetName val="SJ to Valero"/>
      <sheetName val="Ignacio to Bloomfield"/>
      <sheetName val="LaPlata to Pecos"/>
      <sheetName val="Topock to PGECG"/>
      <sheetName val="Topock to PGECG 2"/>
      <sheetName val="Kingsgate to Malin"/>
      <sheetName val="ELSJ to Socal"/>
      <sheetName val="ELSJ to Topock"/>
      <sheetName val="Curves"/>
      <sheetName val="Intracorrel"/>
      <sheetName val="Intercorrel"/>
      <sheetName val="Correlations"/>
      <sheetName val="Data"/>
      <sheetName val="DateTable"/>
      <sheetName val="POSI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>
        <row r="4">
          <cell r="D4">
            <v>0</v>
          </cell>
          <cell r="F4">
            <v>36373</v>
          </cell>
        </row>
        <row r="5">
          <cell r="D5">
            <v>1</v>
          </cell>
          <cell r="F5">
            <v>36404</v>
          </cell>
        </row>
        <row r="6">
          <cell r="D6">
            <v>2</v>
          </cell>
          <cell r="F6">
            <v>36434</v>
          </cell>
        </row>
        <row r="7">
          <cell r="D7">
            <v>1</v>
          </cell>
          <cell r="F7">
            <v>36465</v>
          </cell>
        </row>
        <row r="8">
          <cell r="D8">
            <v>4</v>
          </cell>
          <cell r="F8">
            <v>36495</v>
          </cell>
        </row>
        <row r="9">
          <cell r="D9">
            <v>4</v>
          </cell>
          <cell r="F9">
            <v>36526</v>
          </cell>
        </row>
        <row r="10">
          <cell r="D10">
            <v>5</v>
          </cell>
          <cell r="F10">
            <v>36557</v>
          </cell>
        </row>
        <row r="11">
          <cell r="D11">
            <v>5</v>
          </cell>
          <cell r="F11">
            <v>36586</v>
          </cell>
        </row>
        <row r="12">
          <cell r="D12">
            <v>5</v>
          </cell>
          <cell r="F12">
            <v>36617</v>
          </cell>
        </row>
        <row r="13">
          <cell r="D13">
            <v>6</v>
          </cell>
          <cell r="F13">
            <v>36647</v>
          </cell>
        </row>
        <row r="14">
          <cell r="D14">
            <v>6</v>
          </cell>
          <cell r="F14">
            <v>36678</v>
          </cell>
        </row>
        <row r="15">
          <cell r="D15">
            <v>6</v>
          </cell>
          <cell r="F15">
            <v>36708</v>
          </cell>
        </row>
        <row r="16">
          <cell r="D16">
            <v>6</v>
          </cell>
          <cell r="F16">
            <v>36739</v>
          </cell>
        </row>
        <row r="17">
          <cell r="D17">
            <v>6</v>
          </cell>
          <cell r="F17">
            <v>36770</v>
          </cell>
        </row>
        <row r="18">
          <cell r="D18">
            <v>6</v>
          </cell>
          <cell r="F18">
            <v>36800</v>
          </cell>
        </row>
        <row r="19">
          <cell r="D19">
            <v>6</v>
          </cell>
          <cell r="F19">
            <v>36831</v>
          </cell>
        </row>
        <row r="20">
          <cell r="D20">
            <v>6</v>
          </cell>
          <cell r="F20">
            <v>36861</v>
          </cell>
        </row>
        <row r="21">
          <cell r="D21">
            <v>6</v>
          </cell>
          <cell r="F21">
            <v>36892</v>
          </cell>
        </row>
        <row r="22">
          <cell r="D22">
            <v>7</v>
          </cell>
          <cell r="F22">
            <v>36923</v>
          </cell>
        </row>
        <row r="23">
          <cell r="D23">
            <v>7</v>
          </cell>
          <cell r="F23">
            <v>36951</v>
          </cell>
        </row>
        <row r="24">
          <cell r="D24">
            <v>7</v>
          </cell>
          <cell r="F24">
            <v>36982</v>
          </cell>
        </row>
        <row r="25">
          <cell r="D25">
            <v>7</v>
          </cell>
          <cell r="F25">
            <v>37012</v>
          </cell>
        </row>
        <row r="26">
          <cell r="D26">
            <v>7</v>
          </cell>
          <cell r="F26">
            <v>37043</v>
          </cell>
        </row>
        <row r="27">
          <cell r="D27">
            <v>7</v>
          </cell>
          <cell r="F27">
            <v>37073</v>
          </cell>
        </row>
        <row r="28">
          <cell r="D28">
            <v>7</v>
          </cell>
          <cell r="F28">
            <v>37104</v>
          </cell>
        </row>
        <row r="29">
          <cell r="D29">
            <v>7</v>
          </cell>
          <cell r="F29">
            <v>37135</v>
          </cell>
        </row>
        <row r="30">
          <cell r="D30">
            <v>7</v>
          </cell>
          <cell r="F30">
            <v>37165</v>
          </cell>
        </row>
        <row r="31">
          <cell r="D31">
            <v>7</v>
          </cell>
          <cell r="F31">
            <v>37196</v>
          </cell>
        </row>
        <row r="32">
          <cell r="D32">
            <v>7</v>
          </cell>
          <cell r="F32">
            <v>37226</v>
          </cell>
        </row>
        <row r="33">
          <cell r="D33">
            <v>7</v>
          </cell>
          <cell r="F33">
            <v>37257</v>
          </cell>
        </row>
        <row r="34">
          <cell r="D34">
            <v>8</v>
          </cell>
          <cell r="F34">
            <v>37288</v>
          </cell>
        </row>
        <row r="35">
          <cell r="D35">
            <v>8</v>
          </cell>
          <cell r="F35">
            <v>37316</v>
          </cell>
        </row>
        <row r="36">
          <cell r="D36">
            <v>8</v>
          </cell>
          <cell r="F36">
            <v>37347</v>
          </cell>
        </row>
        <row r="37">
          <cell r="D37">
            <v>8</v>
          </cell>
          <cell r="F37">
            <v>37377</v>
          </cell>
        </row>
        <row r="38">
          <cell r="D38">
            <v>8</v>
          </cell>
          <cell r="F38">
            <v>37408</v>
          </cell>
        </row>
        <row r="39">
          <cell r="D39">
            <v>8</v>
          </cell>
          <cell r="F39">
            <v>37438</v>
          </cell>
        </row>
        <row r="40">
          <cell r="D40">
            <v>8</v>
          </cell>
          <cell r="F40">
            <v>37469</v>
          </cell>
        </row>
        <row r="41">
          <cell r="D41">
            <v>8</v>
          </cell>
          <cell r="F41">
            <v>37500</v>
          </cell>
        </row>
        <row r="42">
          <cell r="D42">
            <v>8</v>
          </cell>
          <cell r="F42">
            <v>37530</v>
          </cell>
        </row>
        <row r="43">
          <cell r="D43">
            <v>8</v>
          </cell>
          <cell r="F43">
            <v>37561</v>
          </cell>
        </row>
        <row r="44">
          <cell r="D44">
            <v>8</v>
          </cell>
          <cell r="F44">
            <v>37591</v>
          </cell>
        </row>
        <row r="45">
          <cell r="D45">
            <v>8</v>
          </cell>
          <cell r="F45">
            <v>37622</v>
          </cell>
        </row>
        <row r="46">
          <cell r="D46">
            <v>9</v>
          </cell>
          <cell r="F46">
            <v>37653</v>
          </cell>
        </row>
        <row r="47">
          <cell r="D47">
            <v>9</v>
          </cell>
          <cell r="F47">
            <v>37681</v>
          </cell>
        </row>
        <row r="48">
          <cell r="D48">
            <v>9</v>
          </cell>
          <cell r="F48">
            <v>37712</v>
          </cell>
        </row>
        <row r="49">
          <cell r="D49">
            <v>9</v>
          </cell>
          <cell r="F49">
            <v>37742</v>
          </cell>
        </row>
        <row r="50">
          <cell r="D50">
            <v>9</v>
          </cell>
          <cell r="F50">
            <v>37773</v>
          </cell>
        </row>
        <row r="51">
          <cell r="D51">
            <v>9</v>
          </cell>
          <cell r="F51">
            <v>37803</v>
          </cell>
        </row>
        <row r="52">
          <cell r="D52">
            <v>9</v>
          </cell>
          <cell r="F52">
            <v>37834</v>
          </cell>
        </row>
        <row r="53">
          <cell r="D53">
            <v>9</v>
          </cell>
          <cell r="F53">
            <v>37865</v>
          </cell>
        </row>
        <row r="54">
          <cell r="D54">
            <v>9</v>
          </cell>
          <cell r="F54">
            <v>37895</v>
          </cell>
        </row>
        <row r="55">
          <cell r="D55">
            <v>9</v>
          </cell>
          <cell r="F55">
            <v>37926</v>
          </cell>
        </row>
        <row r="56">
          <cell r="D56">
            <v>9</v>
          </cell>
          <cell r="F56">
            <v>37956</v>
          </cell>
        </row>
        <row r="57">
          <cell r="D57">
            <v>9</v>
          </cell>
          <cell r="F57">
            <v>37987</v>
          </cell>
        </row>
        <row r="58">
          <cell r="D58">
            <v>10</v>
          </cell>
          <cell r="F58">
            <v>38018</v>
          </cell>
        </row>
        <row r="59">
          <cell r="D59">
            <v>10</v>
          </cell>
          <cell r="F59">
            <v>38047</v>
          </cell>
        </row>
        <row r="60">
          <cell r="D60">
            <v>10</v>
          </cell>
          <cell r="F60">
            <v>38078</v>
          </cell>
        </row>
        <row r="61">
          <cell r="D61">
            <v>10</v>
          </cell>
          <cell r="F61">
            <v>38108</v>
          </cell>
        </row>
        <row r="62">
          <cell r="D62">
            <v>10</v>
          </cell>
          <cell r="F62">
            <v>38139</v>
          </cell>
        </row>
        <row r="63">
          <cell r="D63">
            <v>10</v>
          </cell>
          <cell r="F63">
            <v>38169</v>
          </cell>
        </row>
        <row r="64">
          <cell r="D64">
            <v>10</v>
          </cell>
          <cell r="F64">
            <v>38200</v>
          </cell>
        </row>
        <row r="65">
          <cell r="D65">
            <v>10</v>
          </cell>
          <cell r="F65">
            <v>38231</v>
          </cell>
        </row>
        <row r="66">
          <cell r="D66">
            <v>10</v>
          </cell>
          <cell r="F66">
            <v>38261</v>
          </cell>
        </row>
        <row r="67">
          <cell r="D67">
            <v>10</v>
          </cell>
          <cell r="F67">
            <v>38292</v>
          </cell>
        </row>
        <row r="68">
          <cell r="D68">
            <v>10</v>
          </cell>
          <cell r="F68">
            <v>38322</v>
          </cell>
        </row>
        <row r="69">
          <cell r="D69">
            <v>10</v>
          </cell>
          <cell r="F69">
            <v>38353</v>
          </cell>
        </row>
        <row r="70">
          <cell r="D70">
            <v>11</v>
          </cell>
          <cell r="F70">
            <v>38384</v>
          </cell>
        </row>
        <row r="71">
          <cell r="D71">
            <v>11</v>
          </cell>
          <cell r="F71">
            <v>38412</v>
          </cell>
        </row>
        <row r="72">
          <cell r="D72">
            <v>11</v>
          </cell>
          <cell r="F72">
            <v>38443</v>
          </cell>
        </row>
        <row r="73">
          <cell r="D73">
            <v>11</v>
          </cell>
          <cell r="F73">
            <v>38473</v>
          </cell>
        </row>
        <row r="74">
          <cell r="D74">
            <v>11</v>
          </cell>
          <cell r="F74">
            <v>38504</v>
          </cell>
        </row>
        <row r="75">
          <cell r="D75">
            <v>11</v>
          </cell>
          <cell r="F75">
            <v>38534</v>
          </cell>
        </row>
        <row r="76">
          <cell r="D76">
            <v>11</v>
          </cell>
          <cell r="F76">
            <v>38565</v>
          </cell>
        </row>
        <row r="77">
          <cell r="D77">
            <v>11</v>
          </cell>
          <cell r="F77">
            <v>38596</v>
          </cell>
        </row>
        <row r="78">
          <cell r="D78">
            <v>11</v>
          </cell>
          <cell r="F78">
            <v>38626</v>
          </cell>
        </row>
        <row r="79">
          <cell r="D79">
            <v>11</v>
          </cell>
          <cell r="F79">
            <v>38657</v>
          </cell>
        </row>
        <row r="80">
          <cell r="D80">
            <v>11</v>
          </cell>
          <cell r="F80">
            <v>38687</v>
          </cell>
        </row>
        <row r="81">
          <cell r="D81">
            <v>11</v>
          </cell>
          <cell r="F81">
            <v>38718</v>
          </cell>
        </row>
        <row r="82">
          <cell r="D82">
            <v>12</v>
          </cell>
          <cell r="F82">
            <v>38749</v>
          </cell>
        </row>
        <row r="83">
          <cell r="D83">
            <v>12</v>
          </cell>
          <cell r="F83">
            <v>38777</v>
          </cell>
        </row>
        <row r="84">
          <cell r="D84">
            <v>12</v>
          </cell>
          <cell r="F84">
            <v>38808</v>
          </cell>
        </row>
        <row r="85">
          <cell r="D85">
            <v>12</v>
          </cell>
          <cell r="F85">
            <v>38838</v>
          </cell>
        </row>
        <row r="86">
          <cell r="D86">
            <v>12</v>
          </cell>
          <cell r="F86">
            <v>38869</v>
          </cell>
        </row>
        <row r="87">
          <cell r="D87">
            <v>12</v>
          </cell>
          <cell r="F87">
            <v>38899</v>
          </cell>
        </row>
        <row r="88">
          <cell r="D88">
            <v>12</v>
          </cell>
          <cell r="F88">
            <v>38930</v>
          </cell>
        </row>
        <row r="89">
          <cell r="D89">
            <v>12</v>
          </cell>
          <cell r="F89">
            <v>38961</v>
          </cell>
        </row>
        <row r="90">
          <cell r="D90">
            <v>12</v>
          </cell>
          <cell r="F90">
            <v>38991</v>
          </cell>
        </row>
        <row r="91">
          <cell r="D91">
            <v>12</v>
          </cell>
          <cell r="F91">
            <v>39022</v>
          </cell>
        </row>
        <row r="92">
          <cell r="D92">
            <v>12</v>
          </cell>
          <cell r="F92">
            <v>39052</v>
          </cell>
        </row>
        <row r="93">
          <cell r="D93">
            <v>12</v>
          </cell>
          <cell r="F93">
            <v>39083</v>
          </cell>
        </row>
        <row r="94">
          <cell r="D94">
            <v>12</v>
          </cell>
          <cell r="F94">
            <v>39114</v>
          </cell>
        </row>
        <row r="95">
          <cell r="D95">
            <v>12</v>
          </cell>
          <cell r="F95">
            <v>39142</v>
          </cell>
        </row>
        <row r="96">
          <cell r="D96">
            <v>12</v>
          </cell>
          <cell r="F96">
            <v>39173</v>
          </cell>
        </row>
        <row r="97">
          <cell r="D97">
            <v>12</v>
          </cell>
          <cell r="F97">
            <v>39203</v>
          </cell>
        </row>
        <row r="98">
          <cell r="D98">
            <v>12</v>
          </cell>
          <cell r="F98">
            <v>39234</v>
          </cell>
        </row>
        <row r="99">
          <cell r="D99">
            <v>12</v>
          </cell>
          <cell r="F99">
            <v>39264</v>
          </cell>
        </row>
        <row r="100">
          <cell r="D100">
            <v>12</v>
          </cell>
          <cell r="F100">
            <v>39295</v>
          </cell>
        </row>
        <row r="101">
          <cell r="D101">
            <v>12</v>
          </cell>
          <cell r="F101">
            <v>39326</v>
          </cell>
        </row>
        <row r="102">
          <cell r="D102">
            <v>12</v>
          </cell>
          <cell r="F102">
            <v>39356</v>
          </cell>
        </row>
        <row r="103">
          <cell r="D103">
            <v>12</v>
          </cell>
          <cell r="F103">
            <v>39387</v>
          </cell>
        </row>
        <row r="104">
          <cell r="D104">
            <v>12</v>
          </cell>
          <cell r="F104">
            <v>39417</v>
          </cell>
        </row>
        <row r="105">
          <cell r="D105">
            <v>12</v>
          </cell>
          <cell r="F105">
            <v>39448</v>
          </cell>
        </row>
        <row r="106">
          <cell r="D106">
            <v>12</v>
          </cell>
          <cell r="F106">
            <v>39479</v>
          </cell>
        </row>
        <row r="107">
          <cell r="D107">
            <v>12</v>
          </cell>
          <cell r="F107">
            <v>39508</v>
          </cell>
        </row>
        <row r="108">
          <cell r="D108">
            <v>12</v>
          </cell>
          <cell r="F108">
            <v>39539</v>
          </cell>
        </row>
        <row r="109">
          <cell r="D109">
            <v>12</v>
          </cell>
          <cell r="F109">
            <v>39569</v>
          </cell>
        </row>
        <row r="110">
          <cell r="D110">
            <v>12</v>
          </cell>
          <cell r="F110">
            <v>39600</v>
          </cell>
        </row>
        <row r="111">
          <cell r="D111">
            <v>12</v>
          </cell>
          <cell r="F111">
            <v>39630</v>
          </cell>
        </row>
        <row r="112">
          <cell r="D112">
            <v>12</v>
          </cell>
          <cell r="F112">
            <v>39661</v>
          </cell>
        </row>
        <row r="113">
          <cell r="D113">
            <v>12</v>
          </cell>
          <cell r="F113">
            <v>39692</v>
          </cell>
        </row>
        <row r="114">
          <cell r="D114">
            <v>12</v>
          </cell>
          <cell r="F114">
            <v>39722</v>
          </cell>
        </row>
        <row r="115">
          <cell r="D115">
            <v>12</v>
          </cell>
          <cell r="F115">
            <v>39753</v>
          </cell>
        </row>
        <row r="116">
          <cell r="D116">
            <v>12</v>
          </cell>
          <cell r="F116">
            <v>39783</v>
          </cell>
        </row>
        <row r="117">
          <cell r="D117">
            <v>12</v>
          </cell>
          <cell r="F117">
            <v>39814</v>
          </cell>
        </row>
        <row r="118">
          <cell r="D118">
            <v>12</v>
          </cell>
          <cell r="F118">
            <v>39845</v>
          </cell>
        </row>
        <row r="119">
          <cell r="D119">
            <v>12</v>
          </cell>
          <cell r="F119">
            <v>39873</v>
          </cell>
        </row>
        <row r="120">
          <cell r="D120">
            <v>12</v>
          </cell>
          <cell r="F120">
            <v>39904</v>
          </cell>
        </row>
        <row r="121">
          <cell r="D121">
            <v>12</v>
          </cell>
          <cell r="F121">
            <v>39934</v>
          </cell>
        </row>
        <row r="122">
          <cell r="D122">
            <v>12</v>
          </cell>
          <cell r="F122">
            <v>39965</v>
          </cell>
        </row>
        <row r="123">
          <cell r="D123">
            <v>12</v>
          </cell>
          <cell r="F123">
            <v>39995</v>
          </cell>
        </row>
        <row r="124">
          <cell r="D124">
            <v>12</v>
          </cell>
          <cell r="F124">
            <v>40026</v>
          </cell>
        </row>
        <row r="125">
          <cell r="D125">
            <v>12</v>
          </cell>
          <cell r="F125">
            <v>40057</v>
          </cell>
        </row>
        <row r="126">
          <cell r="D126">
            <v>12</v>
          </cell>
          <cell r="F126">
            <v>40087</v>
          </cell>
        </row>
        <row r="127">
          <cell r="D127">
            <v>12</v>
          </cell>
          <cell r="F127">
            <v>40118</v>
          </cell>
        </row>
        <row r="128">
          <cell r="D128">
            <v>12</v>
          </cell>
          <cell r="F128">
            <v>40148</v>
          </cell>
        </row>
        <row r="129">
          <cell r="D129">
            <v>12</v>
          </cell>
          <cell r="F129">
            <v>40179</v>
          </cell>
        </row>
        <row r="130">
          <cell r="D130">
            <v>12</v>
          </cell>
          <cell r="F130">
            <v>40210</v>
          </cell>
        </row>
        <row r="131">
          <cell r="D131">
            <v>12</v>
          </cell>
          <cell r="F131">
            <v>40238</v>
          </cell>
        </row>
        <row r="132">
          <cell r="D132">
            <v>12</v>
          </cell>
          <cell r="F132">
            <v>40269</v>
          </cell>
        </row>
        <row r="133">
          <cell r="D133">
            <v>12</v>
          </cell>
          <cell r="F133">
            <v>40299</v>
          </cell>
        </row>
        <row r="134">
          <cell r="D134">
            <v>12</v>
          </cell>
          <cell r="F134">
            <v>40330</v>
          </cell>
        </row>
        <row r="135">
          <cell r="D135">
            <v>12</v>
          </cell>
          <cell r="F135">
            <v>40360</v>
          </cell>
        </row>
        <row r="136">
          <cell r="D136">
            <v>12</v>
          </cell>
          <cell r="F136">
            <v>40391</v>
          </cell>
        </row>
        <row r="137">
          <cell r="D137">
            <v>12</v>
          </cell>
          <cell r="F137">
            <v>40422</v>
          </cell>
        </row>
        <row r="138">
          <cell r="D138">
            <v>12</v>
          </cell>
          <cell r="F138">
            <v>40452</v>
          </cell>
        </row>
        <row r="139">
          <cell r="D139">
            <v>12</v>
          </cell>
          <cell r="F139">
            <v>40483</v>
          </cell>
        </row>
        <row r="140">
          <cell r="D140">
            <v>12</v>
          </cell>
          <cell r="F140">
            <v>40513</v>
          </cell>
        </row>
        <row r="141">
          <cell r="D141">
            <v>13</v>
          </cell>
          <cell r="F141">
            <v>40544</v>
          </cell>
        </row>
        <row r="142">
          <cell r="D142">
            <v>13</v>
          </cell>
          <cell r="F142">
            <v>40575</v>
          </cell>
        </row>
        <row r="143">
          <cell r="D143">
            <v>13</v>
          </cell>
          <cell r="F143">
            <v>40603</v>
          </cell>
        </row>
        <row r="144">
          <cell r="D144">
            <v>13</v>
          </cell>
          <cell r="F144">
            <v>40634</v>
          </cell>
        </row>
        <row r="145">
          <cell r="D145">
            <v>13</v>
          </cell>
          <cell r="F145">
            <v>40664</v>
          </cell>
        </row>
        <row r="146">
          <cell r="D146">
            <v>13</v>
          </cell>
          <cell r="F146">
            <v>40695</v>
          </cell>
        </row>
        <row r="147">
          <cell r="D147">
            <v>13</v>
          </cell>
          <cell r="F147">
            <v>40725</v>
          </cell>
        </row>
        <row r="148">
          <cell r="D148">
            <v>13</v>
          </cell>
          <cell r="F148">
            <v>40756</v>
          </cell>
        </row>
        <row r="149">
          <cell r="D149">
            <v>13</v>
          </cell>
          <cell r="F149">
            <v>40787</v>
          </cell>
        </row>
        <row r="150">
          <cell r="D150">
            <v>13</v>
          </cell>
          <cell r="F150">
            <v>40817</v>
          </cell>
        </row>
        <row r="151">
          <cell r="D151">
            <v>13</v>
          </cell>
          <cell r="F151">
            <v>40848</v>
          </cell>
        </row>
        <row r="152">
          <cell r="D152">
            <v>13</v>
          </cell>
          <cell r="F152">
            <v>40878</v>
          </cell>
        </row>
        <row r="153">
          <cell r="D153">
            <v>13</v>
          </cell>
          <cell r="F153">
            <v>40909</v>
          </cell>
        </row>
        <row r="154">
          <cell r="D154">
            <v>13</v>
          </cell>
          <cell r="F154">
            <v>40940</v>
          </cell>
        </row>
        <row r="155">
          <cell r="D155">
            <v>13</v>
          </cell>
          <cell r="F155">
            <v>40969</v>
          </cell>
        </row>
        <row r="156">
          <cell r="D156">
            <v>13</v>
          </cell>
          <cell r="F156">
            <v>41000</v>
          </cell>
        </row>
        <row r="157">
          <cell r="D157">
            <v>13</v>
          </cell>
          <cell r="F157">
            <v>41030</v>
          </cell>
        </row>
        <row r="158">
          <cell r="D158">
            <v>13</v>
          </cell>
          <cell r="F158">
            <v>41061</v>
          </cell>
        </row>
        <row r="159">
          <cell r="D159">
            <v>13</v>
          </cell>
          <cell r="F159">
            <v>41091</v>
          </cell>
        </row>
        <row r="160">
          <cell r="D160">
            <v>13</v>
          </cell>
          <cell r="F160">
            <v>41122</v>
          </cell>
        </row>
        <row r="161">
          <cell r="D161">
            <v>13</v>
          </cell>
          <cell r="F161">
            <v>41153</v>
          </cell>
        </row>
        <row r="162">
          <cell r="D162">
            <v>13</v>
          </cell>
          <cell r="F162">
            <v>41183</v>
          </cell>
        </row>
        <row r="163">
          <cell r="D163">
            <v>13</v>
          </cell>
          <cell r="F163">
            <v>41214</v>
          </cell>
        </row>
        <row r="164">
          <cell r="D164">
            <v>13</v>
          </cell>
          <cell r="F164">
            <v>41244</v>
          </cell>
        </row>
        <row r="165">
          <cell r="D165">
            <v>13</v>
          </cell>
          <cell r="F165">
            <v>41275</v>
          </cell>
        </row>
        <row r="166">
          <cell r="D166">
            <v>13</v>
          </cell>
          <cell r="F166">
            <v>41306</v>
          </cell>
        </row>
        <row r="167">
          <cell r="D167">
            <v>13</v>
          </cell>
          <cell r="F167">
            <v>41334</v>
          </cell>
        </row>
        <row r="168">
          <cell r="D168">
            <v>13</v>
          </cell>
          <cell r="F168">
            <v>41365</v>
          </cell>
        </row>
        <row r="169">
          <cell r="D169">
            <v>13</v>
          </cell>
          <cell r="F169">
            <v>41395</v>
          </cell>
        </row>
        <row r="170">
          <cell r="D170">
            <v>13</v>
          </cell>
          <cell r="F170">
            <v>41426</v>
          </cell>
        </row>
        <row r="171">
          <cell r="D171">
            <v>13</v>
          </cell>
          <cell r="F171">
            <v>41456</v>
          </cell>
        </row>
        <row r="172">
          <cell r="D172">
            <v>13</v>
          </cell>
          <cell r="F172">
            <v>41487</v>
          </cell>
        </row>
        <row r="173">
          <cell r="D173">
            <v>13</v>
          </cell>
          <cell r="F173">
            <v>41518</v>
          </cell>
        </row>
        <row r="174">
          <cell r="D174">
            <v>13</v>
          </cell>
          <cell r="F174">
            <v>41548</v>
          </cell>
        </row>
        <row r="175">
          <cell r="D175">
            <v>13</v>
          </cell>
          <cell r="F175">
            <v>41579</v>
          </cell>
        </row>
        <row r="176">
          <cell r="D176">
            <v>13</v>
          </cell>
          <cell r="F176">
            <v>41609</v>
          </cell>
        </row>
        <row r="177">
          <cell r="D177">
            <v>13</v>
          </cell>
          <cell r="F177">
            <v>41640</v>
          </cell>
        </row>
        <row r="178">
          <cell r="D178">
            <v>13</v>
          </cell>
          <cell r="F178">
            <v>41671</v>
          </cell>
        </row>
        <row r="179">
          <cell r="D179">
            <v>13</v>
          </cell>
          <cell r="F179">
            <v>41699</v>
          </cell>
        </row>
        <row r="180">
          <cell r="D180">
            <v>13</v>
          </cell>
          <cell r="F180">
            <v>41730</v>
          </cell>
        </row>
        <row r="181">
          <cell r="D181">
            <v>13</v>
          </cell>
          <cell r="F181">
            <v>41760</v>
          </cell>
        </row>
        <row r="182">
          <cell r="D182">
            <v>13</v>
          </cell>
          <cell r="F182">
            <v>41791</v>
          </cell>
        </row>
        <row r="183">
          <cell r="D183">
            <v>13</v>
          </cell>
          <cell r="F183">
            <v>41821</v>
          </cell>
        </row>
        <row r="184">
          <cell r="D184">
            <v>13</v>
          </cell>
          <cell r="F184">
            <v>41852</v>
          </cell>
        </row>
        <row r="185">
          <cell r="D185">
            <v>13</v>
          </cell>
          <cell r="F185">
            <v>41883</v>
          </cell>
        </row>
        <row r="186">
          <cell r="D186">
            <v>13</v>
          </cell>
          <cell r="F186">
            <v>41913</v>
          </cell>
        </row>
        <row r="187">
          <cell r="D187">
            <v>13</v>
          </cell>
          <cell r="F187">
            <v>41944</v>
          </cell>
        </row>
        <row r="188">
          <cell r="D188">
            <v>13</v>
          </cell>
          <cell r="F188">
            <v>41974</v>
          </cell>
        </row>
        <row r="189">
          <cell r="D189">
            <v>13</v>
          </cell>
          <cell r="F189">
            <v>42005</v>
          </cell>
        </row>
        <row r="190">
          <cell r="D190">
            <v>13</v>
          </cell>
          <cell r="F190">
            <v>42036</v>
          </cell>
        </row>
        <row r="191">
          <cell r="D191">
            <v>13</v>
          </cell>
          <cell r="F191">
            <v>42064</v>
          </cell>
        </row>
        <row r="192">
          <cell r="D192">
            <v>13</v>
          </cell>
          <cell r="F192">
            <v>42095</v>
          </cell>
        </row>
        <row r="193">
          <cell r="D193">
            <v>13</v>
          </cell>
          <cell r="F193">
            <v>42125</v>
          </cell>
        </row>
        <row r="194">
          <cell r="D194">
            <v>13</v>
          </cell>
          <cell r="F194">
            <v>42156</v>
          </cell>
        </row>
        <row r="195">
          <cell r="D195">
            <v>13</v>
          </cell>
          <cell r="F195">
            <v>42186</v>
          </cell>
        </row>
        <row r="196">
          <cell r="D196">
            <v>13</v>
          </cell>
          <cell r="F196">
            <v>42217</v>
          </cell>
        </row>
        <row r="197">
          <cell r="D197">
            <v>13</v>
          </cell>
          <cell r="F197">
            <v>42248</v>
          </cell>
        </row>
        <row r="198">
          <cell r="D198">
            <v>13</v>
          </cell>
          <cell r="F198">
            <v>42278</v>
          </cell>
        </row>
        <row r="199">
          <cell r="D199">
            <v>13</v>
          </cell>
          <cell r="F199">
            <v>42309</v>
          </cell>
        </row>
        <row r="200">
          <cell r="D200">
            <v>13</v>
          </cell>
          <cell r="F200">
            <v>42339</v>
          </cell>
        </row>
        <row r="201">
          <cell r="D201">
            <v>14</v>
          </cell>
          <cell r="F201">
            <v>42370</v>
          </cell>
        </row>
        <row r="202">
          <cell r="D202">
            <v>14</v>
          </cell>
          <cell r="F202">
            <v>42401</v>
          </cell>
        </row>
        <row r="203">
          <cell r="D203">
            <v>14</v>
          </cell>
          <cell r="F203">
            <v>42430</v>
          </cell>
        </row>
        <row r="204">
          <cell r="D204">
            <v>14</v>
          </cell>
          <cell r="F204">
            <v>42461</v>
          </cell>
        </row>
        <row r="205">
          <cell r="D205">
            <v>14</v>
          </cell>
          <cell r="F205">
            <v>42491</v>
          </cell>
        </row>
        <row r="206">
          <cell r="D206">
            <v>14</v>
          </cell>
          <cell r="F206">
            <v>42522</v>
          </cell>
        </row>
        <row r="207">
          <cell r="D207">
            <v>14</v>
          </cell>
          <cell r="F207">
            <v>42552</v>
          </cell>
        </row>
        <row r="208">
          <cell r="D208">
            <v>14</v>
          </cell>
          <cell r="F208">
            <v>42583</v>
          </cell>
        </row>
        <row r="209">
          <cell r="D209">
            <v>14</v>
          </cell>
          <cell r="F209">
            <v>42614</v>
          </cell>
        </row>
        <row r="210">
          <cell r="D210">
            <v>14</v>
          </cell>
          <cell r="F210">
            <v>42644</v>
          </cell>
        </row>
        <row r="211">
          <cell r="D211">
            <v>14</v>
          </cell>
          <cell r="F211">
            <v>42675</v>
          </cell>
        </row>
        <row r="212">
          <cell r="D212">
            <v>14</v>
          </cell>
          <cell r="F212">
            <v>42705</v>
          </cell>
        </row>
        <row r="213">
          <cell r="D213">
            <v>14</v>
          </cell>
          <cell r="F213">
            <v>42736</v>
          </cell>
        </row>
        <row r="214">
          <cell r="D214">
            <v>14</v>
          </cell>
          <cell r="F214">
            <v>42767</v>
          </cell>
        </row>
        <row r="215">
          <cell r="D215">
            <v>14</v>
          </cell>
          <cell r="F215">
            <v>42795</v>
          </cell>
        </row>
        <row r="216">
          <cell r="D216">
            <v>14</v>
          </cell>
          <cell r="F216">
            <v>42826</v>
          </cell>
        </row>
        <row r="217">
          <cell r="D217">
            <v>14</v>
          </cell>
          <cell r="F217">
            <v>42856</v>
          </cell>
        </row>
        <row r="218">
          <cell r="D218">
            <v>14</v>
          </cell>
          <cell r="F218">
            <v>42887</v>
          </cell>
        </row>
        <row r="219">
          <cell r="D219">
            <v>14</v>
          </cell>
          <cell r="F219">
            <v>42917</v>
          </cell>
        </row>
        <row r="220">
          <cell r="D220">
            <v>14</v>
          </cell>
          <cell r="F220">
            <v>42948</v>
          </cell>
        </row>
        <row r="221">
          <cell r="D221">
            <v>14</v>
          </cell>
          <cell r="F221">
            <v>42979</v>
          </cell>
        </row>
        <row r="222">
          <cell r="D222">
            <v>14</v>
          </cell>
          <cell r="F222">
            <v>43009</v>
          </cell>
        </row>
        <row r="223">
          <cell r="D223">
            <v>14</v>
          </cell>
          <cell r="F223">
            <v>43040</v>
          </cell>
        </row>
        <row r="224">
          <cell r="D224">
            <v>14</v>
          </cell>
          <cell r="F224">
            <v>43070</v>
          </cell>
        </row>
        <row r="225">
          <cell r="D225">
            <v>14</v>
          </cell>
          <cell r="F225">
            <v>43101</v>
          </cell>
        </row>
        <row r="226">
          <cell r="D226">
            <v>14</v>
          </cell>
          <cell r="F226">
            <v>43132</v>
          </cell>
        </row>
        <row r="227">
          <cell r="D227">
            <v>14</v>
          </cell>
          <cell r="F227">
            <v>43160</v>
          </cell>
        </row>
        <row r="228">
          <cell r="D228">
            <v>14</v>
          </cell>
          <cell r="F228">
            <v>43191</v>
          </cell>
        </row>
        <row r="229">
          <cell r="D229">
            <v>14</v>
          </cell>
          <cell r="F229">
            <v>43221</v>
          </cell>
        </row>
        <row r="230">
          <cell r="D230">
            <v>14</v>
          </cell>
          <cell r="F230">
            <v>43252</v>
          </cell>
        </row>
        <row r="231">
          <cell r="D231">
            <v>14</v>
          </cell>
          <cell r="F231">
            <v>43282</v>
          </cell>
        </row>
        <row r="232">
          <cell r="D232">
            <v>14</v>
          </cell>
          <cell r="F232">
            <v>43313</v>
          </cell>
        </row>
        <row r="233">
          <cell r="D233">
            <v>14</v>
          </cell>
          <cell r="F233">
            <v>43344</v>
          </cell>
        </row>
        <row r="234">
          <cell r="D234">
            <v>14</v>
          </cell>
          <cell r="F234">
            <v>43374</v>
          </cell>
        </row>
        <row r="235">
          <cell r="D235">
            <v>14</v>
          </cell>
          <cell r="F235">
            <v>43405</v>
          </cell>
        </row>
        <row r="236">
          <cell r="D236">
            <v>14</v>
          </cell>
          <cell r="F236">
            <v>43435</v>
          </cell>
        </row>
        <row r="237">
          <cell r="D237">
            <v>14</v>
          </cell>
          <cell r="F237">
            <v>43466</v>
          </cell>
        </row>
        <row r="238">
          <cell r="D238">
            <v>14</v>
          </cell>
          <cell r="F238">
            <v>43497</v>
          </cell>
        </row>
        <row r="239">
          <cell r="D239">
            <v>14</v>
          </cell>
          <cell r="F239">
            <v>43525</v>
          </cell>
        </row>
        <row r="240">
          <cell r="D240">
            <v>14</v>
          </cell>
          <cell r="F240">
            <v>43556</v>
          </cell>
        </row>
        <row r="241">
          <cell r="D241">
            <v>14</v>
          </cell>
          <cell r="F241">
            <v>43586</v>
          </cell>
        </row>
        <row r="242">
          <cell r="D242">
            <v>14</v>
          </cell>
          <cell r="F242">
            <v>43617</v>
          </cell>
        </row>
        <row r="243">
          <cell r="D243">
            <v>14</v>
          </cell>
          <cell r="F243">
            <v>43647</v>
          </cell>
        </row>
        <row r="244">
          <cell r="D244">
            <v>14</v>
          </cell>
          <cell r="F244">
            <v>43678</v>
          </cell>
        </row>
        <row r="245">
          <cell r="D245">
            <v>14</v>
          </cell>
          <cell r="F245">
            <v>43709</v>
          </cell>
        </row>
        <row r="246">
          <cell r="D246">
            <v>14</v>
          </cell>
          <cell r="F246">
            <v>43739</v>
          </cell>
        </row>
        <row r="247">
          <cell r="D247">
            <v>14</v>
          </cell>
          <cell r="F247">
            <v>43770</v>
          </cell>
        </row>
        <row r="248">
          <cell r="D248">
            <v>14</v>
          </cell>
          <cell r="F248">
            <v>43800</v>
          </cell>
        </row>
        <row r="249">
          <cell r="D249">
            <v>14</v>
          </cell>
          <cell r="F249">
            <v>43831</v>
          </cell>
        </row>
        <row r="250">
          <cell r="D250">
            <v>14</v>
          </cell>
          <cell r="F250">
            <v>43862</v>
          </cell>
        </row>
        <row r="251">
          <cell r="D251">
            <v>14</v>
          </cell>
          <cell r="F251">
            <v>43891</v>
          </cell>
        </row>
        <row r="252">
          <cell r="D252">
            <v>14</v>
          </cell>
          <cell r="F252">
            <v>43922</v>
          </cell>
        </row>
        <row r="253">
          <cell r="D253">
            <v>14</v>
          </cell>
          <cell r="F253">
            <v>43952</v>
          </cell>
        </row>
        <row r="254">
          <cell r="D254">
            <v>14</v>
          </cell>
          <cell r="F254">
            <v>43983</v>
          </cell>
        </row>
        <row r="255">
          <cell r="D255">
            <v>14</v>
          </cell>
          <cell r="F255">
            <v>44013</v>
          </cell>
        </row>
        <row r="256">
          <cell r="D256">
            <v>14</v>
          </cell>
          <cell r="F256">
            <v>44044</v>
          </cell>
        </row>
        <row r="257">
          <cell r="D257">
            <v>14</v>
          </cell>
          <cell r="F257">
            <v>44075</v>
          </cell>
        </row>
        <row r="258">
          <cell r="D258">
            <v>14</v>
          </cell>
          <cell r="F258">
            <v>44105</v>
          </cell>
        </row>
        <row r="259">
          <cell r="D259">
            <v>14</v>
          </cell>
          <cell r="F259">
            <v>44136</v>
          </cell>
        </row>
        <row r="260">
          <cell r="D260">
            <v>14</v>
          </cell>
          <cell r="F260">
            <v>44166</v>
          </cell>
        </row>
        <row r="261">
          <cell r="D261">
            <v>14</v>
          </cell>
          <cell r="F261">
            <v>44197</v>
          </cell>
        </row>
        <row r="262">
          <cell r="D262">
            <v>14</v>
          </cell>
          <cell r="F262">
            <v>44228</v>
          </cell>
        </row>
        <row r="263">
          <cell r="D263">
            <v>14</v>
          </cell>
          <cell r="F263">
            <v>44256</v>
          </cell>
        </row>
        <row r="264">
          <cell r="D264">
            <v>14</v>
          </cell>
          <cell r="F264">
            <v>44287</v>
          </cell>
        </row>
        <row r="265">
          <cell r="D265">
            <v>14</v>
          </cell>
          <cell r="F265">
            <v>44317</v>
          </cell>
        </row>
        <row r="266">
          <cell r="D266">
            <v>14</v>
          </cell>
          <cell r="F266">
            <v>44348</v>
          </cell>
        </row>
        <row r="267">
          <cell r="D267">
            <v>14</v>
          </cell>
          <cell r="F267">
            <v>44378</v>
          </cell>
        </row>
        <row r="268">
          <cell r="D268">
            <v>14</v>
          </cell>
          <cell r="F268">
            <v>44409</v>
          </cell>
        </row>
        <row r="269">
          <cell r="D269">
            <v>14</v>
          </cell>
          <cell r="F269">
            <v>44440</v>
          </cell>
        </row>
        <row r="270">
          <cell r="D270">
            <v>14</v>
          </cell>
          <cell r="F270">
            <v>44470</v>
          </cell>
        </row>
        <row r="271">
          <cell r="D271">
            <v>14</v>
          </cell>
          <cell r="F271">
            <v>44501</v>
          </cell>
        </row>
        <row r="272">
          <cell r="D272">
            <v>14</v>
          </cell>
          <cell r="F272">
            <v>44531</v>
          </cell>
        </row>
        <row r="273">
          <cell r="D273">
            <v>14</v>
          </cell>
          <cell r="F273">
            <v>44562</v>
          </cell>
        </row>
        <row r="274">
          <cell r="D274">
            <v>14</v>
          </cell>
          <cell r="F274">
            <v>44593</v>
          </cell>
        </row>
        <row r="275">
          <cell r="D275">
            <v>14</v>
          </cell>
          <cell r="F275">
            <v>44621</v>
          </cell>
        </row>
        <row r="276">
          <cell r="D276">
            <v>14</v>
          </cell>
          <cell r="F276">
            <v>44652</v>
          </cell>
        </row>
        <row r="277">
          <cell r="D277">
            <v>14</v>
          </cell>
          <cell r="F277">
            <v>44682</v>
          </cell>
        </row>
        <row r="278">
          <cell r="D278">
            <v>14</v>
          </cell>
          <cell r="F278">
            <v>44713</v>
          </cell>
        </row>
        <row r="279">
          <cell r="D279">
            <v>14</v>
          </cell>
          <cell r="F279">
            <v>44743</v>
          </cell>
        </row>
        <row r="280">
          <cell r="D280">
            <v>14</v>
          </cell>
          <cell r="F280">
            <v>44774</v>
          </cell>
        </row>
        <row r="281">
          <cell r="D281">
            <v>14</v>
          </cell>
          <cell r="F281">
            <v>44805</v>
          </cell>
        </row>
        <row r="282">
          <cell r="D282">
            <v>14</v>
          </cell>
          <cell r="F282">
            <v>44835</v>
          </cell>
        </row>
        <row r="283">
          <cell r="D283">
            <v>14</v>
          </cell>
          <cell r="F283">
            <v>44866</v>
          </cell>
        </row>
        <row r="284">
          <cell r="D284">
            <v>14</v>
          </cell>
          <cell r="F284">
            <v>44896</v>
          </cell>
        </row>
        <row r="285">
          <cell r="D285">
            <v>14</v>
          </cell>
          <cell r="F285">
            <v>44927</v>
          </cell>
        </row>
        <row r="286">
          <cell r="D286">
            <v>14</v>
          </cell>
          <cell r="F286">
            <v>44958</v>
          </cell>
        </row>
        <row r="287">
          <cell r="D287">
            <v>14</v>
          </cell>
          <cell r="F287">
            <v>44986</v>
          </cell>
        </row>
        <row r="288">
          <cell r="D288">
            <v>14</v>
          </cell>
          <cell r="F288">
            <v>45017</v>
          </cell>
        </row>
      </sheetData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377"/>
  <sheetViews>
    <sheetView showGridLines="0" tabSelected="1" topLeftCell="A3" zoomScale="75" workbookViewId="0">
      <pane xSplit="3" topLeftCell="L1" activePane="topRight" state="frozen"/>
      <selection pane="topRight" activeCell="R16" sqref="R16"/>
    </sheetView>
  </sheetViews>
  <sheetFormatPr defaultColWidth="9.109375" defaultRowHeight="13.2"/>
  <cols>
    <col min="1" max="1" width="13.88671875" style="9" customWidth="1"/>
    <col min="2" max="2" width="14.6640625" style="9" customWidth="1"/>
    <col min="3" max="3" width="13.33203125" style="1" customWidth="1"/>
    <col min="4" max="5" width="19.109375" style="1" customWidth="1"/>
    <col min="6" max="8" width="18.88671875" style="1" customWidth="1"/>
    <col min="9" max="9" width="18.6640625" style="1" customWidth="1"/>
    <col min="10" max="10" width="18.6640625" customWidth="1"/>
    <col min="11" max="11" width="18.6640625" style="3" customWidth="1"/>
    <col min="12" max="14" width="18.6640625" customWidth="1"/>
    <col min="15" max="15" width="18.6640625" style="3" customWidth="1"/>
    <col min="16" max="16" width="18.6640625" customWidth="1"/>
    <col min="17" max="17" width="18.6640625" style="3" customWidth="1"/>
    <col min="18" max="18" width="18.6640625" customWidth="1"/>
    <col min="19" max="19" width="18.6640625" style="3" customWidth="1"/>
    <col min="20" max="16384" width="9.109375" style="3"/>
  </cols>
  <sheetData>
    <row r="1" spans="1:33">
      <c r="A1" s="3" t="s">
        <v>0</v>
      </c>
      <c r="B1" s="3"/>
      <c r="C1" s="4" t="s">
        <v>1</v>
      </c>
      <c r="D1" s="5" t="s">
        <v>2</v>
      </c>
    </row>
    <row r="2" spans="1:33">
      <c r="A2" s="3" t="s">
        <v>3</v>
      </c>
      <c r="B2" s="3"/>
      <c r="C2" s="4" t="s">
        <v>1</v>
      </c>
      <c r="D2" s="5" t="s">
        <v>4</v>
      </c>
    </row>
    <row r="3" spans="1:33">
      <c r="A3" s="3" t="s">
        <v>5</v>
      </c>
      <c r="B3" s="3"/>
      <c r="C3" s="4" t="s">
        <v>6</v>
      </c>
      <c r="D3" s="5" t="s">
        <v>7</v>
      </c>
      <c r="AG3" s="1"/>
    </row>
    <row r="4" spans="1:33">
      <c r="A4" s="3"/>
      <c r="B4" s="3"/>
      <c r="C4" s="4"/>
      <c r="D4" s="5"/>
      <c r="K4" s="1"/>
      <c r="O4" s="1"/>
      <c r="Q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>
      <c r="A5" s="5"/>
      <c r="B5" s="5"/>
      <c r="G5" s="2" t="s">
        <v>8</v>
      </c>
      <c r="H5" s="2" t="s">
        <v>8</v>
      </c>
    </row>
    <row r="6" spans="1:33">
      <c r="A6" s="7">
        <f ca="1">TODAY()</f>
        <v>36930</v>
      </c>
      <c r="B6" s="7"/>
      <c r="D6" s="5"/>
      <c r="E6" s="5"/>
    </row>
    <row r="7" spans="1:33">
      <c r="A7" s="3"/>
      <c r="B7" s="3"/>
      <c r="C7" s="4"/>
      <c r="D7" s="8"/>
    </row>
    <row r="8" spans="1:33" ht="10.199999999999999">
      <c r="A8" s="3"/>
      <c r="B8" s="3"/>
      <c r="C8" s="9"/>
      <c r="D8" s="1" t="s">
        <v>24</v>
      </c>
      <c r="E8" s="1" t="s">
        <v>23</v>
      </c>
      <c r="F8" s="1" t="s">
        <v>26</v>
      </c>
      <c r="G8" s="1" t="str">
        <f>CONCATENATE(G13,"-",G15)</f>
        <v>IF-TRANSCO/Z1-D</v>
      </c>
      <c r="H8" s="1" t="str">
        <f t="shared" ref="H8:P8" si="0">CONCATENATE(H13,"-",H15)</f>
        <v>IF-TRANSCO/Z1-I</v>
      </c>
      <c r="I8" s="1" t="str">
        <f t="shared" si="0"/>
        <v>IF-TRANSCO/Z2-D</v>
      </c>
      <c r="J8" s="1" t="str">
        <f t="shared" si="0"/>
        <v>IF-TRANSCO/Z2-I</v>
      </c>
      <c r="K8" s="1" t="str">
        <f t="shared" si="0"/>
        <v>IF-TRANSCO/Z3-D</v>
      </c>
      <c r="L8" s="1" t="str">
        <f t="shared" si="0"/>
        <v>IF-TRANSCO/Z3-I</v>
      </c>
      <c r="M8" s="15" t="str">
        <f>CONCATENATE(M13,"-",M14)</f>
        <v>IF-TRANSCO/Z3-VO</v>
      </c>
      <c r="N8" s="15" t="s">
        <v>37</v>
      </c>
      <c r="O8" s="1" t="str">
        <f t="shared" si="0"/>
        <v>IF-TRANSCO/Z4-D</v>
      </c>
      <c r="P8" s="1" t="str">
        <f t="shared" si="0"/>
        <v>IF-TRANSCO/Z4-I</v>
      </c>
      <c r="Q8" s="1" t="str">
        <f>CONCATENATE(Q13,"-",Q15)</f>
        <v>IF-TRANSCO/Z6-D</v>
      </c>
      <c r="R8" s="1" t="str">
        <f>CONCATENATE(R13,"-",R15)</f>
        <v>IF-TRANSCO/Z6-I</v>
      </c>
    </row>
    <row r="9" spans="1:33">
      <c r="A9" s="3"/>
      <c r="B9" s="3"/>
      <c r="C9" s="9"/>
    </row>
    <row r="10" spans="1:33" s="1" customFormat="1" ht="10.199999999999999">
      <c r="C10" s="1">
        <v>1</v>
      </c>
      <c r="D10" s="1">
        <v>2</v>
      </c>
      <c r="E10" s="1">
        <v>3</v>
      </c>
      <c r="F10" s="1">
        <v>4</v>
      </c>
      <c r="G10" s="1">
        <v>5</v>
      </c>
      <c r="H10" s="1">
        <v>6</v>
      </c>
      <c r="I10" s="1">
        <v>7</v>
      </c>
      <c r="J10" s="1">
        <v>8</v>
      </c>
      <c r="K10" s="1">
        <v>9</v>
      </c>
      <c r="L10" s="1">
        <v>10</v>
      </c>
      <c r="M10" s="1">
        <v>11</v>
      </c>
      <c r="N10" s="1">
        <v>12</v>
      </c>
      <c r="O10" s="1">
        <v>11</v>
      </c>
      <c r="P10" s="1">
        <v>12</v>
      </c>
      <c r="Q10" s="1">
        <v>13</v>
      </c>
      <c r="R10" s="1">
        <v>14</v>
      </c>
    </row>
    <row r="11" spans="1:33" s="1" customFormat="1" ht="10.199999999999999">
      <c r="C11" s="4" t="s">
        <v>9</v>
      </c>
      <c r="D11" s="11">
        <f t="shared" ref="D11:R11" ca="1" si="1">today</f>
        <v>36930</v>
      </c>
      <c r="E11" s="11">
        <f t="shared" ca="1" si="1"/>
        <v>36930</v>
      </c>
      <c r="F11" s="11">
        <f t="shared" ca="1" si="1"/>
        <v>36930</v>
      </c>
      <c r="G11" s="11">
        <f t="shared" ca="1" si="1"/>
        <v>36930</v>
      </c>
      <c r="H11" s="11">
        <f t="shared" ca="1" si="1"/>
        <v>36930</v>
      </c>
      <c r="I11" s="11">
        <f t="shared" ca="1" si="1"/>
        <v>36930</v>
      </c>
      <c r="J11" s="11">
        <f t="shared" ca="1" si="1"/>
        <v>36930</v>
      </c>
      <c r="K11" s="11">
        <f t="shared" ca="1" si="1"/>
        <v>36930</v>
      </c>
      <c r="L11" s="11">
        <f t="shared" ca="1" si="1"/>
        <v>36930</v>
      </c>
      <c r="M11" s="11">
        <f t="shared" ca="1" si="1"/>
        <v>36930</v>
      </c>
      <c r="N11" s="11">
        <f t="shared" ca="1" si="1"/>
        <v>36930</v>
      </c>
      <c r="O11" s="11">
        <f t="shared" ca="1" si="1"/>
        <v>36930</v>
      </c>
      <c r="P11" s="11">
        <f t="shared" ca="1" si="1"/>
        <v>36930</v>
      </c>
      <c r="Q11" s="11">
        <f t="shared" ca="1" si="1"/>
        <v>36930</v>
      </c>
      <c r="R11" s="11">
        <f t="shared" ca="1" si="1"/>
        <v>36930</v>
      </c>
    </row>
    <row r="12" spans="1:33" s="1" customFormat="1" ht="10.199999999999999">
      <c r="C12" s="4" t="s">
        <v>10</v>
      </c>
      <c r="D12" s="4">
        <f t="shared" ref="D12:N12" ca="1" si="2">BeginningOfNextMonth(D11)</f>
        <v>36951</v>
      </c>
      <c r="E12" s="4">
        <f t="shared" ca="1" si="2"/>
        <v>36951</v>
      </c>
      <c r="F12" s="4">
        <f t="shared" ca="1" si="2"/>
        <v>36951</v>
      </c>
      <c r="G12" s="4">
        <f t="shared" ca="1" si="2"/>
        <v>36951</v>
      </c>
      <c r="H12" s="4">
        <f t="shared" ca="1" si="2"/>
        <v>36951</v>
      </c>
      <c r="I12" s="4">
        <f t="shared" ca="1" si="2"/>
        <v>36951</v>
      </c>
      <c r="J12" s="4">
        <f t="shared" ca="1" si="2"/>
        <v>36951</v>
      </c>
      <c r="K12" s="4">
        <f t="shared" ca="1" si="2"/>
        <v>36951</v>
      </c>
      <c r="L12" s="4">
        <f t="shared" ca="1" si="2"/>
        <v>36951</v>
      </c>
      <c r="M12" s="4">
        <f t="shared" ca="1" si="2"/>
        <v>36951</v>
      </c>
      <c r="N12" s="4">
        <f t="shared" ca="1" si="2"/>
        <v>36951</v>
      </c>
      <c r="O12" s="4">
        <f ca="1">BeginningOfNextMonth(O11)</f>
        <v>36951</v>
      </c>
      <c r="P12" s="4">
        <f ca="1">BeginningOfNextMonth(P11)</f>
        <v>36951</v>
      </c>
      <c r="Q12" s="4">
        <f ca="1">BeginningOfNextMonth(Q11)</f>
        <v>36951</v>
      </c>
      <c r="R12" s="4">
        <f ca="1">BeginningOfNextMonth(R11)</f>
        <v>36951</v>
      </c>
    </row>
    <row r="13" spans="1:33" s="1" customFormat="1" ht="10.199999999999999">
      <c r="C13" s="4" t="s">
        <v>11</v>
      </c>
      <c r="D13" s="12" t="s">
        <v>12</v>
      </c>
      <c r="E13" s="1" t="s">
        <v>13</v>
      </c>
      <c r="F13" s="1" t="s">
        <v>13</v>
      </c>
      <c r="G13" s="1" t="s">
        <v>28</v>
      </c>
      <c r="H13" s="1" t="s">
        <v>28</v>
      </c>
      <c r="I13" s="1" t="s">
        <v>29</v>
      </c>
      <c r="J13" s="1" t="s">
        <v>29</v>
      </c>
      <c r="K13" s="1" t="s">
        <v>27</v>
      </c>
      <c r="L13" s="1" t="s">
        <v>27</v>
      </c>
      <c r="M13" s="1" t="s">
        <v>27</v>
      </c>
      <c r="N13" s="1" t="s">
        <v>36</v>
      </c>
      <c r="O13" s="1" t="s">
        <v>33</v>
      </c>
      <c r="P13" s="1" t="s">
        <v>33</v>
      </c>
      <c r="Q13" s="1" t="s">
        <v>32</v>
      </c>
      <c r="R13" s="1" t="s">
        <v>32</v>
      </c>
    </row>
    <row r="14" spans="1:33" s="1" customFormat="1" ht="10.199999999999999">
      <c r="C14" s="4" t="s">
        <v>14</v>
      </c>
      <c r="D14" s="13" t="s">
        <v>15</v>
      </c>
      <c r="E14" s="1" t="s">
        <v>16</v>
      </c>
      <c r="F14" s="1" t="s">
        <v>25</v>
      </c>
      <c r="G14" s="1" t="s">
        <v>16</v>
      </c>
      <c r="H14" s="1" t="s">
        <v>16</v>
      </c>
      <c r="I14" s="1" t="s">
        <v>16</v>
      </c>
      <c r="J14" s="1" t="s">
        <v>16</v>
      </c>
      <c r="K14" s="1" t="s">
        <v>16</v>
      </c>
      <c r="L14" s="1" t="s">
        <v>16</v>
      </c>
      <c r="M14" s="1" t="s">
        <v>25</v>
      </c>
      <c r="N14" s="1" t="s">
        <v>25</v>
      </c>
      <c r="O14" s="1" t="s">
        <v>16</v>
      </c>
      <c r="P14" s="1" t="s">
        <v>16</v>
      </c>
      <c r="Q14" s="1" t="s">
        <v>16</v>
      </c>
      <c r="R14" s="1" t="s">
        <v>16</v>
      </c>
    </row>
    <row r="15" spans="1:33" ht="10.199999999999999">
      <c r="A15" s="3"/>
      <c r="B15" s="3"/>
      <c r="C15" s="10" t="s">
        <v>17</v>
      </c>
      <c r="D15" s="13" t="s">
        <v>18</v>
      </c>
      <c r="E15" s="1" t="s">
        <v>19</v>
      </c>
      <c r="F15" s="1" t="s">
        <v>19</v>
      </c>
      <c r="G15" s="1" t="s">
        <v>20</v>
      </c>
      <c r="H15" s="1" t="s">
        <v>21</v>
      </c>
      <c r="I15" s="1" t="s">
        <v>20</v>
      </c>
      <c r="J15" s="1" t="s">
        <v>21</v>
      </c>
      <c r="K15" s="1" t="s">
        <v>20</v>
      </c>
      <c r="L15" s="1" t="s">
        <v>21</v>
      </c>
      <c r="M15" s="1" t="s">
        <v>19</v>
      </c>
      <c r="N15" s="1" t="s">
        <v>19</v>
      </c>
      <c r="O15" s="1" t="s">
        <v>20</v>
      </c>
      <c r="P15" s="1" t="s">
        <v>21</v>
      </c>
      <c r="Q15" s="1" t="s">
        <v>20</v>
      </c>
      <c r="R15" s="1" t="s">
        <v>21</v>
      </c>
    </row>
    <row r="16" spans="1:33">
      <c r="A16" s="3"/>
      <c r="B16" s="3"/>
      <c r="C16" s="10" t="s">
        <v>22</v>
      </c>
      <c r="D16" s="13" t="s">
        <v>30</v>
      </c>
      <c r="E16" s="1" t="s">
        <v>31</v>
      </c>
      <c r="F16" s="1" t="s">
        <v>31</v>
      </c>
      <c r="G16" s="1" t="s">
        <v>38</v>
      </c>
      <c r="H16" s="1" t="s">
        <v>38</v>
      </c>
      <c r="I16" s="1" t="s">
        <v>38</v>
      </c>
      <c r="J16" t="s">
        <v>38</v>
      </c>
      <c r="K16" s="3" t="s">
        <v>38</v>
      </c>
      <c r="L16" t="s">
        <v>38</v>
      </c>
      <c r="M16" t="s">
        <v>35</v>
      </c>
      <c r="N16" t="s">
        <v>35</v>
      </c>
      <c r="O16" s="3" t="s">
        <v>38</v>
      </c>
      <c r="P16" t="s">
        <v>38</v>
      </c>
      <c r="Q16" s="3" t="s">
        <v>34</v>
      </c>
      <c r="R16" t="s">
        <v>34</v>
      </c>
      <c r="S16" s="1"/>
      <c r="T16" s="1"/>
      <c r="U16" s="1"/>
      <c r="V16" s="1"/>
      <c r="W16" s="1"/>
      <c r="X16" s="1"/>
    </row>
    <row r="17" spans="1:18">
      <c r="A17" s="3"/>
      <c r="B17" s="3"/>
      <c r="C17" s="14">
        <f ca="1">BeginningOfNextMonth(today)</f>
        <v>36951</v>
      </c>
      <c r="D17" s="6">
        <v>5.7140452256013004E-2</v>
      </c>
      <c r="E17" s="6">
        <v>6.1580000000000004</v>
      </c>
      <c r="F17" s="6">
        <v>0.98</v>
      </c>
      <c r="G17" s="6">
        <v>-0.1125</v>
      </c>
      <c r="H17" s="6">
        <v>1.4999999999999999E-2</v>
      </c>
      <c r="I17" s="6">
        <v>-3.2500000000000001E-2</v>
      </c>
      <c r="J17">
        <v>0.02</v>
      </c>
      <c r="K17" s="3">
        <v>1.7500000000000002E-2</v>
      </c>
      <c r="L17">
        <v>0.04</v>
      </c>
      <c r="M17">
        <v>0.98</v>
      </c>
      <c r="N17">
        <v>1.585</v>
      </c>
      <c r="O17" s="3">
        <v>7.7499999999999999E-2</v>
      </c>
      <c r="P17">
        <v>0.01</v>
      </c>
      <c r="Q17" s="3">
        <v>0.72</v>
      </c>
      <c r="R17">
        <v>0.2</v>
      </c>
    </row>
    <row r="18" spans="1:18">
      <c r="A18" s="3"/>
      <c r="B18" s="3"/>
      <c r="C18" s="14">
        <f t="shared" ref="C18:C81" ca="1" si="3">NextMonth(C17)</f>
        <v>36982</v>
      </c>
      <c r="D18" s="1">
        <v>5.6759874287473006E-2</v>
      </c>
      <c r="E18" s="6">
        <v>5.86</v>
      </c>
      <c r="F18" s="6">
        <v>0.69499999999999995</v>
      </c>
      <c r="G18" s="6">
        <v>-7.2499999999999995E-2</v>
      </c>
      <c r="H18" s="6">
        <v>1.7500000000000002E-2</v>
      </c>
      <c r="I18" s="6">
        <v>-2.2499999999999999E-2</v>
      </c>
      <c r="J18">
        <v>0.02</v>
      </c>
      <c r="K18" s="3">
        <v>1.7500000000000002E-2</v>
      </c>
      <c r="L18">
        <v>1.4999999999999999E-2</v>
      </c>
      <c r="M18">
        <v>0.70900000000000007</v>
      </c>
      <c r="N18">
        <v>0.66</v>
      </c>
      <c r="O18" s="3">
        <v>4.7500000000000001E-2</v>
      </c>
      <c r="P18">
        <v>0.01</v>
      </c>
      <c r="Q18" s="3">
        <v>0.5</v>
      </c>
      <c r="R18">
        <v>0.02</v>
      </c>
    </row>
    <row r="19" spans="1:18">
      <c r="A19" s="3"/>
      <c r="B19" s="3"/>
      <c r="C19" s="14">
        <f t="shared" ca="1" si="3"/>
        <v>37012</v>
      </c>
      <c r="D19" s="1">
        <v>5.5730856002883002E-2</v>
      </c>
      <c r="E19" s="6">
        <v>5.64</v>
      </c>
      <c r="F19" s="6">
        <v>0.56999999999999995</v>
      </c>
      <c r="G19" s="6">
        <v>-7.2499999999999995E-2</v>
      </c>
      <c r="H19" s="6">
        <v>1.7500000000000002E-2</v>
      </c>
      <c r="I19" s="6">
        <v>-2.2499999999999999E-2</v>
      </c>
      <c r="J19">
        <v>0.02</v>
      </c>
      <c r="K19" s="3">
        <v>1.7500000000000002E-2</v>
      </c>
      <c r="L19">
        <v>1.4999999999999999E-2</v>
      </c>
      <c r="M19">
        <v>0.58100000000000007</v>
      </c>
      <c r="N19">
        <v>0.61</v>
      </c>
      <c r="O19" s="3">
        <v>4.7500000000000001E-2</v>
      </c>
      <c r="P19">
        <v>0.01</v>
      </c>
      <c r="Q19" s="3">
        <v>0.44</v>
      </c>
      <c r="R19">
        <v>0.02</v>
      </c>
    </row>
    <row r="20" spans="1:18">
      <c r="A20" s="3"/>
      <c r="B20" s="3"/>
      <c r="C20" s="14">
        <f t="shared" ca="1" si="3"/>
        <v>37043</v>
      </c>
      <c r="D20" s="1">
        <v>5.4785489853023006E-2</v>
      </c>
      <c r="E20" s="6">
        <v>5.62</v>
      </c>
      <c r="F20" s="6">
        <v>0.52</v>
      </c>
      <c r="G20" s="6">
        <v>-7.2499999999999995E-2</v>
      </c>
      <c r="H20" s="6">
        <v>1.7500000000000002E-2</v>
      </c>
      <c r="I20" s="6">
        <v>-2.2499999999999999E-2</v>
      </c>
      <c r="J20">
        <v>0.02</v>
      </c>
      <c r="K20" s="3">
        <v>1.7500000000000002E-2</v>
      </c>
      <c r="L20">
        <v>1.4999999999999999E-2</v>
      </c>
      <c r="M20">
        <v>0.53</v>
      </c>
      <c r="N20">
        <v>0.61</v>
      </c>
      <c r="O20" s="3">
        <v>4.7500000000000001E-2</v>
      </c>
      <c r="P20">
        <v>0.01</v>
      </c>
      <c r="Q20" s="3">
        <v>0.48</v>
      </c>
      <c r="R20">
        <v>3.5000000000000003E-2</v>
      </c>
    </row>
    <row r="21" spans="1:18">
      <c r="A21" s="3"/>
      <c r="B21" s="3"/>
      <c r="C21" s="14">
        <f t="shared" ca="1" si="3"/>
        <v>37073</v>
      </c>
      <c r="D21" s="1">
        <v>5.4044415380893003E-2</v>
      </c>
      <c r="E21" s="6">
        <v>5.63</v>
      </c>
      <c r="F21" s="6">
        <v>0.505</v>
      </c>
      <c r="G21" s="6">
        <v>-7.2499999999999995E-2</v>
      </c>
      <c r="H21" s="6">
        <v>1.7500000000000002E-2</v>
      </c>
      <c r="I21" s="6">
        <v>-2.2499999999999999E-2</v>
      </c>
      <c r="J21">
        <v>0.02</v>
      </c>
      <c r="K21" s="3">
        <v>1.7500000000000002E-2</v>
      </c>
      <c r="L21">
        <v>1.4999999999999999E-2</v>
      </c>
      <c r="M21">
        <v>0.51500000000000001</v>
      </c>
      <c r="N21">
        <v>0.66</v>
      </c>
      <c r="O21" s="3">
        <v>4.7500000000000001E-2</v>
      </c>
      <c r="P21">
        <v>0.01</v>
      </c>
      <c r="Q21" s="3">
        <v>0.57999999999999996</v>
      </c>
      <c r="R21">
        <v>3.5000000000000003E-2</v>
      </c>
    </row>
    <row r="22" spans="1:18">
      <c r="A22" s="3"/>
      <c r="B22" s="3"/>
      <c r="C22" s="14">
        <f t="shared" ca="1" si="3"/>
        <v>37104</v>
      </c>
      <c r="D22" s="1">
        <v>5.3537504322789996E-2</v>
      </c>
      <c r="E22" s="6">
        <v>5.64</v>
      </c>
      <c r="F22" s="6">
        <v>0.505</v>
      </c>
      <c r="G22" s="6">
        <v>-7.2499999999999995E-2</v>
      </c>
      <c r="H22" s="6">
        <v>1.7500000000000002E-2</v>
      </c>
      <c r="I22" s="6">
        <v>-2.2499999999999999E-2</v>
      </c>
      <c r="J22">
        <v>0.02</v>
      </c>
      <c r="K22" s="3">
        <v>1.7500000000000002E-2</v>
      </c>
      <c r="L22">
        <v>1.4999999999999999E-2</v>
      </c>
      <c r="M22">
        <v>0.51500000000000001</v>
      </c>
      <c r="N22">
        <v>0.71</v>
      </c>
      <c r="O22" s="3">
        <v>4.7500000000000001E-2</v>
      </c>
      <c r="P22">
        <v>0.01</v>
      </c>
      <c r="Q22" s="3">
        <v>0.57999999999999996</v>
      </c>
      <c r="R22">
        <v>3.5000000000000003E-2</v>
      </c>
    </row>
    <row r="23" spans="1:18">
      <c r="A23" s="3"/>
      <c r="B23" s="3"/>
      <c r="C23" s="14">
        <f t="shared" ca="1" si="3"/>
        <v>37135</v>
      </c>
      <c r="D23" s="1">
        <v>5.3030593350335005E-2</v>
      </c>
      <c r="E23" s="6">
        <v>5.59</v>
      </c>
      <c r="F23" s="6">
        <v>0.505</v>
      </c>
      <c r="G23" s="6">
        <v>-7.2499999999999995E-2</v>
      </c>
      <c r="H23" s="6">
        <v>1.7500000000000002E-2</v>
      </c>
      <c r="I23" s="6">
        <v>-2.2499999999999999E-2</v>
      </c>
      <c r="J23">
        <v>0.02</v>
      </c>
      <c r="K23" s="3">
        <v>1.7500000000000002E-2</v>
      </c>
      <c r="L23">
        <v>1.4999999999999999E-2</v>
      </c>
      <c r="M23">
        <v>0.51500000000000001</v>
      </c>
      <c r="N23">
        <v>0.71</v>
      </c>
      <c r="O23" s="3">
        <v>4.7500000000000001E-2</v>
      </c>
      <c r="P23">
        <v>0.01</v>
      </c>
      <c r="Q23" s="3">
        <v>0.48</v>
      </c>
      <c r="R23">
        <v>3.5000000000000003E-2</v>
      </c>
    </row>
    <row r="24" spans="1:18">
      <c r="A24" s="3"/>
      <c r="B24" s="3"/>
      <c r="C24" s="14">
        <f t="shared" ca="1" si="3"/>
        <v>37165</v>
      </c>
      <c r="D24" s="1">
        <v>5.2632503037596999E-2</v>
      </c>
      <c r="E24" s="1">
        <v>5.5979999999999999</v>
      </c>
      <c r="F24" s="1">
        <v>0.505</v>
      </c>
      <c r="G24" s="1">
        <v>-7.2499999999999995E-2</v>
      </c>
      <c r="H24" s="1">
        <v>1.7500000000000002E-2</v>
      </c>
      <c r="I24" s="1">
        <v>-2.2499999999999999E-2</v>
      </c>
      <c r="J24">
        <v>0.02</v>
      </c>
      <c r="K24" s="3">
        <v>1.7500000000000002E-2</v>
      </c>
      <c r="L24">
        <v>1.4999999999999999E-2</v>
      </c>
      <c r="M24">
        <v>0.51500000000000001</v>
      </c>
      <c r="N24">
        <v>0.76</v>
      </c>
      <c r="O24" s="3">
        <v>4.7500000000000001E-2</v>
      </c>
      <c r="P24">
        <v>0.01</v>
      </c>
      <c r="Q24" s="3">
        <v>0.53</v>
      </c>
      <c r="R24">
        <v>3.5000000000000003E-2</v>
      </c>
    </row>
    <row r="25" spans="1:18">
      <c r="A25" s="3"/>
      <c r="B25" s="3"/>
      <c r="C25" s="14">
        <f t="shared" ca="1" si="3"/>
        <v>37196</v>
      </c>
      <c r="D25" s="1">
        <v>5.2370541278151002E-2</v>
      </c>
      <c r="E25" s="1">
        <v>5.6680000000000001</v>
      </c>
      <c r="F25" s="1">
        <v>0.5</v>
      </c>
      <c r="G25" s="1">
        <v>-7.0000000000000007E-2</v>
      </c>
      <c r="H25" s="1">
        <v>1.7500000000000002E-2</v>
      </c>
      <c r="I25" s="1">
        <v>-0.02</v>
      </c>
      <c r="J25">
        <v>0.02</v>
      </c>
      <c r="K25" s="3">
        <v>0.02</v>
      </c>
      <c r="L25">
        <v>0.02</v>
      </c>
      <c r="M25">
        <v>0.5</v>
      </c>
      <c r="N25">
        <v>1.05</v>
      </c>
      <c r="O25" s="3">
        <v>0.05</v>
      </c>
      <c r="P25">
        <v>1.2500000000000001E-2</v>
      </c>
      <c r="Q25" s="3">
        <v>1.35</v>
      </c>
      <c r="R25">
        <v>0.1</v>
      </c>
    </row>
    <row r="26" spans="1:18">
      <c r="A26" s="3"/>
      <c r="B26" s="3"/>
      <c r="C26" s="14">
        <f t="shared" ca="1" si="3"/>
        <v>37226</v>
      </c>
      <c r="D26" s="1">
        <v>5.2117029919831998E-2</v>
      </c>
      <c r="E26" s="1">
        <v>5.7629999999999999</v>
      </c>
      <c r="F26" s="1">
        <v>0.5</v>
      </c>
      <c r="G26" s="1">
        <v>-7.0000000000000007E-2</v>
      </c>
      <c r="H26" s="1">
        <v>1.7500000000000002E-2</v>
      </c>
      <c r="I26" s="1">
        <v>-0.02</v>
      </c>
      <c r="J26">
        <v>0.02</v>
      </c>
      <c r="K26" s="3">
        <v>0.02</v>
      </c>
      <c r="L26">
        <v>0.02</v>
      </c>
      <c r="M26">
        <v>0.5</v>
      </c>
      <c r="N26">
        <v>1.25</v>
      </c>
      <c r="O26" s="3">
        <v>0.05</v>
      </c>
      <c r="P26">
        <v>0.01</v>
      </c>
      <c r="Q26" s="3">
        <v>1.55</v>
      </c>
      <c r="R26">
        <v>0.3</v>
      </c>
    </row>
    <row r="27" spans="1:18">
      <c r="A27" s="3"/>
      <c r="B27" s="3"/>
      <c r="C27" s="14">
        <f t="shared" ca="1" si="3"/>
        <v>37257</v>
      </c>
      <c r="D27" s="1">
        <v>5.1974354122330001E-2</v>
      </c>
      <c r="E27" s="1">
        <v>5.7680000000000007</v>
      </c>
      <c r="F27" s="1">
        <v>0.5</v>
      </c>
      <c r="G27" s="1">
        <v>-7.0000000000000007E-2</v>
      </c>
      <c r="H27" s="1">
        <v>1.4999999999999999E-2</v>
      </c>
      <c r="I27" s="1">
        <v>-0.02</v>
      </c>
      <c r="J27">
        <v>0.02</v>
      </c>
      <c r="K27" s="3">
        <v>0.02</v>
      </c>
      <c r="L27">
        <v>0.02</v>
      </c>
      <c r="M27">
        <v>0.5</v>
      </c>
      <c r="N27">
        <v>1.25</v>
      </c>
      <c r="O27" s="3">
        <v>0.05</v>
      </c>
      <c r="P27">
        <v>0.01</v>
      </c>
      <c r="Q27" s="3">
        <v>1.75</v>
      </c>
      <c r="R27">
        <v>0.5</v>
      </c>
    </row>
    <row r="28" spans="1:18">
      <c r="A28" s="3"/>
      <c r="B28" s="3"/>
      <c r="C28" s="14">
        <f t="shared" ca="1" si="3"/>
        <v>37288</v>
      </c>
      <c r="D28" s="1">
        <v>5.1996843447309003E-2</v>
      </c>
      <c r="E28" s="1">
        <v>5.548</v>
      </c>
      <c r="F28" s="1">
        <v>0.48499999999999999</v>
      </c>
      <c r="G28" s="1">
        <v>-7.0000000000000007E-2</v>
      </c>
      <c r="H28" s="1">
        <v>1.4999999999999999E-2</v>
      </c>
      <c r="I28" s="1">
        <v>-0.02</v>
      </c>
      <c r="J28">
        <v>0.02</v>
      </c>
      <c r="K28" s="3">
        <v>0.02</v>
      </c>
      <c r="L28">
        <v>0.02</v>
      </c>
      <c r="M28">
        <v>0.48499999999999999</v>
      </c>
      <c r="N28">
        <v>1.25</v>
      </c>
      <c r="O28" s="3">
        <v>0.05</v>
      </c>
      <c r="P28">
        <v>0.01</v>
      </c>
      <c r="Q28" s="3">
        <v>1.75</v>
      </c>
      <c r="R28">
        <v>0.5</v>
      </c>
    </row>
    <row r="29" spans="1:18">
      <c r="A29" s="3"/>
      <c r="B29" s="3"/>
      <c r="C29" s="14">
        <f t="shared" ca="1" si="3"/>
        <v>37316</v>
      </c>
      <c r="D29" s="1">
        <v>5.2017156386145999E-2</v>
      </c>
      <c r="E29" s="1">
        <v>5.1829999999999998</v>
      </c>
      <c r="F29" s="1">
        <v>0.4375</v>
      </c>
      <c r="G29" s="1">
        <v>-7.0000000000000007E-2</v>
      </c>
      <c r="H29" s="1">
        <v>1.4999999999999999E-2</v>
      </c>
      <c r="I29" s="1">
        <v>-0.02</v>
      </c>
      <c r="J29">
        <v>0.02</v>
      </c>
      <c r="K29" s="3">
        <v>0.02</v>
      </c>
      <c r="L29">
        <v>0.02</v>
      </c>
      <c r="M29">
        <v>0.438</v>
      </c>
      <c r="N29">
        <v>1</v>
      </c>
      <c r="O29" s="3">
        <v>0.05</v>
      </c>
      <c r="P29">
        <v>0.01</v>
      </c>
      <c r="Q29" s="3">
        <v>1.6</v>
      </c>
      <c r="R29">
        <v>0.1</v>
      </c>
    </row>
    <row r="30" spans="1:18">
      <c r="A30" s="3"/>
      <c r="B30" s="3"/>
      <c r="C30" s="14">
        <f t="shared" ca="1" si="3"/>
        <v>37347</v>
      </c>
      <c r="D30" s="1">
        <v>5.2056072680355003E-2</v>
      </c>
      <c r="E30" s="1">
        <v>4.633</v>
      </c>
      <c r="F30" s="1">
        <v>0.3775</v>
      </c>
      <c r="G30" s="1">
        <v>-7.0500000000000007E-2</v>
      </c>
      <c r="H30" s="1">
        <v>1.7500000000000002E-2</v>
      </c>
      <c r="I30" s="1">
        <v>-2.0500000000000001E-2</v>
      </c>
      <c r="J30">
        <v>0.02</v>
      </c>
      <c r="K30" s="3">
        <v>1.2500000000000001E-2</v>
      </c>
      <c r="L30">
        <v>1.4999999999999999E-2</v>
      </c>
      <c r="M30">
        <v>0.38500000000000001</v>
      </c>
      <c r="N30">
        <v>0.4</v>
      </c>
      <c r="O30" s="3">
        <v>3.2500000000000001E-2</v>
      </c>
      <c r="P30">
        <v>0.01</v>
      </c>
      <c r="Q30" s="3">
        <v>0.5</v>
      </c>
      <c r="R30">
        <v>0.02</v>
      </c>
    </row>
    <row r="31" spans="1:18">
      <c r="A31" s="3"/>
      <c r="B31" s="3"/>
      <c r="C31" s="14">
        <f t="shared" ca="1" si="3"/>
        <v>37377</v>
      </c>
      <c r="D31" s="1">
        <v>5.2112769927482004E-2</v>
      </c>
      <c r="E31" s="1">
        <v>4.4880000000000004</v>
      </c>
      <c r="F31" s="1">
        <v>0.35</v>
      </c>
      <c r="G31" s="1">
        <v>-7.0500000000000007E-2</v>
      </c>
      <c r="H31" s="1">
        <v>1.7500000000000002E-2</v>
      </c>
      <c r="I31" s="1">
        <v>-2.0500000000000001E-2</v>
      </c>
      <c r="J31">
        <v>0.02</v>
      </c>
      <c r="K31" s="3">
        <v>1.2500000000000001E-2</v>
      </c>
      <c r="L31">
        <v>1.4999999999999999E-2</v>
      </c>
      <c r="M31">
        <v>0.35700000000000004</v>
      </c>
      <c r="N31">
        <v>0.45</v>
      </c>
      <c r="O31" s="3">
        <v>3.2500000000000001E-2</v>
      </c>
      <c r="P31">
        <v>0.01</v>
      </c>
      <c r="Q31" s="3">
        <v>0.44</v>
      </c>
      <c r="R31">
        <v>0.02</v>
      </c>
    </row>
    <row r="32" spans="1:18">
      <c r="A32" s="3"/>
      <c r="B32" s="3"/>
      <c r="C32" s="14">
        <f t="shared" ca="1" si="3"/>
        <v>37408</v>
      </c>
      <c r="D32" s="1">
        <v>5.2171357083972997E-2</v>
      </c>
      <c r="E32" s="1">
        <v>4.4780000000000006</v>
      </c>
      <c r="F32" s="1">
        <v>0.34</v>
      </c>
      <c r="G32" s="1">
        <v>-7.0500000000000007E-2</v>
      </c>
      <c r="H32" s="1">
        <v>1.7500000000000002E-2</v>
      </c>
      <c r="I32" s="1">
        <v>-2.0500000000000001E-2</v>
      </c>
      <c r="J32">
        <v>0.02</v>
      </c>
      <c r="K32" s="3">
        <v>1.2500000000000001E-2</v>
      </c>
      <c r="L32">
        <v>1.4999999999999999E-2</v>
      </c>
      <c r="M32">
        <v>0.34700000000000003</v>
      </c>
      <c r="N32">
        <v>0.45</v>
      </c>
      <c r="O32" s="3">
        <v>3.2500000000000001E-2</v>
      </c>
      <c r="P32">
        <v>0.01</v>
      </c>
      <c r="Q32" s="3">
        <v>0.44</v>
      </c>
      <c r="R32">
        <v>3.5000000000000003E-2</v>
      </c>
    </row>
    <row r="33" spans="1:18">
      <c r="A33" s="3"/>
      <c r="B33" s="3"/>
      <c r="C33" s="14">
        <f t="shared" ca="1" si="3"/>
        <v>37438</v>
      </c>
      <c r="D33" s="1">
        <v>5.2254912971558001E-2</v>
      </c>
      <c r="E33" s="1">
        <v>4.4880000000000004</v>
      </c>
      <c r="F33" s="1">
        <v>0.34</v>
      </c>
      <c r="G33" s="1">
        <v>-7.0500000000000007E-2</v>
      </c>
      <c r="H33" s="1">
        <v>1.7500000000000002E-2</v>
      </c>
      <c r="I33" s="1">
        <v>-2.0500000000000001E-2</v>
      </c>
      <c r="J33">
        <v>0.02</v>
      </c>
      <c r="K33" s="3">
        <v>1.2500000000000001E-2</v>
      </c>
      <c r="L33">
        <v>1.4999999999999999E-2</v>
      </c>
      <c r="M33">
        <v>0.34700000000000003</v>
      </c>
      <c r="N33">
        <v>0.5</v>
      </c>
      <c r="O33" s="3">
        <v>3.2500000000000001E-2</v>
      </c>
      <c r="P33">
        <v>0.01</v>
      </c>
      <c r="Q33" s="3">
        <v>0.5</v>
      </c>
      <c r="R33">
        <v>3.5000000000000003E-2</v>
      </c>
    </row>
    <row r="34" spans="1:18">
      <c r="A34" s="3"/>
      <c r="B34" s="3"/>
      <c r="C34" s="14">
        <f t="shared" ca="1" si="3"/>
        <v>37469</v>
      </c>
      <c r="D34" s="1">
        <v>5.2385320125741999E-2</v>
      </c>
      <c r="E34" s="1">
        <v>4.4930000000000003</v>
      </c>
      <c r="F34" s="1">
        <v>0.34</v>
      </c>
      <c r="G34" s="1">
        <v>-7.0500000000000007E-2</v>
      </c>
      <c r="H34" s="1">
        <v>1.7500000000000002E-2</v>
      </c>
      <c r="I34" s="1">
        <v>-2.0500000000000001E-2</v>
      </c>
      <c r="J34">
        <v>0.02</v>
      </c>
      <c r="K34" s="3">
        <v>1.2500000000000001E-2</v>
      </c>
      <c r="L34">
        <v>1.4999999999999999E-2</v>
      </c>
      <c r="M34">
        <v>0.34700000000000003</v>
      </c>
      <c r="N34">
        <v>0.55000000000000004</v>
      </c>
      <c r="O34" s="3">
        <v>3.2500000000000001E-2</v>
      </c>
      <c r="P34">
        <v>0.01</v>
      </c>
      <c r="Q34" s="3">
        <v>0.5</v>
      </c>
      <c r="R34">
        <v>3.5000000000000003E-2</v>
      </c>
    </row>
    <row r="35" spans="1:18">
      <c r="A35" s="3"/>
      <c r="B35" s="3"/>
      <c r="C35" s="14">
        <f t="shared" ca="1" si="3"/>
        <v>37500</v>
      </c>
      <c r="D35" s="1">
        <v>5.2515727285598002E-2</v>
      </c>
      <c r="E35" s="1">
        <v>4.4930000000000003</v>
      </c>
      <c r="F35" s="1">
        <v>0.34</v>
      </c>
      <c r="G35" s="1">
        <v>-7.0500000000000007E-2</v>
      </c>
      <c r="H35" s="1">
        <v>1.7500000000000002E-2</v>
      </c>
      <c r="I35" s="1">
        <v>-2.0500000000000001E-2</v>
      </c>
      <c r="J35">
        <v>0.02</v>
      </c>
      <c r="K35" s="3">
        <v>1.2500000000000001E-2</v>
      </c>
      <c r="L35">
        <v>1.4999999999999999E-2</v>
      </c>
      <c r="M35">
        <v>0.34700000000000003</v>
      </c>
      <c r="N35">
        <v>0.55000000000000004</v>
      </c>
      <c r="O35" s="3">
        <v>3.2500000000000001E-2</v>
      </c>
      <c r="P35">
        <v>0.01</v>
      </c>
      <c r="Q35" s="3">
        <v>0.46</v>
      </c>
      <c r="R35">
        <v>3.5000000000000003E-2</v>
      </c>
    </row>
    <row r="36" spans="1:18">
      <c r="A36" s="3"/>
      <c r="B36" s="3"/>
      <c r="C36" s="14">
        <f t="shared" ca="1" si="3"/>
        <v>37530</v>
      </c>
      <c r="D36" s="1">
        <v>5.2650172118263006E-2</v>
      </c>
      <c r="E36" s="1">
        <v>4.4930000000000003</v>
      </c>
      <c r="F36" s="1">
        <v>0.34</v>
      </c>
      <c r="G36" s="1">
        <v>-7.0500000000000007E-2</v>
      </c>
      <c r="H36" s="1">
        <v>1.7500000000000002E-2</v>
      </c>
      <c r="I36" s="1">
        <v>-2.0500000000000001E-2</v>
      </c>
      <c r="J36">
        <v>0.02</v>
      </c>
      <c r="K36" s="3">
        <v>1.2500000000000001E-2</v>
      </c>
      <c r="L36">
        <v>1.4999999999999999E-2</v>
      </c>
      <c r="M36">
        <v>0.34700000000000003</v>
      </c>
      <c r="N36">
        <v>0.6</v>
      </c>
      <c r="O36" s="3">
        <v>3.2500000000000001E-2</v>
      </c>
      <c r="P36">
        <v>0.01</v>
      </c>
      <c r="Q36" s="3">
        <v>0.47</v>
      </c>
      <c r="R36">
        <v>3.5000000000000003E-2</v>
      </c>
    </row>
    <row r="37" spans="1:18">
      <c r="A37" s="3"/>
      <c r="B37" s="3"/>
      <c r="C37" s="14">
        <f t="shared" ca="1" si="3"/>
        <v>37561</v>
      </c>
      <c r="D37" s="1">
        <v>5.2800900403111001E-2</v>
      </c>
      <c r="E37" s="1">
        <v>4.6230000000000002</v>
      </c>
      <c r="F37" s="1">
        <v>0.34</v>
      </c>
      <c r="G37" s="1">
        <v>-6.8000000000000005E-2</v>
      </c>
      <c r="H37" s="1">
        <v>1.7500000000000002E-2</v>
      </c>
      <c r="I37" s="1">
        <v>-1.8000000000000002E-2</v>
      </c>
      <c r="J37">
        <v>0.02</v>
      </c>
      <c r="K37" s="3">
        <v>0.02</v>
      </c>
      <c r="L37">
        <v>1.4999999999999999E-2</v>
      </c>
      <c r="M37">
        <v>0.34</v>
      </c>
      <c r="N37">
        <v>0.8</v>
      </c>
      <c r="O37" s="3">
        <v>5.2000000000000005E-2</v>
      </c>
      <c r="P37">
        <v>1.2500000000000001E-2</v>
      </c>
      <c r="Q37" s="3">
        <v>0.85</v>
      </c>
      <c r="R37">
        <v>0.1</v>
      </c>
    </row>
    <row r="38" spans="1:18">
      <c r="A38" s="3"/>
      <c r="B38" s="3"/>
      <c r="C38" s="14">
        <f t="shared" ca="1" si="3"/>
        <v>37591</v>
      </c>
      <c r="D38" s="1">
        <v>5.2946766492433003E-2</v>
      </c>
      <c r="E38" s="1">
        <v>4.7249999999999996</v>
      </c>
      <c r="F38" s="1">
        <v>0.34</v>
      </c>
      <c r="G38" s="1">
        <v>-6.8000000000000005E-2</v>
      </c>
      <c r="H38" s="1">
        <v>1.7500000000000002E-2</v>
      </c>
      <c r="I38" s="1">
        <v>-1.8000000000000002E-2</v>
      </c>
      <c r="J38">
        <v>0.02</v>
      </c>
      <c r="K38" s="3">
        <v>0.02</v>
      </c>
      <c r="L38">
        <v>1.4999999999999999E-2</v>
      </c>
      <c r="M38">
        <v>0.34</v>
      </c>
      <c r="N38">
        <v>1</v>
      </c>
      <c r="O38" s="3">
        <v>5.2000000000000005E-2</v>
      </c>
      <c r="P38">
        <v>0.01</v>
      </c>
      <c r="Q38" s="3">
        <v>1.26</v>
      </c>
      <c r="R38">
        <v>0.3</v>
      </c>
    </row>
    <row r="39" spans="1:18">
      <c r="A39" s="3"/>
      <c r="B39" s="3"/>
      <c r="C39" s="14">
        <f t="shared" ca="1" si="3"/>
        <v>37622</v>
      </c>
      <c r="D39" s="1">
        <v>5.3111848498085E-2</v>
      </c>
      <c r="E39" s="1">
        <v>4.7679999999999998</v>
      </c>
      <c r="F39" s="1">
        <v>0.34</v>
      </c>
      <c r="G39" s="1">
        <v>-6.8000000000000005E-2</v>
      </c>
      <c r="H39" s="1">
        <v>1.4999999999999999E-2</v>
      </c>
      <c r="I39" s="1">
        <v>-1.8000000000000002E-2</v>
      </c>
      <c r="J39">
        <v>0.02</v>
      </c>
      <c r="K39" s="3">
        <v>0.02</v>
      </c>
      <c r="L39">
        <v>0.02</v>
      </c>
      <c r="M39">
        <v>0.34</v>
      </c>
      <c r="N39">
        <v>1</v>
      </c>
      <c r="O39" s="3">
        <v>5.2000000000000005E-2</v>
      </c>
      <c r="P39">
        <v>0.01</v>
      </c>
      <c r="Q39" s="3">
        <v>1.58</v>
      </c>
      <c r="R39">
        <v>0.5</v>
      </c>
    </row>
    <row r="40" spans="1:18">
      <c r="A40" s="3"/>
      <c r="B40" s="3"/>
      <c r="C40" s="14">
        <f t="shared" ca="1" si="3"/>
        <v>37653</v>
      </c>
      <c r="D40" s="1">
        <v>5.3294360013893996E-2</v>
      </c>
      <c r="E40" s="1">
        <v>4.6180000000000003</v>
      </c>
      <c r="F40" s="1">
        <v>0.33</v>
      </c>
      <c r="G40" s="1">
        <v>-6.8000000000000005E-2</v>
      </c>
      <c r="H40" s="1">
        <v>1.4999999999999999E-2</v>
      </c>
      <c r="I40" s="1">
        <v>-1.8000000000000002E-2</v>
      </c>
      <c r="J40">
        <v>0.02</v>
      </c>
      <c r="K40" s="3">
        <v>0.02</v>
      </c>
      <c r="L40">
        <v>0.02</v>
      </c>
      <c r="M40">
        <v>0.33</v>
      </c>
      <c r="N40">
        <v>1</v>
      </c>
      <c r="O40" s="3">
        <v>5.2000000000000005E-2</v>
      </c>
      <c r="P40">
        <v>0.01</v>
      </c>
      <c r="Q40" s="3">
        <v>1.54</v>
      </c>
      <c r="R40">
        <v>0.5</v>
      </c>
    </row>
    <row r="41" spans="1:18">
      <c r="A41" s="3"/>
      <c r="B41" s="3"/>
      <c r="C41" s="14">
        <f t="shared" ca="1" si="3"/>
        <v>37681</v>
      </c>
      <c r="D41" s="1">
        <v>5.3459209134490995E-2</v>
      </c>
      <c r="E41" s="1">
        <v>4.4430000000000005</v>
      </c>
      <c r="F41" s="1">
        <v>0.32250000000000001</v>
      </c>
      <c r="G41" s="1">
        <v>-6.8000000000000005E-2</v>
      </c>
      <c r="H41" s="1">
        <v>1.4999999999999999E-2</v>
      </c>
      <c r="I41" s="1">
        <v>-1.8000000000000002E-2</v>
      </c>
      <c r="J41">
        <v>0.02</v>
      </c>
      <c r="K41" s="3">
        <v>0.02</v>
      </c>
      <c r="L41">
        <v>0.02</v>
      </c>
      <c r="M41">
        <v>0.32300000000000001</v>
      </c>
      <c r="N41">
        <v>0.75</v>
      </c>
      <c r="O41" s="3">
        <v>5.2000000000000005E-2</v>
      </c>
      <c r="P41">
        <v>0.01</v>
      </c>
      <c r="Q41" s="3">
        <v>0.92</v>
      </c>
      <c r="R41">
        <v>0.1</v>
      </c>
    </row>
    <row r="42" spans="1:18">
      <c r="A42" s="3"/>
      <c r="B42" s="3"/>
      <c r="C42" s="14">
        <f t="shared" ca="1" si="3"/>
        <v>37712</v>
      </c>
      <c r="D42" s="1">
        <v>5.3627273581245E-2</v>
      </c>
      <c r="E42" s="1">
        <v>4.2629999999999999</v>
      </c>
      <c r="F42" s="1">
        <v>0.3075</v>
      </c>
      <c r="G42" s="1">
        <v>-6.8500000000000005E-2</v>
      </c>
      <c r="H42" s="1">
        <v>1.7500000000000002E-2</v>
      </c>
      <c r="I42" s="1">
        <v>-1.8500000000000003E-2</v>
      </c>
      <c r="J42">
        <v>0.02</v>
      </c>
      <c r="K42" s="3">
        <v>1.2500000000000001E-2</v>
      </c>
      <c r="L42">
        <v>1.4999999999999999E-2</v>
      </c>
      <c r="M42">
        <v>0.314</v>
      </c>
      <c r="N42">
        <v>0.4</v>
      </c>
      <c r="O42" s="3">
        <v>3.4500000000000003E-2</v>
      </c>
      <c r="P42">
        <v>0.01</v>
      </c>
      <c r="Q42" s="3">
        <v>0.5</v>
      </c>
      <c r="R42">
        <v>0.02</v>
      </c>
    </row>
    <row r="43" spans="1:18">
      <c r="A43" s="3"/>
      <c r="B43" s="3"/>
      <c r="C43" s="9">
        <f t="shared" ca="1" si="3"/>
        <v>37742</v>
      </c>
      <c r="D43" s="1">
        <v>5.377056825538E-2</v>
      </c>
      <c r="E43" s="1">
        <v>4.2330000000000005</v>
      </c>
      <c r="F43" s="1">
        <v>0.30499999999999999</v>
      </c>
      <c r="G43" s="1">
        <v>-6.8500000000000005E-2</v>
      </c>
      <c r="H43" s="1">
        <v>1.7500000000000002E-2</v>
      </c>
      <c r="I43" s="1">
        <v>-1.8500000000000003E-2</v>
      </c>
      <c r="J43">
        <v>0.02</v>
      </c>
      <c r="K43" s="3">
        <v>1.2500000000000001E-2</v>
      </c>
      <c r="L43">
        <v>1.4999999999999999E-2</v>
      </c>
      <c r="M43">
        <v>0.311</v>
      </c>
      <c r="N43">
        <v>0.45</v>
      </c>
      <c r="O43" s="3">
        <v>3.4500000000000003E-2</v>
      </c>
      <c r="P43">
        <v>0.01</v>
      </c>
      <c r="Q43" s="3">
        <v>0.44</v>
      </c>
      <c r="R43">
        <v>0.02</v>
      </c>
    </row>
    <row r="44" spans="1:18">
      <c r="A44" s="3"/>
      <c r="B44" s="3"/>
      <c r="C44" s="9">
        <f t="shared" ca="1" si="3"/>
        <v>37773</v>
      </c>
      <c r="D44" s="1">
        <v>5.3918639425842005E-2</v>
      </c>
      <c r="E44" s="1">
        <v>4.2679999999999998</v>
      </c>
      <c r="F44" s="1">
        <v>0.30499999999999999</v>
      </c>
      <c r="G44" s="1">
        <v>-6.8500000000000005E-2</v>
      </c>
      <c r="H44" s="1">
        <v>1.7500000000000002E-2</v>
      </c>
      <c r="I44" s="1">
        <v>-1.8500000000000003E-2</v>
      </c>
      <c r="J44">
        <v>0.02</v>
      </c>
      <c r="K44" s="3">
        <v>1.2500000000000001E-2</v>
      </c>
      <c r="L44">
        <v>1.4999999999999999E-2</v>
      </c>
      <c r="M44">
        <v>0.311</v>
      </c>
      <c r="N44">
        <v>0.45</v>
      </c>
      <c r="O44" s="3">
        <v>3.4500000000000003E-2</v>
      </c>
      <c r="P44">
        <v>0.01</v>
      </c>
      <c r="Q44" s="3">
        <v>0.44</v>
      </c>
      <c r="R44">
        <v>3.5000000000000003E-2</v>
      </c>
    </row>
    <row r="45" spans="1:18">
      <c r="A45" s="3"/>
      <c r="B45" s="3"/>
      <c r="C45" s="9">
        <f t="shared" ca="1" si="3"/>
        <v>37803</v>
      </c>
      <c r="D45" s="1">
        <v>5.4058867255229993E-2</v>
      </c>
      <c r="E45" s="1">
        <v>4.2839999999999998</v>
      </c>
      <c r="F45" s="1">
        <v>0.30499999999999999</v>
      </c>
      <c r="G45" s="1">
        <v>-6.8500000000000005E-2</v>
      </c>
      <c r="H45" s="1">
        <v>1.7500000000000002E-2</v>
      </c>
      <c r="I45" s="1">
        <v>-1.8500000000000003E-2</v>
      </c>
      <c r="J45">
        <v>0.02</v>
      </c>
      <c r="K45" s="3">
        <v>1.2500000000000001E-2</v>
      </c>
      <c r="L45">
        <v>1.4999999999999999E-2</v>
      </c>
      <c r="M45">
        <v>0.311</v>
      </c>
      <c r="N45">
        <v>0.5</v>
      </c>
      <c r="O45" s="3">
        <v>3.4500000000000003E-2</v>
      </c>
      <c r="P45">
        <v>0.01</v>
      </c>
      <c r="Q45" s="3">
        <v>0.5</v>
      </c>
      <c r="R45">
        <v>3.5000000000000003E-2</v>
      </c>
    </row>
    <row r="46" spans="1:18">
      <c r="A46" s="3"/>
      <c r="B46" s="3"/>
      <c r="C46" s="9">
        <f t="shared" ca="1" si="3"/>
        <v>37834</v>
      </c>
      <c r="D46" s="1">
        <v>5.4199367219129005E-2</v>
      </c>
      <c r="E46" s="1">
        <v>4.298</v>
      </c>
      <c r="F46" s="1">
        <v>0.30499999999999999</v>
      </c>
      <c r="G46" s="1">
        <v>-6.8500000000000005E-2</v>
      </c>
      <c r="H46" s="1">
        <v>1.7500000000000002E-2</v>
      </c>
      <c r="I46" s="1">
        <v>-1.8500000000000003E-2</v>
      </c>
      <c r="J46">
        <v>0.02</v>
      </c>
      <c r="K46" s="3">
        <v>1.2500000000000001E-2</v>
      </c>
      <c r="L46">
        <v>1.4999999999999999E-2</v>
      </c>
      <c r="M46">
        <v>0.311</v>
      </c>
      <c r="N46">
        <v>0.55000000000000004</v>
      </c>
      <c r="O46" s="3">
        <v>3.4500000000000003E-2</v>
      </c>
      <c r="P46">
        <v>0.01</v>
      </c>
      <c r="Q46" s="3">
        <v>0.5</v>
      </c>
      <c r="R46">
        <v>3.5000000000000003E-2</v>
      </c>
    </row>
    <row r="47" spans="1:18">
      <c r="A47" s="3"/>
      <c r="B47" s="3"/>
      <c r="C47" s="9">
        <f t="shared" ca="1" si="3"/>
        <v>37865</v>
      </c>
      <c r="D47" s="1">
        <v>5.4339867189604006E-2</v>
      </c>
      <c r="E47" s="1">
        <v>4.3330000000000002</v>
      </c>
      <c r="F47" s="1">
        <v>0.30499999999999999</v>
      </c>
      <c r="G47" s="1">
        <v>-6.8500000000000005E-2</v>
      </c>
      <c r="H47" s="1">
        <v>1.7500000000000002E-2</v>
      </c>
      <c r="I47" s="1">
        <v>-1.8500000000000003E-2</v>
      </c>
      <c r="J47">
        <v>0.02</v>
      </c>
      <c r="K47" s="3">
        <v>1.2500000000000001E-2</v>
      </c>
      <c r="L47">
        <v>1.4999999999999999E-2</v>
      </c>
      <c r="M47">
        <v>0.311</v>
      </c>
      <c r="N47">
        <v>0.55000000000000004</v>
      </c>
      <c r="O47" s="3">
        <v>3.4500000000000003E-2</v>
      </c>
      <c r="P47">
        <v>0.01</v>
      </c>
      <c r="Q47" s="3">
        <v>0.46</v>
      </c>
      <c r="R47">
        <v>3.5000000000000003E-2</v>
      </c>
    </row>
    <row r="48" spans="1:18">
      <c r="A48" s="3"/>
      <c r="B48" s="3"/>
      <c r="C48" s="9">
        <f t="shared" ca="1" si="3"/>
        <v>37895</v>
      </c>
      <c r="D48" s="1">
        <v>5.4472025120694004E-2</v>
      </c>
      <c r="E48" s="1">
        <v>4.3630000000000004</v>
      </c>
      <c r="F48" s="1">
        <v>0.30499999999999999</v>
      </c>
      <c r="G48" s="1">
        <v>-6.8500000000000005E-2</v>
      </c>
      <c r="H48" s="1">
        <v>1.7500000000000002E-2</v>
      </c>
      <c r="I48" s="1">
        <v>-1.8500000000000003E-2</v>
      </c>
      <c r="J48">
        <v>0.02</v>
      </c>
      <c r="K48" s="3">
        <v>1.2500000000000001E-2</v>
      </c>
      <c r="L48">
        <v>1.4999999999999999E-2</v>
      </c>
      <c r="M48">
        <v>0.311</v>
      </c>
      <c r="N48">
        <v>0.6</v>
      </c>
      <c r="O48" s="3">
        <v>3.4500000000000003E-2</v>
      </c>
      <c r="P48">
        <v>0.01</v>
      </c>
      <c r="Q48" s="3">
        <v>0.47</v>
      </c>
      <c r="R48">
        <v>3.5000000000000003E-2</v>
      </c>
    </row>
    <row r="49" spans="1:18">
      <c r="A49" s="3"/>
      <c r="B49" s="3"/>
      <c r="C49" s="9">
        <f t="shared" ca="1" si="3"/>
        <v>37926</v>
      </c>
      <c r="D49" s="1">
        <v>5.4603807440752002E-2</v>
      </c>
      <c r="E49" s="1">
        <v>4.5030000000000001</v>
      </c>
      <c r="F49" s="1">
        <v>0.30499999999999999</v>
      </c>
      <c r="G49" s="1">
        <v>-6.6000000000000003E-2</v>
      </c>
      <c r="H49" s="1">
        <v>1.7500000000000002E-2</v>
      </c>
      <c r="I49" s="1">
        <v>-1.6E-2</v>
      </c>
      <c r="J49">
        <v>0.02</v>
      </c>
      <c r="K49" s="3">
        <v>0.02</v>
      </c>
      <c r="L49">
        <v>1.4999999999999999E-2</v>
      </c>
      <c r="M49">
        <v>0.30499999999999999</v>
      </c>
      <c r="N49">
        <v>0.8</v>
      </c>
      <c r="O49" s="3">
        <v>5.3999999999999999E-2</v>
      </c>
      <c r="P49">
        <v>1.2500000000000001E-2</v>
      </c>
      <c r="Q49" s="3">
        <v>0.85</v>
      </c>
      <c r="R49">
        <v>0.1</v>
      </c>
    </row>
    <row r="50" spans="1:18">
      <c r="A50" s="3"/>
      <c r="B50" s="3"/>
      <c r="C50" s="9">
        <f t="shared" ca="1" si="3"/>
        <v>37956</v>
      </c>
      <c r="D50" s="1">
        <v>5.4731338723734001E-2</v>
      </c>
      <c r="E50" s="1">
        <v>4.6280000000000001</v>
      </c>
      <c r="F50" s="1">
        <v>0.30499999999999999</v>
      </c>
      <c r="G50" s="1">
        <v>-6.6000000000000003E-2</v>
      </c>
      <c r="H50" s="1">
        <v>1.7500000000000002E-2</v>
      </c>
      <c r="I50" s="1">
        <v>-1.6E-2</v>
      </c>
      <c r="J50">
        <v>0.02</v>
      </c>
      <c r="K50" s="3">
        <v>0.02</v>
      </c>
      <c r="L50">
        <v>1.4999999999999999E-2</v>
      </c>
      <c r="M50">
        <v>0.30499999999999999</v>
      </c>
      <c r="N50">
        <v>1</v>
      </c>
      <c r="O50" s="3">
        <v>5.3999999999999999E-2</v>
      </c>
      <c r="P50">
        <v>0.01</v>
      </c>
      <c r="Q50" s="3">
        <v>1.26</v>
      </c>
      <c r="R50">
        <v>0.3</v>
      </c>
    </row>
    <row r="51" spans="1:18">
      <c r="A51" s="3"/>
      <c r="B51" s="3"/>
      <c r="C51" s="9">
        <f t="shared" ca="1" si="3"/>
        <v>37987</v>
      </c>
      <c r="D51" s="1">
        <v>5.4868004107681001E-2</v>
      </c>
      <c r="E51" s="1">
        <v>4.6680000000000001</v>
      </c>
      <c r="F51" s="1">
        <v>0.30499999999999999</v>
      </c>
      <c r="G51" s="1">
        <v>-6.6000000000000003E-2</v>
      </c>
      <c r="H51" s="1">
        <v>1.4999999999999999E-2</v>
      </c>
      <c r="I51" s="1">
        <v>-1.6E-2</v>
      </c>
      <c r="J51">
        <v>0.02</v>
      </c>
      <c r="K51" s="3">
        <v>0.02</v>
      </c>
      <c r="L51">
        <v>0.02</v>
      </c>
      <c r="M51">
        <v>0.30499999999999999</v>
      </c>
      <c r="N51">
        <v>1</v>
      </c>
      <c r="O51" s="3">
        <v>5.3999999999999999E-2</v>
      </c>
      <c r="P51">
        <v>0.01</v>
      </c>
      <c r="Q51" s="3">
        <v>1.58</v>
      </c>
      <c r="R51">
        <v>0.5</v>
      </c>
    </row>
    <row r="52" spans="1:18">
      <c r="A52" s="3"/>
      <c r="B52" s="3"/>
      <c r="C52" s="9">
        <f t="shared" ca="1" si="3"/>
        <v>38018</v>
      </c>
      <c r="D52" s="1">
        <v>5.5009878087435002E-2</v>
      </c>
      <c r="E52" s="1">
        <v>4.548</v>
      </c>
      <c r="F52" s="1">
        <v>0.3</v>
      </c>
      <c r="G52" s="1">
        <v>-7.350000000000001E-2</v>
      </c>
      <c r="H52" s="1">
        <v>1.4999999999999999E-2</v>
      </c>
      <c r="I52" s="1">
        <v>-1.6E-2</v>
      </c>
      <c r="J52">
        <v>0.02</v>
      </c>
      <c r="K52" s="3">
        <v>0.02</v>
      </c>
      <c r="L52">
        <v>0.02</v>
      </c>
      <c r="M52">
        <v>0.3</v>
      </c>
      <c r="N52">
        <v>1</v>
      </c>
      <c r="O52" s="3">
        <v>5.3999999999999999E-2</v>
      </c>
      <c r="P52">
        <v>0.01</v>
      </c>
      <c r="Q52" s="3">
        <v>1.54</v>
      </c>
      <c r="R52">
        <v>0.5</v>
      </c>
    </row>
    <row r="53" spans="1:18">
      <c r="A53" s="3"/>
      <c r="B53" s="3"/>
      <c r="C53" s="9">
        <f t="shared" ca="1" si="3"/>
        <v>38047</v>
      </c>
      <c r="D53" s="1">
        <v>5.5142598913273999E-2</v>
      </c>
      <c r="E53" s="1">
        <v>4.423</v>
      </c>
      <c r="F53" s="1">
        <v>0.29499999999999998</v>
      </c>
      <c r="G53" s="1">
        <v>-7.350000000000001E-2</v>
      </c>
      <c r="H53" s="1">
        <v>1.4999999999999999E-2</v>
      </c>
      <c r="I53" s="1">
        <v>-1.6E-2</v>
      </c>
      <c r="J53">
        <v>0.02</v>
      </c>
      <c r="K53" s="3">
        <v>0.02</v>
      </c>
      <c r="L53">
        <v>0.02</v>
      </c>
      <c r="M53">
        <v>0.29499999999999998</v>
      </c>
      <c r="N53">
        <v>0.75</v>
      </c>
      <c r="O53" s="3">
        <v>5.3999999999999999E-2</v>
      </c>
      <c r="P53">
        <v>0.01</v>
      </c>
      <c r="Q53" s="3">
        <v>0.92</v>
      </c>
      <c r="R53">
        <v>0.1</v>
      </c>
    </row>
    <row r="54" spans="1:18">
      <c r="A54" s="3"/>
      <c r="B54" s="3"/>
      <c r="C54" s="9">
        <f t="shared" ca="1" si="3"/>
        <v>38078</v>
      </c>
      <c r="D54" s="1">
        <v>5.5271038268347998E-2</v>
      </c>
      <c r="E54" s="1">
        <v>4.2930000000000001</v>
      </c>
      <c r="F54" s="1">
        <v>0.28749999999999998</v>
      </c>
      <c r="G54" s="1">
        <v>-7.400000000000001E-2</v>
      </c>
      <c r="H54" s="1">
        <v>1.7500000000000002E-2</v>
      </c>
      <c r="I54" s="1">
        <v>-1.6500000000000001E-2</v>
      </c>
      <c r="J54">
        <v>0.02</v>
      </c>
      <c r="K54" s="3">
        <v>1.2500000000000001E-2</v>
      </c>
      <c r="L54">
        <v>1.4999999999999999E-2</v>
      </c>
      <c r="M54">
        <v>0.29300000000000004</v>
      </c>
      <c r="N54">
        <v>0.4</v>
      </c>
      <c r="O54" s="3">
        <v>3.6500000000000005E-2</v>
      </c>
      <c r="P54">
        <v>0.01</v>
      </c>
      <c r="Q54" s="3">
        <v>0.5</v>
      </c>
      <c r="R54">
        <v>0.02</v>
      </c>
    </row>
    <row r="55" spans="1:18">
      <c r="A55" s="3"/>
      <c r="B55" s="3"/>
      <c r="C55" s="9">
        <f t="shared" ca="1" si="3"/>
        <v>38108</v>
      </c>
      <c r="D55" s="1">
        <v>5.5381466410075998E-2</v>
      </c>
      <c r="E55" s="1">
        <v>4.2830000000000004</v>
      </c>
      <c r="F55" s="1">
        <v>0.28749999999999998</v>
      </c>
      <c r="G55" s="1">
        <v>-7.400000000000001E-2</v>
      </c>
      <c r="H55" s="1">
        <v>1.7500000000000002E-2</v>
      </c>
      <c r="I55" s="1">
        <v>-1.6500000000000001E-2</v>
      </c>
      <c r="J55">
        <v>0.02</v>
      </c>
      <c r="K55" s="3">
        <v>1.2500000000000001E-2</v>
      </c>
      <c r="L55">
        <v>1.4999999999999999E-2</v>
      </c>
      <c r="M55">
        <v>0.29300000000000004</v>
      </c>
      <c r="N55">
        <v>0.45</v>
      </c>
      <c r="O55" s="3">
        <v>3.6500000000000005E-2</v>
      </c>
      <c r="P55">
        <v>0.01</v>
      </c>
      <c r="Q55" s="3">
        <v>0.44</v>
      </c>
      <c r="R55">
        <v>0.02</v>
      </c>
    </row>
    <row r="56" spans="1:18">
      <c r="A56" s="3"/>
      <c r="B56" s="3"/>
      <c r="C56" s="9">
        <f t="shared" ca="1" si="3"/>
        <v>38139</v>
      </c>
      <c r="D56" s="1">
        <v>5.5495575494128001E-2</v>
      </c>
      <c r="E56" s="1">
        <v>4.3029999999999999</v>
      </c>
      <c r="F56" s="1">
        <v>0.28499999999999998</v>
      </c>
      <c r="G56" s="1">
        <v>-7.400000000000001E-2</v>
      </c>
      <c r="H56" s="1">
        <v>1.7500000000000002E-2</v>
      </c>
      <c r="I56" s="1">
        <v>-1.6500000000000001E-2</v>
      </c>
      <c r="J56">
        <v>0.02</v>
      </c>
      <c r="K56" s="3">
        <v>1.2500000000000001E-2</v>
      </c>
      <c r="L56">
        <v>1.4999999999999999E-2</v>
      </c>
      <c r="M56">
        <v>0.29100000000000004</v>
      </c>
      <c r="N56">
        <v>0.45</v>
      </c>
      <c r="O56" s="3">
        <v>3.6500000000000005E-2</v>
      </c>
      <c r="P56">
        <v>0.01</v>
      </c>
      <c r="Q56" s="3">
        <v>0.44</v>
      </c>
      <c r="R56">
        <v>3.5000000000000003E-2</v>
      </c>
    </row>
    <row r="57" spans="1:18">
      <c r="A57" s="3"/>
      <c r="B57" s="3"/>
      <c r="C57" s="9">
        <f t="shared" ca="1" si="3"/>
        <v>38169</v>
      </c>
      <c r="D57" s="1">
        <v>5.5603591942885999E-2</v>
      </c>
      <c r="E57" s="1">
        <v>4.3239999999999998</v>
      </c>
      <c r="F57" s="1">
        <v>0.28499999999999998</v>
      </c>
      <c r="G57" s="1">
        <v>-7.400000000000001E-2</v>
      </c>
      <c r="H57" s="1">
        <v>1.7500000000000002E-2</v>
      </c>
      <c r="I57" s="1">
        <v>-1.6500000000000001E-2</v>
      </c>
      <c r="J57">
        <v>0.02</v>
      </c>
      <c r="K57" s="3">
        <v>1.2500000000000001E-2</v>
      </c>
      <c r="L57">
        <v>1.4999999999999999E-2</v>
      </c>
      <c r="M57">
        <v>0.29100000000000004</v>
      </c>
      <c r="N57">
        <v>0.5</v>
      </c>
      <c r="O57" s="3">
        <v>3.6500000000000005E-2</v>
      </c>
      <c r="P57">
        <v>0.01</v>
      </c>
      <c r="Q57" s="3">
        <v>0.5</v>
      </c>
      <c r="R57">
        <v>3.5000000000000003E-2</v>
      </c>
    </row>
    <row r="58" spans="1:18">
      <c r="A58" s="3"/>
      <c r="B58" s="3"/>
      <c r="C58" s="9">
        <f t="shared" ca="1" si="3"/>
        <v>38200</v>
      </c>
      <c r="D58" s="1">
        <v>5.5712559310741996E-2</v>
      </c>
      <c r="E58" s="1">
        <v>4.3479999999999999</v>
      </c>
      <c r="F58" s="1">
        <v>0.28499999999999998</v>
      </c>
      <c r="G58" s="1">
        <v>-7.400000000000001E-2</v>
      </c>
      <c r="H58" s="1">
        <v>1.7500000000000002E-2</v>
      </c>
      <c r="I58" s="1">
        <v>-1.6500000000000001E-2</v>
      </c>
      <c r="J58">
        <v>0.02</v>
      </c>
      <c r="K58" s="3">
        <v>1.2500000000000001E-2</v>
      </c>
      <c r="L58">
        <v>1.4999999999999999E-2</v>
      </c>
      <c r="M58">
        <v>0.29100000000000004</v>
      </c>
      <c r="N58">
        <v>0.55000000000000004</v>
      </c>
      <c r="O58" s="3">
        <v>3.6500000000000005E-2</v>
      </c>
      <c r="P58">
        <v>0.01</v>
      </c>
      <c r="Q58" s="3">
        <v>0.5</v>
      </c>
      <c r="R58">
        <v>3.5000000000000003E-2</v>
      </c>
    </row>
    <row r="59" spans="1:18">
      <c r="A59" s="3"/>
      <c r="B59" s="3"/>
      <c r="C59" s="9">
        <f t="shared" ca="1" si="3"/>
        <v>38231</v>
      </c>
      <c r="D59" s="1">
        <v>5.5821526682551997E-2</v>
      </c>
      <c r="E59" s="1">
        <v>4.3580000000000005</v>
      </c>
      <c r="F59" s="1">
        <v>0.28499999999999998</v>
      </c>
      <c r="G59" s="1">
        <v>-7.400000000000001E-2</v>
      </c>
      <c r="H59" s="1">
        <v>1.7500000000000002E-2</v>
      </c>
      <c r="I59" s="1">
        <v>-1.6500000000000001E-2</v>
      </c>
      <c r="J59">
        <v>0.02</v>
      </c>
      <c r="K59" s="3">
        <v>1.2500000000000001E-2</v>
      </c>
      <c r="L59">
        <v>1.4999999999999999E-2</v>
      </c>
      <c r="M59">
        <v>0.29100000000000004</v>
      </c>
      <c r="N59">
        <v>0.55000000000000004</v>
      </c>
      <c r="O59" s="3">
        <v>3.6500000000000005E-2</v>
      </c>
      <c r="P59">
        <v>0.01</v>
      </c>
      <c r="Q59" s="3">
        <v>0.46</v>
      </c>
      <c r="R59">
        <v>3.5000000000000003E-2</v>
      </c>
    </row>
    <row r="60" spans="1:18">
      <c r="A60" s="3"/>
      <c r="B60" s="3"/>
      <c r="C60" s="9">
        <f t="shared" ca="1" si="3"/>
        <v>38261</v>
      </c>
      <c r="D60" s="1">
        <v>5.5924538230192E-2</v>
      </c>
      <c r="E60" s="1">
        <v>4.3879999999999999</v>
      </c>
      <c r="F60" s="1">
        <v>0.28499999999999998</v>
      </c>
      <c r="G60" s="1">
        <v>-7.400000000000001E-2</v>
      </c>
      <c r="H60" s="1">
        <v>1.7500000000000002E-2</v>
      </c>
      <c r="I60" s="1">
        <v>-1.6500000000000001E-2</v>
      </c>
      <c r="J60">
        <v>0.02</v>
      </c>
      <c r="K60" s="3">
        <v>1.2500000000000001E-2</v>
      </c>
      <c r="L60">
        <v>1.4999999999999999E-2</v>
      </c>
      <c r="M60">
        <v>0.29100000000000004</v>
      </c>
      <c r="N60">
        <v>0.6</v>
      </c>
      <c r="O60" s="3">
        <v>3.6500000000000005E-2</v>
      </c>
      <c r="P60">
        <v>0.01</v>
      </c>
      <c r="Q60" s="3">
        <v>0.47</v>
      </c>
      <c r="R60">
        <v>3.5000000000000003E-2</v>
      </c>
    </row>
    <row r="61" spans="1:18">
      <c r="A61" s="3"/>
      <c r="B61" s="3"/>
      <c r="C61" s="9">
        <f t="shared" ca="1" si="3"/>
        <v>38292</v>
      </c>
      <c r="D61" s="1">
        <v>5.6028634927829002E-2</v>
      </c>
      <c r="E61" s="1">
        <v>4.5280000000000005</v>
      </c>
      <c r="F61" s="1">
        <v>0.28499999999999998</v>
      </c>
      <c r="G61" s="1">
        <v>-7.1500000000000008E-2</v>
      </c>
      <c r="H61" s="1">
        <v>1.7500000000000002E-2</v>
      </c>
      <c r="I61" s="1">
        <v>-1.4E-2</v>
      </c>
      <c r="J61">
        <v>0.02</v>
      </c>
      <c r="K61" s="3">
        <v>0.02</v>
      </c>
      <c r="L61">
        <v>1.4999999999999999E-2</v>
      </c>
      <c r="M61">
        <v>0.28499999999999998</v>
      </c>
      <c r="N61">
        <v>0.8</v>
      </c>
      <c r="O61" s="3">
        <v>5.6000000000000001E-2</v>
      </c>
      <c r="P61">
        <v>1.2500000000000001E-2</v>
      </c>
      <c r="Q61" s="3">
        <v>0.85499999999999998</v>
      </c>
      <c r="R61">
        <v>0.1</v>
      </c>
    </row>
    <row r="62" spans="1:18">
      <c r="A62" s="3"/>
      <c r="B62" s="3"/>
      <c r="C62" s="9">
        <f t="shared" ca="1" si="3"/>
        <v>38322</v>
      </c>
      <c r="D62" s="1">
        <v>5.6129373670912995E-2</v>
      </c>
      <c r="E62" s="1">
        <v>4.6680000000000001</v>
      </c>
      <c r="F62" s="1">
        <v>0.28499999999999998</v>
      </c>
      <c r="G62" s="1">
        <v>-7.1500000000000008E-2</v>
      </c>
      <c r="H62" s="1">
        <v>1.7500000000000002E-2</v>
      </c>
      <c r="I62" s="1">
        <v>-1.4E-2</v>
      </c>
      <c r="J62">
        <v>0.02</v>
      </c>
      <c r="K62" s="3">
        <v>0.02</v>
      </c>
      <c r="L62">
        <v>1.4999999999999999E-2</v>
      </c>
      <c r="M62">
        <v>0.28499999999999998</v>
      </c>
      <c r="N62">
        <v>1</v>
      </c>
      <c r="O62" s="3">
        <v>5.6000000000000001E-2</v>
      </c>
      <c r="P62">
        <v>0.01</v>
      </c>
      <c r="Q62" s="3">
        <v>1.27</v>
      </c>
      <c r="R62">
        <v>0.3</v>
      </c>
    </row>
    <row r="63" spans="1:18">
      <c r="A63" s="3"/>
      <c r="B63" s="3"/>
      <c r="C63" s="9">
        <f t="shared" ca="1" si="3"/>
        <v>38353</v>
      </c>
      <c r="D63" s="1">
        <v>5.6237502177715004E-2</v>
      </c>
      <c r="E63" s="1">
        <v>4.718</v>
      </c>
      <c r="F63" s="1">
        <v>0.28499999999999998</v>
      </c>
      <c r="G63" s="1">
        <v>-6.4000000000000001E-2</v>
      </c>
      <c r="H63" s="1">
        <v>1.4999999999999999E-2</v>
      </c>
      <c r="I63" s="1">
        <v>-1.4E-2</v>
      </c>
      <c r="J63">
        <v>0.02</v>
      </c>
      <c r="K63" s="3">
        <v>0.02</v>
      </c>
      <c r="L63">
        <v>0.02</v>
      </c>
      <c r="M63">
        <v>0.28499999999999998</v>
      </c>
      <c r="N63">
        <v>1</v>
      </c>
      <c r="O63" s="3">
        <v>5.6000000000000001E-2</v>
      </c>
      <c r="P63">
        <v>0.01</v>
      </c>
      <c r="Q63" s="3">
        <v>1.595</v>
      </c>
      <c r="R63">
        <v>0.5</v>
      </c>
    </row>
    <row r="64" spans="1:18">
      <c r="A64" s="3"/>
      <c r="B64" s="3"/>
      <c r="C64" s="9">
        <f t="shared" ca="1" si="3"/>
        <v>38384</v>
      </c>
      <c r="D64" s="1">
        <v>5.6348950996116004E-2</v>
      </c>
      <c r="E64" s="1">
        <v>4.5979999999999999</v>
      </c>
      <c r="F64" s="1">
        <v>0.28249999999999997</v>
      </c>
      <c r="G64" s="1">
        <v>-7.1500000000000008E-2</v>
      </c>
      <c r="H64" s="1">
        <v>1.4999999999999999E-2</v>
      </c>
      <c r="I64" s="1">
        <v>-1.4E-2</v>
      </c>
      <c r="J64">
        <v>0.02</v>
      </c>
      <c r="K64" s="3">
        <v>0.02</v>
      </c>
      <c r="L64">
        <v>0.02</v>
      </c>
      <c r="M64">
        <v>0.28300000000000003</v>
      </c>
      <c r="N64">
        <v>1</v>
      </c>
      <c r="O64" s="3">
        <v>5.6000000000000001E-2</v>
      </c>
      <c r="P64">
        <v>0.01</v>
      </c>
      <c r="Q64" s="3">
        <v>1.5549999999999999</v>
      </c>
      <c r="R64">
        <v>0.5</v>
      </c>
    </row>
    <row r="65" spans="1:18">
      <c r="A65" s="3"/>
      <c r="B65" s="3"/>
      <c r="C65" s="9">
        <f t="shared" ca="1" si="3"/>
        <v>38412</v>
      </c>
      <c r="D65" s="1">
        <v>5.6449614448547007E-2</v>
      </c>
      <c r="E65" s="1">
        <v>4.4729999999999999</v>
      </c>
      <c r="F65" s="1">
        <v>0.27500000000000002</v>
      </c>
      <c r="G65" s="1">
        <v>-7.1500000000000008E-2</v>
      </c>
      <c r="H65" s="1">
        <v>1.4999999999999999E-2</v>
      </c>
      <c r="I65" s="1">
        <v>-1.4E-2</v>
      </c>
      <c r="J65">
        <v>0.02</v>
      </c>
      <c r="K65" s="3">
        <v>0.02</v>
      </c>
      <c r="L65">
        <v>0.02</v>
      </c>
      <c r="M65">
        <v>0.27500000000000002</v>
      </c>
      <c r="N65">
        <v>0.75</v>
      </c>
      <c r="O65" s="3">
        <v>5.6000000000000001E-2</v>
      </c>
      <c r="P65">
        <v>0.01</v>
      </c>
      <c r="Q65" s="3">
        <v>0.92500000000000004</v>
      </c>
      <c r="R65">
        <v>0.1</v>
      </c>
    </row>
    <row r="66" spans="1:18">
      <c r="A66" s="3"/>
      <c r="B66" s="3"/>
      <c r="C66" s="9">
        <f t="shared" ca="1" si="3"/>
        <v>38443</v>
      </c>
      <c r="D66" s="1">
        <v>5.6547234282491005E-2</v>
      </c>
      <c r="E66" s="1">
        <v>4.343</v>
      </c>
      <c r="F66" s="1">
        <v>0.26250000000000001</v>
      </c>
      <c r="G66" s="1">
        <v>-7.2000000000000008E-2</v>
      </c>
      <c r="H66" s="1">
        <v>1.7500000000000002E-2</v>
      </c>
      <c r="I66" s="1">
        <v>-1.4500000000000001E-2</v>
      </c>
      <c r="J66">
        <v>0.02</v>
      </c>
      <c r="K66" s="3">
        <v>1.2500000000000001E-2</v>
      </c>
      <c r="L66">
        <v>1.4999999999999999E-2</v>
      </c>
      <c r="M66">
        <v>0.26800000000000002</v>
      </c>
      <c r="N66">
        <v>0.4</v>
      </c>
      <c r="O66" s="3">
        <v>3.85E-2</v>
      </c>
      <c r="P66">
        <v>0.01</v>
      </c>
      <c r="Q66" s="3">
        <v>0.5</v>
      </c>
      <c r="R66">
        <v>0.02</v>
      </c>
    </row>
    <row r="67" spans="1:18">
      <c r="A67" s="3"/>
      <c r="B67" s="3"/>
      <c r="C67" s="9">
        <f t="shared" ca="1" si="3"/>
        <v>38473</v>
      </c>
      <c r="D67" s="1">
        <v>5.6630683883947E-2</v>
      </c>
      <c r="E67" s="1">
        <v>4.3330000000000002</v>
      </c>
      <c r="F67" s="1">
        <v>0.255</v>
      </c>
      <c r="G67" s="1">
        <v>-7.2000000000000008E-2</v>
      </c>
      <c r="H67" s="1">
        <v>1.7500000000000002E-2</v>
      </c>
      <c r="I67" s="1">
        <v>-1.4500000000000001E-2</v>
      </c>
      <c r="J67">
        <v>0.02</v>
      </c>
      <c r="K67" s="3">
        <v>1.2500000000000001E-2</v>
      </c>
      <c r="L67">
        <v>1.4999999999999999E-2</v>
      </c>
      <c r="M67">
        <v>0.26</v>
      </c>
      <c r="N67">
        <v>0.45</v>
      </c>
      <c r="O67" s="3">
        <v>3.85E-2</v>
      </c>
      <c r="P67">
        <v>0.01</v>
      </c>
      <c r="Q67" s="3">
        <v>0.44</v>
      </c>
      <c r="R67">
        <v>0.02</v>
      </c>
    </row>
    <row r="68" spans="1:18">
      <c r="A68" s="3"/>
      <c r="B68" s="3"/>
      <c r="C68" s="9">
        <f t="shared" ca="1" si="3"/>
        <v>38504</v>
      </c>
      <c r="D68" s="1">
        <v>5.6716915141219001E-2</v>
      </c>
      <c r="E68" s="1">
        <v>4.3530000000000006</v>
      </c>
      <c r="F68" s="1">
        <v>0.25</v>
      </c>
      <c r="G68" s="1">
        <v>-7.2000000000000008E-2</v>
      </c>
      <c r="H68" s="1">
        <v>1.7500000000000002E-2</v>
      </c>
      <c r="I68" s="1">
        <v>-1.4500000000000001E-2</v>
      </c>
      <c r="J68">
        <v>0.02</v>
      </c>
      <c r="K68" s="3">
        <v>1.2500000000000001E-2</v>
      </c>
      <c r="L68">
        <v>1.4999999999999999E-2</v>
      </c>
      <c r="M68">
        <v>0.255</v>
      </c>
      <c r="N68">
        <v>0.45</v>
      </c>
      <c r="O68" s="3">
        <v>3.85E-2</v>
      </c>
      <c r="P68">
        <v>0.01</v>
      </c>
      <c r="Q68" s="3">
        <v>0.44</v>
      </c>
      <c r="R68">
        <v>3.5000000000000003E-2</v>
      </c>
    </row>
    <row r="69" spans="1:18">
      <c r="A69" s="3"/>
      <c r="B69" s="3"/>
      <c r="C69" s="9">
        <f t="shared" ca="1" si="3"/>
        <v>38534</v>
      </c>
      <c r="D69" s="1">
        <v>5.6800364747387998E-2</v>
      </c>
      <c r="E69" s="1">
        <v>4.3740000000000006</v>
      </c>
      <c r="F69" s="1">
        <v>0.25</v>
      </c>
      <c r="G69" s="1">
        <v>-7.2000000000000008E-2</v>
      </c>
      <c r="H69" s="1">
        <v>1.7500000000000002E-2</v>
      </c>
      <c r="I69" s="1">
        <v>-1.4500000000000001E-2</v>
      </c>
      <c r="J69">
        <v>0.02</v>
      </c>
      <c r="K69" s="3">
        <v>1.2500000000000001E-2</v>
      </c>
      <c r="L69">
        <v>1.4999999999999999E-2</v>
      </c>
      <c r="M69">
        <v>0.255</v>
      </c>
      <c r="N69">
        <v>0.5</v>
      </c>
      <c r="O69" s="3">
        <v>3.85E-2</v>
      </c>
      <c r="P69">
        <v>0.01</v>
      </c>
      <c r="Q69" s="3">
        <v>0.5</v>
      </c>
      <c r="R69">
        <v>3.5000000000000003E-2</v>
      </c>
    </row>
    <row r="70" spans="1:18">
      <c r="A70" s="3"/>
      <c r="B70" s="3"/>
      <c r="C70" s="9">
        <f t="shared" ca="1" si="3"/>
        <v>38565</v>
      </c>
      <c r="D70" s="1">
        <v>5.6886596009529E-2</v>
      </c>
      <c r="E70" s="1">
        <v>4.3980000000000006</v>
      </c>
      <c r="F70" s="1">
        <v>0.25</v>
      </c>
      <c r="G70" s="1">
        <v>-7.2000000000000008E-2</v>
      </c>
      <c r="H70" s="1">
        <v>1.7500000000000002E-2</v>
      </c>
      <c r="I70" s="1">
        <v>-1.4500000000000001E-2</v>
      </c>
      <c r="J70">
        <v>0.02</v>
      </c>
      <c r="K70" s="3">
        <v>1.2500000000000001E-2</v>
      </c>
      <c r="L70">
        <v>1.4999999999999999E-2</v>
      </c>
      <c r="M70">
        <v>0.255</v>
      </c>
      <c r="N70">
        <v>0.55000000000000004</v>
      </c>
      <c r="O70" s="3">
        <v>3.85E-2</v>
      </c>
      <c r="P70">
        <v>0.01</v>
      </c>
      <c r="Q70" s="3">
        <v>0.5</v>
      </c>
      <c r="R70">
        <v>3.5000000000000003E-2</v>
      </c>
    </row>
    <row r="71" spans="1:18">
      <c r="A71" s="3"/>
      <c r="B71" s="3"/>
      <c r="C71" s="9">
        <f t="shared" ca="1" si="3"/>
        <v>38596</v>
      </c>
      <c r="D71" s="1">
        <v>5.6972827274146001E-2</v>
      </c>
      <c r="E71" s="1">
        <v>4.4080000000000004</v>
      </c>
      <c r="F71" s="1">
        <v>0.25</v>
      </c>
      <c r="G71" s="1">
        <v>-7.2000000000000008E-2</v>
      </c>
      <c r="H71" s="1">
        <v>1.7500000000000002E-2</v>
      </c>
      <c r="I71" s="1">
        <v>-1.4500000000000001E-2</v>
      </c>
      <c r="J71">
        <v>0.02</v>
      </c>
      <c r="K71" s="3">
        <v>1.2500000000000001E-2</v>
      </c>
      <c r="L71">
        <v>1.4999999999999999E-2</v>
      </c>
      <c r="M71">
        <v>0.255</v>
      </c>
      <c r="N71">
        <v>0.55000000000000004</v>
      </c>
      <c r="O71" s="3">
        <v>3.85E-2</v>
      </c>
      <c r="P71">
        <v>0.01</v>
      </c>
      <c r="Q71" s="3">
        <v>0.46</v>
      </c>
      <c r="R71">
        <v>3.5000000000000003E-2</v>
      </c>
    </row>
    <row r="72" spans="1:18">
      <c r="A72" s="3"/>
      <c r="B72" s="3"/>
      <c r="C72" s="9">
        <f t="shared" ca="1" si="3"/>
        <v>38626</v>
      </c>
      <c r="D72" s="1">
        <v>5.7056276887419995E-2</v>
      </c>
      <c r="E72" s="1">
        <v>4.4380000000000006</v>
      </c>
      <c r="F72" s="1">
        <v>0.25</v>
      </c>
      <c r="G72" s="1">
        <v>-7.2000000000000008E-2</v>
      </c>
      <c r="H72" s="1">
        <v>1.7500000000000002E-2</v>
      </c>
      <c r="I72" s="1">
        <v>-1.4500000000000001E-2</v>
      </c>
      <c r="J72">
        <v>0.02</v>
      </c>
      <c r="K72" s="3">
        <v>1.2500000000000001E-2</v>
      </c>
      <c r="L72">
        <v>1.4999999999999999E-2</v>
      </c>
      <c r="M72">
        <v>0.255</v>
      </c>
      <c r="N72">
        <v>0.6</v>
      </c>
      <c r="O72" s="3">
        <v>3.85E-2</v>
      </c>
      <c r="P72">
        <v>0.01</v>
      </c>
      <c r="Q72" s="3">
        <v>0.47</v>
      </c>
      <c r="R72">
        <v>3.5000000000000003E-2</v>
      </c>
    </row>
    <row r="73" spans="1:18">
      <c r="A73" s="3"/>
      <c r="B73" s="3"/>
      <c r="C73" s="9">
        <f t="shared" ca="1" si="3"/>
        <v>38657</v>
      </c>
      <c r="D73" s="1">
        <v>5.7142508156904998E-2</v>
      </c>
      <c r="E73" s="1">
        <v>4.5780000000000003</v>
      </c>
      <c r="F73" s="1">
        <v>0.25</v>
      </c>
      <c r="G73" s="1">
        <v>-6.9500000000000006E-2</v>
      </c>
      <c r="H73" s="1">
        <v>1.7500000000000002E-2</v>
      </c>
      <c r="I73" s="1">
        <v>-1.2E-2</v>
      </c>
      <c r="J73">
        <v>0.02</v>
      </c>
      <c r="K73" s="3">
        <v>2.1000000000000001E-2</v>
      </c>
      <c r="L73">
        <v>1.4999999999999999E-2</v>
      </c>
      <c r="M73">
        <v>0.25</v>
      </c>
      <c r="N73">
        <v>0.8</v>
      </c>
      <c r="O73" s="3">
        <v>5.8000000000000003E-2</v>
      </c>
      <c r="P73">
        <v>1.2500000000000001E-2</v>
      </c>
      <c r="Q73" s="3">
        <v>0.86</v>
      </c>
      <c r="R73">
        <v>0.1</v>
      </c>
    </row>
    <row r="74" spans="1:18">
      <c r="A74" s="3"/>
      <c r="B74" s="3"/>
      <c r="C74" s="9">
        <f t="shared" ca="1" si="3"/>
        <v>38687</v>
      </c>
      <c r="D74" s="1">
        <v>5.7225957774891006E-2</v>
      </c>
      <c r="E74" s="1">
        <v>4.718</v>
      </c>
      <c r="F74" s="1">
        <v>0.25</v>
      </c>
      <c r="G74" s="1">
        <v>-6.9500000000000006E-2</v>
      </c>
      <c r="H74" s="1">
        <v>1.7500000000000002E-2</v>
      </c>
      <c r="I74" s="1">
        <v>-1.2E-2</v>
      </c>
      <c r="J74">
        <v>0.02</v>
      </c>
      <c r="K74" s="3">
        <v>2.1000000000000001E-2</v>
      </c>
      <c r="L74">
        <v>1.4999999999999999E-2</v>
      </c>
      <c r="M74">
        <v>0.25</v>
      </c>
      <c r="N74">
        <v>1</v>
      </c>
      <c r="O74" s="3">
        <v>5.8000000000000003E-2</v>
      </c>
      <c r="P74">
        <v>0.01</v>
      </c>
      <c r="Q74" s="3">
        <v>1.28</v>
      </c>
      <c r="R74">
        <v>0.3</v>
      </c>
    </row>
    <row r="75" spans="1:18">
      <c r="A75" s="3"/>
      <c r="B75" s="3"/>
      <c r="C75" s="9">
        <f t="shared" ca="1" si="3"/>
        <v>38718</v>
      </c>
      <c r="D75" s="1">
        <v>5.7312189049244004E-2</v>
      </c>
      <c r="E75" s="1">
        <v>4.7730000000000006</v>
      </c>
      <c r="F75" s="1">
        <v>0.25</v>
      </c>
      <c r="G75" s="1">
        <v>-6.2E-2</v>
      </c>
      <c r="H75" s="1">
        <v>1.4999999999999999E-2</v>
      </c>
      <c r="I75" s="1">
        <v>-1.2E-2</v>
      </c>
      <c r="J75">
        <v>0.02</v>
      </c>
      <c r="K75" s="3">
        <v>2.1000000000000001E-2</v>
      </c>
      <c r="L75">
        <v>1.2500000000000001E-2</v>
      </c>
      <c r="M75">
        <v>0.25</v>
      </c>
      <c r="N75">
        <v>1</v>
      </c>
      <c r="O75" s="3">
        <v>5.8000000000000003E-2</v>
      </c>
      <c r="P75">
        <v>0.01</v>
      </c>
      <c r="Q75" s="3">
        <v>1.61</v>
      </c>
      <c r="R75">
        <v>0.5</v>
      </c>
    </row>
    <row r="76" spans="1:18">
      <c r="A76" s="3"/>
      <c r="B76" s="3"/>
      <c r="C76" s="9">
        <f t="shared" ca="1" si="3"/>
        <v>38749</v>
      </c>
      <c r="D76" s="1">
        <v>5.7398420326070995E-2</v>
      </c>
      <c r="E76" s="1">
        <v>4.6530000000000005</v>
      </c>
      <c r="F76" s="1">
        <v>0.25</v>
      </c>
      <c r="G76" s="1">
        <v>-6.9500000000000006E-2</v>
      </c>
      <c r="H76" s="1">
        <v>1.4999999999999999E-2</v>
      </c>
      <c r="I76" s="1">
        <v>-1.2E-2</v>
      </c>
      <c r="J76">
        <v>0.02</v>
      </c>
      <c r="K76" s="3">
        <v>2.1000000000000001E-2</v>
      </c>
      <c r="L76">
        <v>1.2500000000000001E-2</v>
      </c>
      <c r="M76">
        <v>0.25</v>
      </c>
      <c r="N76">
        <v>1</v>
      </c>
      <c r="O76" s="3">
        <v>5.8000000000000003E-2</v>
      </c>
      <c r="P76">
        <v>0.01</v>
      </c>
      <c r="Q76" s="3">
        <v>1.57</v>
      </c>
      <c r="R76">
        <v>0.5</v>
      </c>
    </row>
    <row r="77" spans="1:18">
      <c r="A77" s="3"/>
      <c r="B77" s="3"/>
      <c r="C77" s="9">
        <f t="shared" ca="1" si="3"/>
        <v>38777</v>
      </c>
      <c r="D77" s="1">
        <v>5.7471723126171007E-2</v>
      </c>
      <c r="E77" s="1">
        <v>4.5280000000000005</v>
      </c>
      <c r="F77" s="1">
        <v>0.24249999999999999</v>
      </c>
      <c r="G77" s="1">
        <v>-6.9500000000000006E-2</v>
      </c>
      <c r="H77" s="1">
        <v>1.4999999999999999E-2</v>
      </c>
      <c r="I77" s="1">
        <v>-1.2E-2</v>
      </c>
      <c r="J77">
        <v>0.02</v>
      </c>
      <c r="K77" s="3">
        <v>2.1000000000000001E-2</v>
      </c>
      <c r="L77">
        <v>1.2500000000000001E-2</v>
      </c>
      <c r="M77">
        <v>0.24300000000000002</v>
      </c>
      <c r="N77">
        <v>0.75</v>
      </c>
      <c r="O77" s="3">
        <v>5.8000000000000003E-2</v>
      </c>
      <c r="P77">
        <v>0.01</v>
      </c>
      <c r="Q77" s="3">
        <v>0.93</v>
      </c>
      <c r="R77">
        <v>0.1</v>
      </c>
    </row>
    <row r="78" spans="1:18">
      <c r="A78" s="3"/>
      <c r="B78" s="3"/>
      <c r="C78" s="9">
        <f t="shared" ca="1" si="3"/>
        <v>38808</v>
      </c>
      <c r="D78" s="1">
        <v>5.7549073843966E-2</v>
      </c>
      <c r="E78" s="1">
        <v>4.3980000000000006</v>
      </c>
      <c r="F78" s="1">
        <v>0.24249999999999999</v>
      </c>
      <c r="G78" s="1">
        <v>-7.0000000000000007E-2</v>
      </c>
      <c r="H78" s="1">
        <v>1.7500000000000002E-2</v>
      </c>
      <c r="I78" s="1">
        <v>-1.2500000000000001E-2</v>
      </c>
      <c r="J78">
        <v>0.02</v>
      </c>
      <c r="K78" s="3">
        <v>1.3000000000000001E-2</v>
      </c>
      <c r="L78">
        <v>0.01</v>
      </c>
      <c r="M78">
        <v>0.24700000000000003</v>
      </c>
      <c r="N78">
        <v>0.4</v>
      </c>
      <c r="O78" s="3">
        <v>4.0500000000000001E-2</v>
      </c>
      <c r="P78">
        <v>0.01</v>
      </c>
      <c r="Q78" s="3">
        <v>0.5</v>
      </c>
      <c r="R78">
        <v>0.02</v>
      </c>
    </row>
    <row r="79" spans="1:18">
      <c r="A79" s="3"/>
      <c r="B79" s="3"/>
      <c r="C79" s="9">
        <f t="shared" ca="1" si="3"/>
        <v>38838</v>
      </c>
      <c r="D79" s="1">
        <v>5.7623929379211E-2</v>
      </c>
      <c r="E79" s="1">
        <v>4.3879999999999999</v>
      </c>
      <c r="F79" s="1">
        <v>0.24</v>
      </c>
      <c r="G79" s="1">
        <v>-7.0000000000000007E-2</v>
      </c>
      <c r="H79" s="1">
        <v>1.7500000000000002E-2</v>
      </c>
      <c r="I79" s="1">
        <v>-1.2500000000000001E-2</v>
      </c>
      <c r="J79">
        <v>0.02</v>
      </c>
      <c r="K79" s="3">
        <v>1.3000000000000001E-2</v>
      </c>
      <c r="L79">
        <v>0.01</v>
      </c>
      <c r="M79">
        <v>0.245</v>
      </c>
      <c r="N79">
        <v>0.45</v>
      </c>
      <c r="O79" s="3">
        <v>4.0500000000000001E-2</v>
      </c>
      <c r="P79">
        <v>0.01</v>
      </c>
      <c r="Q79" s="3">
        <v>0.44</v>
      </c>
      <c r="R79">
        <v>0.02</v>
      </c>
    </row>
    <row r="80" spans="1:18">
      <c r="A80" s="3"/>
      <c r="B80" s="3"/>
      <c r="C80" s="9">
        <f t="shared" ca="1" si="3"/>
        <v>38869</v>
      </c>
      <c r="D80" s="1">
        <v>5.7701280100923E-2</v>
      </c>
      <c r="E80" s="1">
        <v>4.4080000000000004</v>
      </c>
      <c r="F80" s="1">
        <v>0.24</v>
      </c>
      <c r="G80" s="1">
        <v>-7.0000000000000007E-2</v>
      </c>
      <c r="H80" s="1">
        <v>1.7500000000000002E-2</v>
      </c>
      <c r="I80" s="1">
        <v>-1.2500000000000001E-2</v>
      </c>
      <c r="J80">
        <v>0.02</v>
      </c>
      <c r="K80" s="3">
        <v>1.3000000000000001E-2</v>
      </c>
      <c r="L80">
        <v>0.01</v>
      </c>
      <c r="M80">
        <v>0.245</v>
      </c>
      <c r="N80">
        <v>0.45</v>
      </c>
      <c r="O80" s="3">
        <v>4.0500000000000001E-2</v>
      </c>
      <c r="P80">
        <v>0.01</v>
      </c>
      <c r="Q80" s="3">
        <v>0.44</v>
      </c>
      <c r="R80">
        <v>3.5000000000000003E-2</v>
      </c>
    </row>
    <row r="81" spans="1:18">
      <c r="A81" s="3"/>
      <c r="B81" s="3"/>
      <c r="C81" s="9">
        <f t="shared" ca="1" si="3"/>
        <v>38899</v>
      </c>
      <c r="D81" s="1">
        <v>5.7776135639958003E-2</v>
      </c>
      <c r="E81" s="1">
        <v>4.4290000000000003</v>
      </c>
      <c r="F81" s="1">
        <v>0.24</v>
      </c>
      <c r="G81" s="1">
        <v>-7.0000000000000007E-2</v>
      </c>
      <c r="H81" s="1">
        <v>1.7500000000000002E-2</v>
      </c>
      <c r="I81" s="1">
        <v>-1.2500000000000001E-2</v>
      </c>
      <c r="J81">
        <v>0.02</v>
      </c>
      <c r="K81" s="3">
        <v>1.3000000000000001E-2</v>
      </c>
      <c r="L81">
        <v>0.01</v>
      </c>
      <c r="M81">
        <v>0.245</v>
      </c>
      <c r="N81">
        <v>0.5</v>
      </c>
      <c r="O81" s="3">
        <v>4.0500000000000001E-2</v>
      </c>
      <c r="P81">
        <v>0.01</v>
      </c>
      <c r="Q81" s="3">
        <v>0.5</v>
      </c>
      <c r="R81">
        <v>3.5000000000000003E-2</v>
      </c>
    </row>
    <row r="82" spans="1:18">
      <c r="A82" s="3"/>
      <c r="B82" s="3"/>
      <c r="C82" s="9">
        <f t="shared" ref="C82:C145" ca="1" si="4">NextMonth(C81)</f>
        <v>38930</v>
      </c>
      <c r="D82" s="1">
        <v>5.7853486365584995E-2</v>
      </c>
      <c r="E82" s="1">
        <v>4.4530000000000003</v>
      </c>
      <c r="F82" s="1">
        <v>0.24</v>
      </c>
      <c r="G82" s="1">
        <v>-7.0000000000000007E-2</v>
      </c>
      <c r="H82" s="1">
        <v>1.7500000000000002E-2</v>
      </c>
      <c r="I82" s="1">
        <v>-1.2500000000000001E-2</v>
      </c>
      <c r="J82">
        <v>0.02</v>
      </c>
      <c r="K82" s="3">
        <v>1.3000000000000001E-2</v>
      </c>
      <c r="L82">
        <v>0.01</v>
      </c>
      <c r="M82">
        <v>0.245</v>
      </c>
      <c r="N82">
        <v>0.55000000000000004</v>
      </c>
      <c r="O82" s="3">
        <v>4.0500000000000001E-2</v>
      </c>
      <c r="P82">
        <v>0.01</v>
      </c>
      <c r="Q82" s="3">
        <v>0.5</v>
      </c>
      <c r="R82">
        <v>3.5000000000000003E-2</v>
      </c>
    </row>
    <row r="83" spans="1:18">
      <c r="A83" s="3"/>
      <c r="B83" s="3"/>
      <c r="C83" s="9">
        <f t="shared" ca="1" si="4"/>
        <v>38961</v>
      </c>
      <c r="D83" s="1">
        <v>5.7930837093203E-2</v>
      </c>
      <c r="E83" s="1">
        <v>4.4630000000000001</v>
      </c>
      <c r="F83" s="1">
        <v>0.24</v>
      </c>
      <c r="G83" s="1">
        <v>-7.0000000000000007E-2</v>
      </c>
      <c r="H83" s="1">
        <v>1.7500000000000002E-2</v>
      </c>
      <c r="I83" s="1">
        <v>-1.2500000000000001E-2</v>
      </c>
      <c r="J83">
        <v>0.02</v>
      </c>
      <c r="K83" s="3">
        <v>1.3000000000000001E-2</v>
      </c>
      <c r="L83">
        <v>0.01</v>
      </c>
      <c r="M83">
        <v>0.245</v>
      </c>
      <c r="N83">
        <v>0.55000000000000004</v>
      </c>
      <c r="O83" s="3">
        <v>4.0500000000000001E-2</v>
      </c>
      <c r="P83">
        <v>0.01</v>
      </c>
      <c r="Q83" s="3">
        <v>0.46</v>
      </c>
      <c r="R83">
        <v>3.5000000000000003E-2</v>
      </c>
    </row>
    <row r="84" spans="1:18">
      <c r="A84" s="3"/>
      <c r="B84" s="3"/>
      <c r="C84" s="9">
        <f t="shared" ca="1" si="4"/>
        <v>38991</v>
      </c>
      <c r="D84" s="1">
        <v>5.8005692637953001E-2</v>
      </c>
      <c r="E84" s="1">
        <v>4.4930000000000003</v>
      </c>
      <c r="F84" s="1">
        <v>0.24</v>
      </c>
      <c r="G84" s="1">
        <v>-7.0000000000000007E-2</v>
      </c>
      <c r="H84" s="1">
        <v>1.7500000000000002E-2</v>
      </c>
      <c r="I84" s="1">
        <v>-1.2500000000000001E-2</v>
      </c>
      <c r="J84">
        <v>0.02</v>
      </c>
      <c r="K84" s="3">
        <v>1.3000000000000001E-2</v>
      </c>
      <c r="L84">
        <v>0.01</v>
      </c>
      <c r="M84">
        <v>0.245</v>
      </c>
      <c r="N84">
        <v>0.6</v>
      </c>
      <c r="O84" s="3">
        <v>4.0500000000000001E-2</v>
      </c>
      <c r="P84">
        <v>0.01</v>
      </c>
      <c r="Q84" s="3">
        <v>0.47</v>
      </c>
      <c r="R84">
        <v>3.5000000000000003E-2</v>
      </c>
    </row>
    <row r="85" spans="1:18">
      <c r="A85" s="3"/>
      <c r="B85" s="3"/>
      <c r="C85" s="9">
        <f t="shared" ca="1" si="4"/>
        <v>39022</v>
      </c>
      <c r="D85" s="1">
        <v>5.8083043369487004E-2</v>
      </c>
      <c r="E85" s="1">
        <v>4.633</v>
      </c>
      <c r="F85" s="1">
        <v>0.24249999999999999</v>
      </c>
      <c r="G85" s="1">
        <v>-6.7500000000000004E-2</v>
      </c>
      <c r="H85" s="1">
        <v>1.7500000000000002E-2</v>
      </c>
      <c r="I85" s="1">
        <v>-0.01</v>
      </c>
      <c r="J85">
        <v>0.02</v>
      </c>
      <c r="K85" s="3">
        <v>2.1500000000000002E-2</v>
      </c>
      <c r="L85">
        <v>1.4999999999999999E-2</v>
      </c>
      <c r="M85">
        <v>0.24300000000000002</v>
      </c>
      <c r="N85">
        <v>0.8</v>
      </c>
      <c r="O85" s="3">
        <v>0.06</v>
      </c>
      <c r="P85">
        <v>1.2500000000000001E-2</v>
      </c>
      <c r="Q85" s="3">
        <v>0.86</v>
      </c>
      <c r="R85">
        <v>0.1</v>
      </c>
    </row>
    <row r="86" spans="1:18">
      <c r="A86" s="3"/>
      <c r="B86" s="3"/>
      <c r="C86" s="9">
        <f t="shared" ca="1" si="4"/>
        <v>39052</v>
      </c>
      <c r="D86" s="1">
        <v>5.8157898918027001E-2</v>
      </c>
      <c r="E86" s="1">
        <v>4.7730000000000006</v>
      </c>
      <c r="F86" s="1">
        <v>0.25</v>
      </c>
      <c r="G86" s="1">
        <v>-6.7500000000000004E-2</v>
      </c>
      <c r="H86" s="1">
        <v>1.7500000000000002E-2</v>
      </c>
      <c r="I86" s="1">
        <v>-0.01</v>
      </c>
      <c r="J86">
        <v>0.02</v>
      </c>
      <c r="K86" s="3">
        <v>2.1500000000000002E-2</v>
      </c>
      <c r="L86">
        <v>1.4999999999999999E-2</v>
      </c>
      <c r="M86">
        <v>0.25</v>
      </c>
      <c r="N86">
        <v>1</v>
      </c>
      <c r="O86" s="3">
        <v>0.06</v>
      </c>
      <c r="P86">
        <v>0.01</v>
      </c>
      <c r="Q86" s="3">
        <v>1.28</v>
      </c>
      <c r="R86">
        <v>0.3</v>
      </c>
    </row>
    <row r="87" spans="1:18">
      <c r="A87" s="3"/>
      <c r="B87" s="3"/>
      <c r="C87" s="9">
        <f t="shared" ca="1" si="4"/>
        <v>39083</v>
      </c>
      <c r="D87" s="1">
        <v>5.8235249653474999E-2</v>
      </c>
      <c r="E87" s="1">
        <v>4.8330000000000002</v>
      </c>
      <c r="F87" s="1">
        <v>0.2525</v>
      </c>
      <c r="G87" s="1">
        <v>-0.06</v>
      </c>
      <c r="H87" s="1">
        <v>1.4999999999999999E-2</v>
      </c>
      <c r="I87" s="1">
        <v>-0.01</v>
      </c>
      <c r="J87">
        <v>0.02</v>
      </c>
      <c r="K87" s="3">
        <v>2.1500000000000002E-2</v>
      </c>
      <c r="L87">
        <v>1.4999999999999999E-2</v>
      </c>
      <c r="M87">
        <v>0.253</v>
      </c>
      <c r="N87">
        <v>1</v>
      </c>
      <c r="O87" s="3">
        <v>0.06</v>
      </c>
      <c r="P87">
        <v>0.01</v>
      </c>
      <c r="Q87" s="3">
        <v>1.61</v>
      </c>
      <c r="R87">
        <v>0.5</v>
      </c>
    </row>
    <row r="88" spans="1:18">
      <c r="A88" s="3"/>
      <c r="B88" s="3"/>
      <c r="C88" s="9">
        <f t="shared" ca="1" si="4"/>
        <v>39114</v>
      </c>
      <c r="D88" s="1">
        <v>5.8312600390914002E-2</v>
      </c>
      <c r="E88" s="1">
        <v>4.7130000000000001</v>
      </c>
      <c r="F88" s="1">
        <v>0.24</v>
      </c>
      <c r="G88" s="1">
        <v>-6.7500000000000004E-2</v>
      </c>
      <c r="H88" s="1">
        <v>1.4999999999999999E-2</v>
      </c>
      <c r="I88" s="1">
        <v>-0.01</v>
      </c>
      <c r="J88">
        <v>0.02</v>
      </c>
      <c r="K88" s="3">
        <v>2.1500000000000002E-2</v>
      </c>
      <c r="L88">
        <v>1.4999999999999999E-2</v>
      </c>
      <c r="M88">
        <v>0.24</v>
      </c>
      <c r="N88">
        <v>1</v>
      </c>
      <c r="O88" s="3">
        <v>0.06</v>
      </c>
      <c r="P88">
        <v>0.01</v>
      </c>
      <c r="Q88" s="3">
        <v>1.57</v>
      </c>
      <c r="R88">
        <v>0.5</v>
      </c>
    </row>
    <row r="89" spans="1:18">
      <c r="A89" s="3"/>
      <c r="B89" s="3"/>
      <c r="C89" s="9">
        <f t="shared" ca="1" si="4"/>
        <v>39142</v>
      </c>
      <c r="D89" s="1">
        <v>5.8382465574827007E-2</v>
      </c>
      <c r="E89" s="1">
        <v>4.5880000000000001</v>
      </c>
      <c r="F89" s="1">
        <v>0.23250000000000001</v>
      </c>
      <c r="G89" s="1">
        <v>-6.7500000000000004E-2</v>
      </c>
      <c r="H89" s="1">
        <v>1.4999999999999999E-2</v>
      </c>
      <c r="I89" s="1">
        <v>-0.01</v>
      </c>
      <c r="J89">
        <v>0.02</v>
      </c>
      <c r="K89" s="3">
        <v>2.1500000000000002E-2</v>
      </c>
      <c r="L89">
        <v>1.4999999999999999E-2</v>
      </c>
      <c r="M89">
        <v>0.23300000000000001</v>
      </c>
      <c r="N89">
        <v>0.75</v>
      </c>
      <c r="O89" s="3">
        <v>0.06</v>
      </c>
      <c r="P89">
        <v>0.01</v>
      </c>
      <c r="Q89" s="3">
        <v>0.93</v>
      </c>
      <c r="R89">
        <v>0.1</v>
      </c>
    </row>
    <row r="90" spans="1:18">
      <c r="A90" s="3"/>
      <c r="B90" s="3"/>
      <c r="C90" s="9">
        <f t="shared" ca="1" si="4"/>
        <v>39173</v>
      </c>
      <c r="D90" s="1">
        <v>5.8459816316051003E-2</v>
      </c>
      <c r="E90" s="1">
        <v>4.4580000000000002</v>
      </c>
      <c r="F90" s="1">
        <v>0.23250000000000001</v>
      </c>
      <c r="G90" s="1">
        <v>-6.8000000000000005E-2</v>
      </c>
      <c r="H90" s="1">
        <v>1.7500000000000002E-2</v>
      </c>
      <c r="I90" s="1">
        <v>-1.0500000000000001E-2</v>
      </c>
      <c r="J90">
        <v>0.02</v>
      </c>
      <c r="K90" s="3">
        <v>1.3000000000000001E-2</v>
      </c>
      <c r="L90">
        <v>0.01</v>
      </c>
      <c r="M90">
        <v>0.23700000000000002</v>
      </c>
      <c r="N90">
        <v>0.4</v>
      </c>
      <c r="O90" s="3">
        <v>4.0500000000000001E-2</v>
      </c>
      <c r="P90">
        <v>0.01</v>
      </c>
      <c r="Q90" s="3">
        <v>0.5</v>
      </c>
      <c r="R90">
        <v>0.02</v>
      </c>
    </row>
    <row r="91" spans="1:18">
      <c r="A91" s="3"/>
      <c r="B91" s="3"/>
      <c r="C91" s="9">
        <f t="shared" ca="1" si="4"/>
        <v>39203</v>
      </c>
      <c r="D91" s="1">
        <v>5.8534671873969997E-2</v>
      </c>
      <c r="E91" s="1">
        <v>4.4480000000000004</v>
      </c>
      <c r="F91" s="1">
        <v>0.23250000000000001</v>
      </c>
      <c r="G91" s="1">
        <v>-6.8000000000000005E-2</v>
      </c>
      <c r="H91" s="1">
        <v>1.7500000000000002E-2</v>
      </c>
      <c r="I91" s="1">
        <v>-1.0500000000000001E-2</v>
      </c>
      <c r="J91">
        <v>0.02</v>
      </c>
      <c r="K91" s="3">
        <v>1.3000000000000001E-2</v>
      </c>
      <c r="L91">
        <v>0.01</v>
      </c>
      <c r="M91">
        <v>0.23700000000000002</v>
      </c>
      <c r="N91">
        <v>0.45</v>
      </c>
      <c r="O91" s="3">
        <v>4.0500000000000001E-2</v>
      </c>
      <c r="P91">
        <v>0.01</v>
      </c>
      <c r="Q91" s="3">
        <v>0.44</v>
      </c>
      <c r="R91">
        <v>0.02</v>
      </c>
    </row>
    <row r="92" spans="1:18">
      <c r="A92" s="3"/>
      <c r="B92" s="3"/>
      <c r="C92" s="9">
        <f t="shared" ca="1" si="4"/>
        <v>39234</v>
      </c>
      <c r="D92" s="1">
        <v>5.8612022619109999E-2</v>
      </c>
      <c r="E92" s="1">
        <v>4.468</v>
      </c>
      <c r="F92" s="1">
        <v>0.2225</v>
      </c>
      <c r="G92" s="1">
        <v>-6.8000000000000005E-2</v>
      </c>
      <c r="H92" s="1">
        <v>1.7500000000000002E-2</v>
      </c>
      <c r="I92" s="1">
        <v>-1.0500000000000001E-2</v>
      </c>
      <c r="J92">
        <v>0.02</v>
      </c>
      <c r="K92" s="3">
        <v>1.3000000000000001E-2</v>
      </c>
      <c r="L92">
        <v>0.01</v>
      </c>
      <c r="M92">
        <v>0.22700000000000001</v>
      </c>
      <c r="N92">
        <v>0.45</v>
      </c>
      <c r="O92" s="3">
        <v>4.0500000000000001E-2</v>
      </c>
      <c r="P92">
        <v>0.01</v>
      </c>
      <c r="Q92" s="3">
        <v>0.44</v>
      </c>
      <c r="R92">
        <v>3.5000000000000003E-2</v>
      </c>
    </row>
    <row r="93" spans="1:18">
      <c r="A93" s="3"/>
      <c r="B93" s="3"/>
      <c r="C93" s="9">
        <f t="shared" ca="1" si="4"/>
        <v>39264</v>
      </c>
      <c r="D93" s="1">
        <v>5.8686878180817005E-2</v>
      </c>
      <c r="E93" s="1">
        <v>4.4889999999999999</v>
      </c>
      <c r="F93" s="1">
        <v>0.2225</v>
      </c>
      <c r="G93" s="1">
        <v>-6.8000000000000005E-2</v>
      </c>
      <c r="H93" s="1">
        <v>1.7500000000000002E-2</v>
      </c>
      <c r="I93" s="1">
        <v>-1.0500000000000001E-2</v>
      </c>
      <c r="J93">
        <v>0.02</v>
      </c>
      <c r="K93" s="3">
        <v>1.3000000000000001E-2</v>
      </c>
      <c r="L93">
        <v>0.01</v>
      </c>
      <c r="M93">
        <v>0.22700000000000001</v>
      </c>
      <c r="N93">
        <v>0.5</v>
      </c>
      <c r="O93" s="3">
        <v>4.0500000000000001E-2</v>
      </c>
      <c r="P93">
        <v>0.01</v>
      </c>
      <c r="Q93" s="3">
        <v>0.5</v>
      </c>
      <c r="R93">
        <v>3.5000000000000003E-2</v>
      </c>
    </row>
    <row r="94" spans="1:18">
      <c r="A94" s="3"/>
      <c r="B94" s="3"/>
      <c r="C94" s="9">
        <f t="shared" ca="1" si="4"/>
        <v>39295</v>
      </c>
      <c r="D94" s="1">
        <v>5.8764228929871001E-2</v>
      </c>
      <c r="E94" s="1">
        <v>4.5129999999999999</v>
      </c>
      <c r="F94" s="1">
        <v>0.2225</v>
      </c>
      <c r="G94" s="1">
        <v>-6.8000000000000005E-2</v>
      </c>
      <c r="H94" s="1">
        <v>1.7500000000000002E-2</v>
      </c>
      <c r="I94" s="1">
        <v>-1.0500000000000001E-2</v>
      </c>
      <c r="J94">
        <v>0.02</v>
      </c>
      <c r="K94" s="3">
        <v>1.3000000000000001E-2</v>
      </c>
      <c r="L94">
        <v>0.01</v>
      </c>
      <c r="M94">
        <v>0.22700000000000001</v>
      </c>
      <c r="N94">
        <v>0.55000000000000004</v>
      </c>
      <c r="O94" s="3">
        <v>4.0500000000000001E-2</v>
      </c>
      <c r="P94">
        <v>0.01</v>
      </c>
      <c r="Q94" s="3">
        <v>0.5</v>
      </c>
      <c r="R94">
        <v>3.5000000000000003E-2</v>
      </c>
    </row>
    <row r="95" spans="1:18">
      <c r="A95" s="3"/>
      <c r="B95" s="3"/>
      <c r="C95" s="9">
        <f t="shared" ca="1" si="4"/>
        <v>39326</v>
      </c>
      <c r="D95" s="1">
        <v>5.8841579680914004E-2</v>
      </c>
      <c r="E95" s="1">
        <v>4.5230000000000006</v>
      </c>
      <c r="F95" s="1">
        <v>0.2225</v>
      </c>
      <c r="G95" s="1">
        <v>-6.8000000000000005E-2</v>
      </c>
      <c r="H95" s="1">
        <v>1.7500000000000002E-2</v>
      </c>
      <c r="I95" s="1">
        <v>-1.0500000000000001E-2</v>
      </c>
      <c r="J95">
        <v>0.02</v>
      </c>
      <c r="K95" s="3">
        <v>1.3000000000000001E-2</v>
      </c>
      <c r="L95">
        <v>0.01</v>
      </c>
      <c r="M95">
        <v>0.22700000000000001</v>
      </c>
      <c r="N95">
        <v>0.55000000000000004</v>
      </c>
      <c r="O95" s="3">
        <v>4.0500000000000001E-2</v>
      </c>
      <c r="P95">
        <v>0.01</v>
      </c>
      <c r="Q95" s="3">
        <v>0.46</v>
      </c>
      <c r="R95">
        <v>3.5000000000000003E-2</v>
      </c>
    </row>
    <row r="96" spans="1:18">
      <c r="A96" s="3"/>
      <c r="B96" s="3"/>
      <c r="C96" s="9">
        <f t="shared" ca="1" si="4"/>
        <v>39356</v>
      </c>
      <c r="D96" s="1">
        <v>5.8916435248332996E-2</v>
      </c>
      <c r="E96" s="1">
        <v>4.5529999999999999</v>
      </c>
      <c r="F96" s="1">
        <v>0.2225</v>
      </c>
      <c r="G96" s="1">
        <v>-6.8000000000000005E-2</v>
      </c>
      <c r="H96" s="1">
        <v>1.7500000000000002E-2</v>
      </c>
      <c r="I96" s="1">
        <v>-1.0500000000000001E-2</v>
      </c>
      <c r="J96">
        <v>0.02</v>
      </c>
      <c r="K96" s="3">
        <v>1.3000000000000001E-2</v>
      </c>
      <c r="L96">
        <v>0.01</v>
      </c>
      <c r="M96">
        <v>0.22700000000000001</v>
      </c>
      <c r="N96">
        <v>0.6</v>
      </c>
      <c r="O96" s="3">
        <v>4.0500000000000001E-2</v>
      </c>
      <c r="P96">
        <v>0.01</v>
      </c>
      <c r="Q96" s="3">
        <v>0.47</v>
      </c>
      <c r="R96">
        <v>3.5000000000000003E-2</v>
      </c>
    </row>
    <row r="97" spans="1:18">
      <c r="A97" s="3"/>
      <c r="B97" s="3"/>
      <c r="C97" s="9">
        <f t="shared" ca="1" si="4"/>
        <v>39387</v>
      </c>
      <c r="D97" s="1">
        <v>5.8993786003291006E-2</v>
      </c>
      <c r="E97" s="1">
        <v>4.6930000000000005</v>
      </c>
      <c r="F97" s="1">
        <v>0.2225</v>
      </c>
      <c r="G97" s="1">
        <v>-6.5500000000000003E-2</v>
      </c>
      <c r="H97" s="1">
        <v>1.7500000000000002E-2</v>
      </c>
      <c r="I97" s="1">
        <v>-8.0000000000000002E-3</v>
      </c>
      <c r="J97">
        <v>0.02</v>
      </c>
      <c r="K97" s="3">
        <v>2.2499999999999999E-2</v>
      </c>
      <c r="L97">
        <v>1.4999999999999999E-2</v>
      </c>
      <c r="M97">
        <v>0.223</v>
      </c>
      <c r="N97">
        <v>0.8</v>
      </c>
      <c r="O97" s="3">
        <v>6.2E-2</v>
      </c>
      <c r="P97">
        <v>1.2500000000000001E-2</v>
      </c>
      <c r="Q97" s="3">
        <v>0.86</v>
      </c>
      <c r="R97">
        <v>0.1</v>
      </c>
    </row>
    <row r="98" spans="1:18">
      <c r="A98" s="3"/>
      <c r="B98" s="3"/>
      <c r="C98" s="9">
        <f t="shared" ca="1" si="4"/>
        <v>39417</v>
      </c>
      <c r="D98" s="1">
        <v>5.9068641574497996E-2</v>
      </c>
      <c r="E98" s="1">
        <v>4.8330000000000002</v>
      </c>
      <c r="F98" s="1">
        <v>0.2225</v>
      </c>
      <c r="G98" s="1">
        <v>-6.5500000000000003E-2</v>
      </c>
      <c r="H98" s="1">
        <v>1.7500000000000002E-2</v>
      </c>
      <c r="I98" s="1">
        <v>-8.0000000000000002E-3</v>
      </c>
      <c r="J98">
        <v>0.02</v>
      </c>
      <c r="K98" s="3">
        <v>2.2499999999999999E-2</v>
      </c>
      <c r="L98">
        <v>1.4999999999999999E-2</v>
      </c>
      <c r="M98">
        <v>0.223</v>
      </c>
      <c r="N98">
        <v>1</v>
      </c>
      <c r="O98" s="3">
        <v>6.2E-2</v>
      </c>
      <c r="P98">
        <v>0.01</v>
      </c>
      <c r="Q98" s="3">
        <v>1.28</v>
      </c>
      <c r="R98">
        <v>0.3</v>
      </c>
    </row>
    <row r="99" spans="1:18">
      <c r="A99" s="3"/>
      <c r="B99" s="3"/>
      <c r="C99" s="9">
        <f t="shared" ca="1" si="4"/>
        <v>39448</v>
      </c>
      <c r="D99" s="1">
        <v>5.9145992333369E-2</v>
      </c>
      <c r="E99" s="1">
        <v>4.8980000000000006</v>
      </c>
      <c r="F99" s="1">
        <v>0.2225</v>
      </c>
      <c r="G99" s="1">
        <v>-5.8000000000000003E-2</v>
      </c>
      <c r="H99" s="1">
        <v>1.4999999999999999E-2</v>
      </c>
      <c r="I99" s="1">
        <v>-8.0000000000000002E-3</v>
      </c>
      <c r="J99">
        <v>0.02</v>
      </c>
      <c r="K99" s="3">
        <v>2.2499999999999999E-2</v>
      </c>
      <c r="L99">
        <v>1.4999999999999999E-2</v>
      </c>
      <c r="M99">
        <v>0.223</v>
      </c>
      <c r="N99">
        <v>1</v>
      </c>
      <c r="O99" s="3">
        <v>6.2E-2</v>
      </c>
      <c r="P99">
        <v>0.01</v>
      </c>
      <c r="Q99" s="3">
        <v>1.61</v>
      </c>
      <c r="R99">
        <v>0.5</v>
      </c>
    </row>
    <row r="100" spans="1:18">
      <c r="A100" s="3"/>
      <c r="B100" s="3"/>
      <c r="C100" s="9">
        <f t="shared" ca="1" si="4"/>
        <v>39479</v>
      </c>
      <c r="D100" s="1">
        <v>5.9223343094228997E-2</v>
      </c>
      <c r="E100" s="1">
        <v>4.7780000000000005</v>
      </c>
      <c r="F100" s="1">
        <v>0.2225</v>
      </c>
      <c r="G100" s="1">
        <v>-6.5500000000000003E-2</v>
      </c>
      <c r="H100" s="1">
        <v>1.4999999999999999E-2</v>
      </c>
      <c r="I100" s="1">
        <v>-8.0000000000000002E-3</v>
      </c>
      <c r="J100">
        <v>0.02</v>
      </c>
      <c r="K100" s="3">
        <v>2.2499999999999999E-2</v>
      </c>
      <c r="L100">
        <v>1.4999999999999999E-2</v>
      </c>
      <c r="M100">
        <v>0.223</v>
      </c>
      <c r="N100">
        <v>1</v>
      </c>
      <c r="O100" s="3">
        <v>6.2E-2</v>
      </c>
      <c r="P100">
        <v>0.01</v>
      </c>
      <c r="Q100" s="3">
        <v>1.57</v>
      </c>
      <c r="R100">
        <v>0.5</v>
      </c>
    </row>
    <row r="101" spans="1:18">
      <c r="A101" s="3"/>
      <c r="B101" s="3"/>
      <c r="C101" s="9">
        <f t="shared" ca="1" si="4"/>
        <v>39508</v>
      </c>
      <c r="D101" s="1">
        <v>5.9278736741753005E-2</v>
      </c>
      <c r="E101" s="1">
        <v>4.6530000000000005</v>
      </c>
      <c r="F101" s="1">
        <v>0.20749999999999999</v>
      </c>
      <c r="G101" s="1">
        <v>-6.5500000000000003E-2</v>
      </c>
      <c r="H101" s="1">
        <v>1.4999999999999999E-2</v>
      </c>
      <c r="I101" s="1">
        <v>-8.0000000000000002E-3</v>
      </c>
      <c r="J101">
        <v>0.02</v>
      </c>
      <c r="K101" s="3">
        <v>2.2499999999999999E-2</v>
      </c>
      <c r="L101">
        <v>1.4999999999999999E-2</v>
      </c>
      <c r="M101">
        <v>0.20800000000000002</v>
      </c>
      <c r="N101">
        <v>0.75</v>
      </c>
      <c r="O101" s="3">
        <v>6.2E-2</v>
      </c>
      <c r="P101">
        <v>0.01</v>
      </c>
      <c r="Q101" s="3">
        <v>0.93</v>
      </c>
      <c r="R101">
        <v>0.1</v>
      </c>
    </row>
    <row r="102" spans="1:18">
      <c r="A102" s="3"/>
      <c r="B102" s="3"/>
      <c r="C102" s="9">
        <f t="shared" ca="1" si="4"/>
        <v>39539</v>
      </c>
      <c r="D102" s="1">
        <v>5.9326867002862001E-2</v>
      </c>
      <c r="E102" s="1">
        <v>4.5230000000000006</v>
      </c>
      <c r="F102" s="1">
        <v>0.20749999999999999</v>
      </c>
      <c r="G102" s="1">
        <v>-6.6000000000000003E-2</v>
      </c>
      <c r="H102" s="1">
        <v>1.7500000000000002E-2</v>
      </c>
      <c r="I102" s="1">
        <v>-8.4999990000000011E-3</v>
      </c>
      <c r="J102">
        <v>0.02</v>
      </c>
      <c r="K102" s="3">
        <v>1.3000000000000001E-2</v>
      </c>
      <c r="L102">
        <v>0.01</v>
      </c>
      <c r="M102">
        <v>0.21200000000000002</v>
      </c>
      <c r="N102">
        <v>0.4</v>
      </c>
      <c r="O102" s="3">
        <v>4.0500000000000001E-2</v>
      </c>
      <c r="P102">
        <v>0.01</v>
      </c>
      <c r="Q102" s="3">
        <v>0.5</v>
      </c>
      <c r="R102">
        <v>0.02</v>
      </c>
    </row>
    <row r="103" spans="1:18">
      <c r="A103" s="3"/>
      <c r="B103" s="3"/>
      <c r="C103" s="9">
        <f t="shared" ca="1" si="4"/>
        <v>39569</v>
      </c>
      <c r="D103" s="1">
        <v>5.9373444675636003E-2</v>
      </c>
      <c r="E103" s="1">
        <v>4.5129999999999999</v>
      </c>
      <c r="F103" s="1">
        <v>0.20749999999999999</v>
      </c>
      <c r="G103" s="1">
        <v>-6.6000000000000003E-2</v>
      </c>
      <c r="H103" s="1">
        <v>1.7500000000000002E-2</v>
      </c>
      <c r="I103" s="1">
        <v>-8.4999990000000011E-3</v>
      </c>
      <c r="J103">
        <v>0.02</v>
      </c>
      <c r="K103" s="3">
        <v>1.3000000000000001E-2</v>
      </c>
      <c r="L103">
        <v>0.01</v>
      </c>
      <c r="M103">
        <v>0.21200000000000002</v>
      </c>
      <c r="N103">
        <v>0.45</v>
      </c>
      <c r="O103" s="3">
        <v>4.0500000000000001E-2</v>
      </c>
      <c r="P103">
        <v>0.01</v>
      </c>
      <c r="Q103" s="3">
        <v>0.44</v>
      </c>
      <c r="R103">
        <v>0.02</v>
      </c>
    </row>
    <row r="104" spans="1:18">
      <c r="A104" s="3"/>
      <c r="B104" s="3"/>
      <c r="C104" s="9">
        <f t="shared" ca="1" si="4"/>
        <v>39600</v>
      </c>
      <c r="D104" s="1">
        <v>5.9421574938259995E-2</v>
      </c>
      <c r="E104" s="1">
        <v>4.5330000000000004</v>
      </c>
      <c r="F104" s="1">
        <v>0.20749999999999999</v>
      </c>
      <c r="G104" s="1">
        <v>-6.6000000000000003E-2</v>
      </c>
      <c r="H104" s="1">
        <v>1.7500000000000002E-2</v>
      </c>
      <c r="I104" s="1">
        <v>-8.4999990000000011E-3</v>
      </c>
      <c r="J104">
        <v>0.02</v>
      </c>
      <c r="K104" s="3">
        <v>1.3000000000000001E-2</v>
      </c>
      <c r="L104">
        <v>0.01</v>
      </c>
      <c r="M104">
        <v>0.21200000000000002</v>
      </c>
      <c r="N104">
        <v>0.45</v>
      </c>
      <c r="O104" s="3">
        <v>4.0500000000000001E-2</v>
      </c>
      <c r="P104">
        <v>0.01</v>
      </c>
      <c r="Q104" s="3">
        <v>0.44</v>
      </c>
      <c r="R104">
        <v>3.5000000000000003E-2</v>
      </c>
    </row>
    <row r="105" spans="1:18">
      <c r="A105" s="3"/>
      <c r="B105" s="3"/>
      <c r="C105" s="9">
        <f t="shared" ca="1" si="4"/>
        <v>39630</v>
      </c>
      <c r="D105" s="1">
        <v>5.9468152612499006E-2</v>
      </c>
      <c r="E105" s="1">
        <v>4.5540000000000003</v>
      </c>
      <c r="F105" s="1">
        <v>0.20250000000000001</v>
      </c>
      <c r="G105" s="1">
        <v>-6.6000000000000003E-2</v>
      </c>
      <c r="H105" s="1">
        <v>1.7500000000000002E-2</v>
      </c>
      <c r="I105" s="1">
        <v>-8.4999990000000011E-3</v>
      </c>
      <c r="J105">
        <v>0.02</v>
      </c>
      <c r="K105" s="3">
        <v>1.3000000000000001E-2</v>
      </c>
      <c r="L105">
        <v>0.01</v>
      </c>
      <c r="M105">
        <v>0.20700000000000002</v>
      </c>
      <c r="N105">
        <v>0.5</v>
      </c>
      <c r="O105" s="3">
        <v>4.0500000000000001E-2</v>
      </c>
      <c r="P105">
        <v>0.01</v>
      </c>
      <c r="Q105" s="3">
        <v>0.5</v>
      </c>
      <c r="R105">
        <v>3.5000000000000003E-2</v>
      </c>
    </row>
    <row r="106" spans="1:18">
      <c r="A106" s="3"/>
      <c r="B106" s="3"/>
      <c r="C106" s="9">
        <f t="shared" ca="1" si="4"/>
        <v>39661</v>
      </c>
      <c r="D106" s="1">
        <v>5.9516282876637995E-2</v>
      </c>
      <c r="E106" s="1">
        <v>4.5780000000000003</v>
      </c>
      <c r="F106" s="1">
        <v>0.20250000000000001</v>
      </c>
      <c r="G106" s="1">
        <v>-6.6000000000000003E-2</v>
      </c>
      <c r="H106" s="1">
        <v>1.7500000000000002E-2</v>
      </c>
      <c r="I106" s="1">
        <v>-8.4999990000000011E-3</v>
      </c>
      <c r="J106">
        <v>0.02</v>
      </c>
      <c r="K106" s="3">
        <v>1.3000000000000001E-2</v>
      </c>
      <c r="L106">
        <v>0.01</v>
      </c>
      <c r="M106">
        <v>0.20700000000000002</v>
      </c>
      <c r="N106">
        <v>0.55000000000000004</v>
      </c>
      <c r="O106" s="3">
        <v>4.0500000000000001E-2</v>
      </c>
      <c r="P106">
        <v>0.01</v>
      </c>
      <c r="Q106" s="3">
        <v>0.5</v>
      </c>
      <c r="R106">
        <v>3.5000000000000003E-2</v>
      </c>
    </row>
    <row r="107" spans="1:18">
      <c r="A107" s="3"/>
      <c r="B107" s="3"/>
      <c r="C107" s="9">
        <f t="shared" ca="1" si="4"/>
        <v>39692</v>
      </c>
      <c r="D107" s="1">
        <v>5.9564413141546001E-2</v>
      </c>
      <c r="E107" s="1">
        <v>4.5880000000000001</v>
      </c>
      <c r="F107" s="1">
        <v>0.20250000000000001</v>
      </c>
      <c r="G107" s="1">
        <v>-6.6000000000000003E-2</v>
      </c>
      <c r="H107" s="1">
        <v>1.7500000000000002E-2</v>
      </c>
      <c r="I107" s="1">
        <v>-8.4999990000000011E-3</v>
      </c>
      <c r="J107">
        <v>0.02</v>
      </c>
      <c r="K107" s="3">
        <v>1.3000000000000001E-2</v>
      </c>
      <c r="L107">
        <v>0.01</v>
      </c>
      <c r="M107">
        <v>0.20700000000000002</v>
      </c>
      <c r="N107">
        <v>0.55000000000000004</v>
      </c>
      <c r="O107" s="3">
        <v>4.0500000000000001E-2</v>
      </c>
      <c r="P107">
        <v>0.01</v>
      </c>
      <c r="Q107" s="3">
        <v>0.46</v>
      </c>
      <c r="R107">
        <v>3.5000000000000003E-2</v>
      </c>
    </row>
    <row r="108" spans="1:18">
      <c r="A108" s="3"/>
      <c r="B108" s="3"/>
      <c r="C108" s="9">
        <f t="shared" ca="1" si="4"/>
        <v>39722</v>
      </c>
      <c r="D108" s="1">
        <v>5.9610990818000004E-2</v>
      </c>
      <c r="E108" s="1">
        <v>4.6180000000000003</v>
      </c>
      <c r="F108" s="1">
        <v>0.20250000000000001</v>
      </c>
      <c r="G108" s="1">
        <v>-6.6000000000000003E-2</v>
      </c>
      <c r="H108" s="1">
        <v>1.7500000000000002E-2</v>
      </c>
      <c r="I108" s="1">
        <v>-8.4999990000000011E-3</v>
      </c>
      <c r="J108">
        <v>0.02</v>
      </c>
      <c r="K108" s="3">
        <v>1.3000000000000001E-2</v>
      </c>
      <c r="L108">
        <v>0.01</v>
      </c>
      <c r="M108">
        <v>0.20700000000000002</v>
      </c>
      <c r="N108">
        <v>0.6</v>
      </c>
      <c r="O108" s="3">
        <v>4.0500000000000001E-2</v>
      </c>
      <c r="P108">
        <v>0.01</v>
      </c>
      <c r="Q108" s="3">
        <v>0.47</v>
      </c>
      <c r="R108">
        <v>3.5000000000000003E-2</v>
      </c>
    </row>
    <row r="109" spans="1:18">
      <c r="A109" s="3"/>
      <c r="B109" s="3"/>
      <c r="C109" s="9">
        <f t="shared" ca="1" si="4"/>
        <v>39753</v>
      </c>
      <c r="D109" s="1">
        <v>5.9659121084421E-2</v>
      </c>
      <c r="E109" s="1">
        <v>4.758</v>
      </c>
      <c r="F109" s="1">
        <v>0.20250000000000001</v>
      </c>
      <c r="G109" s="1">
        <v>-6.3500000000000001E-2</v>
      </c>
      <c r="H109" s="1">
        <v>1.7500000000000002E-2</v>
      </c>
      <c r="I109" s="1">
        <v>-6.0000000000000001E-3</v>
      </c>
      <c r="J109">
        <v>0.02</v>
      </c>
      <c r="K109" s="3">
        <v>2.35E-2</v>
      </c>
      <c r="L109">
        <v>1.4999999999999999E-2</v>
      </c>
      <c r="M109">
        <v>0.20300000000000001</v>
      </c>
      <c r="N109">
        <v>0.8</v>
      </c>
      <c r="O109" s="3">
        <v>6.4000000000000001E-2</v>
      </c>
      <c r="P109">
        <v>1.2500000000000001E-2</v>
      </c>
      <c r="Q109" s="3">
        <v>0.86</v>
      </c>
      <c r="R109">
        <v>0.1</v>
      </c>
    </row>
    <row r="110" spans="1:18">
      <c r="A110" s="3"/>
      <c r="B110" s="3"/>
      <c r="C110" s="9">
        <f t="shared" ca="1" si="4"/>
        <v>39783</v>
      </c>
      <c r="D110" s="1">
        <v>5.9705698762337001E-2</v>
      </c>
      <c r="E110" s="1">
        <v>4.8980000000000006</v>
      </c>
      <c r="F110" s="1">
        <v>0.20499999999999999</v>
      </c>
      <c r="G110" s="1">
        <v>-6.3500000000000001E-2</v>
      </c>
      <c r="H110" s="1">
        <v>1.7500000000000002E-2</v>
      </c>
      <c r="I110" s="1">
        <v>-6.0000000000000001E-3</v>
      </c>
      <c r="J110">
        <v>0.02</v>
      </c>
      <c r="K110" s="3">
        <v>2.35E-2</v>
      </c>
      <c r="L110">
        <v>1.4999999999999999E-2</v>
      </c>
      <c r="M110">
        <v>0.20499999999999999</v>
      </c>
      <c r="N110">
        <v>1</v>
      </c>
      <c r="O110" s="3">
        <v>6.4000000000000001E-2</v>
      </c>
      <c r="P110">
        <v>0.01</v>
      </c>
      <c r="Q110" s="3">
        <v>1.28</v>
      </c>
      <c r="R110">
        <v>0.3</v>
      </c>
    </row>
    <row r="111" spans="1:18">
      <c r="A111" s="3"/>
      <c r="B111" s="3"/>
      <c r="C111" s="9">
        <f t="shared" ca="1" si="4"/>
        <v>39814</v>
      </c>
      <c r="D111" s="1">
        <v>5.9753829030275998E-2</v>
      </c>
      <c r="E111" s="1">
        <v>4.968</v>
      </c>
      <c r="F111" s="1">
        <v>0.20499999999999999</v>
      </c>
      <c r="G111" s="1">
        <v>-5.6000000000000001E-2</v>
      </c>
      <c r="H111" s="1">
        <v>1.4999999999999999E-2</v>
      </c>
      <c r="I111" s="1">
        <v>-6.0000000000000001E-3</v>
      </c>
      <c r="J111">
        <v>0.02</v>
      </c>
      <c r="K111" s="3">
        <v>2.35E-2</v>
      </c>
      <c r="L111">
        <v>1.4999999999999999E-2</v>
      </c>
      <c r="M111">
        <v>0.20499999999999999</v>
      </c>
      <c r="N111">
        <v>1</v>
      </c>
      <c r="O111" s="3">
        <v>6.4000000000000001E-2</v>
      </c>
      <c r="P111">
        <v>0.01</v>
      </c>
      <c r="Q111" s="3">
        <v>1.61</v>
      </c>
      <c r="R111">
        <v>0.5</v>
      </c>
    </row>
    <row r="112" spans="1:18">
      <c r="A112" s="3"/>
      <c r="B112" s="3"/>
      <c r="C112" s="9">
        <f t="shared" ca="1" si="4"/>
        <v>39845</v>
      </c>
      <c r="D112" s="1">
        <v>5.9801959298983999E-2</v>
      </c>
      <c r="E112" s="1">
        <v>4.8479999999999999</v>
      </c>
      <c r="F112" s="1">
        <v>0.2</v>
      </c>
      <c r="G112" s="1">
        <v>-6.3500000000000001E-2</v>
      </c>
      <c r="H112" s="1">
        <v>1.4999999999999999E-2</v>
      </c>
      <c r="I112" s="1">
        <v>-6.0000000000000001E-3</v>
      </c>
      <c r="J112">
        <v>0.02</v>
      </c>
      <c r="K112" s="3">
        <v>2.35E-2</v>
      </c>
      <c r="L112">
        <v>1.4999999999999999E-2</v>
      </c>
      <c r="M112">
        <v>0.2</v>
      </c>
      <c r="N112">
        <v>1</v>
      </c>
      <c r="O112" s="3">
        <v>6.4000000000000001E-2</v>
      </c>
      <c r="P112">
        <v>0.01</v>
      </c>
      <c r="Q112" s="3">
        <v>1.57</v>
      </c>
      <c r="R112">
        <v>0.5</v>
      </c>
    </row>
    <row r="113" spans="1:18">
      <c r="A113" s="3"/>
      <c r="B113" s="3"/>
      <c r="C113" s="9">
        <f t="shared" ca="1" si="4"/>
        <v>39873</v>
      </c>
      <c r="D113" s="1">
        <v>5.9845431800412997E-2</v>
      </c>
      <c r="E113" s="1">
        <v>4.7229999999999999</v>
      </c>
      <c r="F113" s="1">
        <v>0.19</v>
      </c>
      <c r="G113" s="1">
        <v>-6.3500000000000001E-2</v>
      </c>
      <c r="H113" s="1">
        <v>1.4999999999999999E-2</v>
      </c>
      <c r="I113" s="1">
        <v>-6.0000000000000001E-3</v>
      </c>
      <c r="J113">
        <v>0.02</v>
      </c>
      <c r="K113" s="3">
        <v>2.35E-2</v>
      </c>
      <c r="L113">
        <v>1.4999999999999999E-2</v>
      </c>
      <c r="M113">
        <v>0.19</v>
      </c>
      <c r="N113">
        <v>0.75</v>
      </c>
      <c r="O113" s="3">
        <v>6.4000000000000001E-2</v>
      </c>
      <c r="P113">
        <v>0.01</v>
      </c>
      <c r="Q113" s="3">
        <v>0.93</v>
      </c>
      <c r="R113">
        <v>0.1</v>
      </c>
    </row>
    <row r="114" spans="1:18">
      <c r="A114" s="3"/>
      <c r="B114" s="3"/>
      <c r="C114" s="9">
        <f t="shared" ca="1" si="4"/>
        <v>39904</v>
      </c>
      <c r="D114" s="1">
        <v>5.9893562070586E-2</v>
      </c>
      <c r="E114" s="1">
        <v>4.593</v>
      </c>
      <c r="F114" s="1">
        <v>0.19</v>
      </c>
      <c r="G114" s="1">
        <v>-6.4000000000000001E-2</v>
      </c>
      <c r="H114" s="1">
        <v>1.7500000000000002E-2</v>
      </c>
      <c r="I114" s="1">
        <v>-6.4999990000000002E-3</v>
      </c>
      <c r="J114">
        <v>0.02</v>
      </c>
      <c r="K114" s="3">
        <v>1.3000000000000001E-2</v>
      </c>
      <c r="L114">
        <v>0.01</v>
      </c>
      <c r="M114">
        <v>0.19400000000000001</v>
      </c>
      <c r="N114">
        <v>0.4</v>
      </c>
      <c r="O114" s="3">
        <v>4.0500000000000001E-2</v>
      </c>
      <c r="P114">
        <v>0.01</v>
      </c>
      <c r="Q114" s="3">
        <v>0.5</v>
      </c>
      <c r="R114">
        <v>0.02</v>
      </c>
    </row>
    <row r="115" spans="1:18">
      <c r="A115" s="3"/>
      <c r="B115" s="3"/>
      <c r="C115" s="9">
        <f t="shared" ca="1" si="4"/>
        <v>39934</v>
      </c>
      <c r="D115" s="1">
        <v>5.9940139752131999E-2</v>
      </c>
      <c r="E115" s="1">
        <v>4.5830000000000002</v>
      </c>
      <c r="F115" s="1">
        <v>0.19</v>
      </c>
      <c r="G115" s="1">
        <v>-6.4000000000000001E-2</v>
      </c>
      <c r="H115" s="1">
        <v>1.7500000000000002E-2</v>
      </c>
      <c r="I115" s="1">
        <v>-6.4999990000000002E-3</v>
      </c>
      <c r="J115">
        <v>0.02</v>
      </c>
      <c r="K115" s="3">
        <v>1.3000000000000001E-2</v>
      </c>
      <c r="L115">
        <v>0.01</v>
      </c>
      <c r="M115">
        <v>0.19400000000000001</v>
      </c>
      <c r="N115">
        <v>0.45</v>
      </c>
      <c r="O115" s="3">
        <v>4.0500000000000001E-2</v>
      </c>
      <c r="P115">
        <v>0.01</v>
      </c>
      <c r="Q115" s="3">
        <v>0.44</v>
      </c>
      <c r="R115">
        <v>0.02</v>
      </c>
    </row>
    <row r="116" spans="1:18">
      <c r="A116" s="3"/>
      <c r="B116" s="3"/>
      <c r="C116" s="9">
        <f t="shared" ca="1" si="4"/>
        <v>39965</v>
      </c>
      <c r="D116" s="1">
        <v>5.9988270023819006E-2</v>
      </c>
      <c r="E116" s="1">
        <v>4.6030000000000006</v>
      </c>
      <c r="F116" s="1">
        <v>0.19</v>
      </c>
      <c r="G116" s="1">
        <v>-6.4000000000000001E-2</v>
      </c>
      <c r="H116" s="1">
        <v>1.7500000000000002E-2</v>
      </c>
      <c r="I116" s="1">
        <v>-6.4999990000000002E-3</v>
      </c>
      <c r="J116">
        <v>0.02</v>
      </c>
      <c r="K116" s="3">
        <v>1.3000000000000001E-2</v>
      </c>
      <c r="L116">
        <v>0.01</v>
      </c>
      <c r="M116">
        <v>0.19400000000000001</v>
      </c>
      <c r="N116">
        <v>0.45</v>
      </c>
      <c r="O116" s="3">
        <v>4.0500000000000001E-2</v>
      </c>
      <c r="P116">
        <v>0.01</v>
      </c>
      <c r="Q116" s="3">
        <v>0.44</v>
      </c>
      <c r="R116">
        <v>3.5000000000000003E-2</v>
      </c>
    </row>
    <row r="117" spans="1:18">
      <c r="A117" s="3"/>
      <c r="B117" s="3"/>
      <c r="C117" s="9">
        <f t="shared" ca="1" si="4"/>
        <v>39995</v>
      </c>
      <c r="D117" s="1">
        <v>6.0034847706830999E-2</v>
      </c>
      <c r="E117" s="1">
        <v>4.6240000000000006</v>
      </c>
      <c r="F117" s="1">
        <v>0.19</v>
      </c>
      <c r="G117" s="1">
        <v>-6.4000000000000001E-2</v>
      </c>
      <c r="H117" s="1">
        <v>1.7500000000000002E-2</v>
      </c>
      <c r="I117" s="1">
        <v>-6.4999990000000002E-3</v>
      </c>
      <c r="J117">
        <v>0.02</v>
      </c>
      <c r="K117" s="3">
        <v>1.3000000000000001E-2</v>
      </c>
      <c r="L117">
        <v>0.01</v>
      </c>
      <c r="M117">
        <v>0.19400000000000001</v>
      </c>
      <c r="N117">
        <v>0.5</v>
      </c>
      <c r="O117" s="3">
        <v>4.0500000000000001E-2</v>
      </c>
      <c r="P117">
        <v>0.01</v>
      </c>
      <c r="Q117" s="3">
        <v>0.5</v>
      </c>
      <c r="R117">
        <v>3.5000000000000003E-2</v>
      </c>
    </row>
    <row r="118" spans="1:18">
      <c r="A118" s="3"/>
      <c r="B118" s="3"/>
      <c r="C118" s="9">
        <f t="shared" ca="1" si="4"/>
        <v>40026</v>
      </c>
      <c r="D118" s="1">
        <v>6.0082977980033002E-2</v>
      </c>
      <c r="E118" s="1">
        <v>4.6480000000000006</v>
      </c>
      <c r="F118" s="1">
        <v>0.19</v>
      </c>
      <c r="G118" s="1">
        <v>-6.4000000000000001E-2</v>
      </c>
      <c r="H118" s="1">
        <v>1.7500000000000002E-2</v>
      </c>
      <c r="I118" s="1">
        <v>-6.4999990000000002E-3</v>
      </c>
      <c r="J118">
        <v>0.02</v>
      </c>
      <c r="K118" s="3">
        <v>1.3000000000000001E-2</v>
      </c>
      <c r="L118">
        <v>0.01</v>
      </c>
      <c r="M118">
        <v>0.19400000000000001</v>
      </c>
      <c r="N118">
        <v>0.55000000000000004</v>
      </c>
      <c r="O118" s="3">
        <v>4.0500000000000001E-2</v>
      </c>
      <c r="P118">
        <v>0.01</v>
      </c>
      <c r="Q118" s="3">
        <v>0.5</v>
      </c>
      <c r="R118">
        <v>3.5000000000000003E-2</v>
      </c>
    </row>
    <row r="119" spans="1:18">
      <c r="A119" s="3"/>
      <c r="B119" s="3"/>
      <c r="C119" s="9">
        <f t="shared" ca="1" si="4"/>
        <v>40057</v>
      </c>
      <c r="D119" s="1">
        <v>6.0131108254005E-2</v>
      </c>
      <c r="E119" s="1">
        <v>4.6580000000000004</v>
      </c>
      <c r="F119" s="1">
        <v>0.19</v>
      </c>
      <c r="G119" s="1">
        <v>-6.4000000000000001E-2</v>
      </c>
      <c r="H119" s="1">
        <v>1.7500000000000002E-2</v>
      </c>
      <c r="I119" s="1">
        <v>-6.4999990000000002E-3</v>
      </c>
      <c r="J119">
        <v>0.02</v>
      </c>
      <c r="K119" s="3">
        <v>1.3000000000000001E-2</v>
      </c>
      <c r="L119">
        <v>0.01</v>
      </c>
      <c r="M119">
        <v>0.19400000000000001</v>
      </c>
      <c r="N119">
        <v>0.55000000000000004</v>
      </c>
      <c r="O119" s="3">
        <v>4.0500000000000001E-2</v>
      </c>
      <c r="P119">
        <v>0.01</v>
      </c>
      <c r="Q119" s="3">
        <v>0.46</v>
      </c>
      <c r="R119">
        <v>3.5000000000000003E-2</v>
      </c>
    </row>
    <row r="120" spans="1:18">
      <c r="A120" s="3"/>
      <c r="B120" s="3"/>
      <c r="C120" s="9">
        <f t="shared" ca="1" si="4"/>
        <v>40087</v>
      </c>
      <c r="D120" s="1">
        <v>6.0177685939226004E-2</v>
      </c>
      <c r="E120" s="1">
        <v>4.6880000000000006</v>
      </c>
      <c r="F120" s="1">
        <v>0.19</v>
      </c>
      <c r="G120" s="1">
        <v>-6.4000000000000001E-2</v>
      </c>
      <c r="H120" s="1">
        <v>1.7500000000000002E-2</v>
      </c>
      <c r="I120" s="1">
        <v>-6.4999990000000002E-3</v>
      </c>
      <c r="J120">
        <v>0.02</v>
      </c>
      <c r="K120" s="3">
        <v>1.3000000000000001E-2</v>
      </c>
      <c r="L120">
        <v>0.01</v>
      </c>
      <c r="M120">
        <v>0.19400000000000001</v>
      </c>
      <c r="N120">
        <v>0.6</v>
      </c>
      <c r="O120" s="3">
        <v>4.0500000000000001E-2</v>
      </c>
      <c r="P120">
        <v>0.01</v>
      </c>
      <c r="Q120" s="3">
        <v>0.47</v>
      </c>
      <c r="R120">
        <v>3.5000000000000003E-2</v>
      </c>
    </row>
    <row r="121" spans="1:18">
      <c r="A121" s="3"/>
      <c r="B121" s="3"/>
      <c r="C121" s="9">
        <f t="shared" ca="1" si="4"/>
        <v>40118</v>
      </c>
      <c r="D121" s="1">
        <v>6.0225816214712E-2</v>
      </c>
      <c r="E121" s="1">
        <v>4.8280000000000003</v>
      </c>
      <c r="F121" s="1">
        <v>0.19</v>
      </c>
      <c r="G121" s="1">
        <v>-6.1500000000000006E-2</v>
      </c>
      <c r="H121" s="1">
        <v>1.7500000000000002E-2</v>
      </c>
      <c r="I121" s="1">
        <v>-4.0000000000000001E-3</v>
      </c>
      <c r="J121">
        <v>0.02</v>
      </c>
      <c r="K121" s="3">
        <v>2.35E-2</v>
      </c>
      <c r="L121">
        <v>1.4999999999999999E-2</v>
      </c>
      <c r="M121">
        <v>0.19</v>
      </c>
      <c r="N121">
        <v>0.8</v>
      </c>
      <c r="O121" s="3">
        <v>6.6000000000000003E-2</v>
      </c>
      <c r="P121">
        <v>1.2500000000000001E-2</v>
      </c>
      <c r="Q121" s="3">
        <v>0.86</v>
      </c>
      <c r="R121">
        <v>0.1</v>
      </c>
    </row>
    <row r="122" spans="1:18">
      <c r="A122" s="3"/>
      <c r="B122" s="3"/>
      <c r="C122" s="9">
        <f t="shared" ca="1" si="4"/>
        <v>40148</v>
      </c>
      <c r="D122" s="1">
        <v>6.0272393901399005E-2</v>
      </c>
      <c r="E122" s="1">
        <v>4.968</v>
      </c>
      <c r="F122" s="1">
        <v>0.1925</v>
      </c>
      <c r="G122" s="1">
        <v>-6.1500000000000006E-2</v>
      </c>
      <c r="H122" s="1">
        <v>1.7500000000000002E-2</v>
      </c>
      <c r="I122" s="1">
        <v>-4.0000000000000001E-3</v>
      </c>
      <c r="J122">
        <v>0.02</v>
      </c>
      <c r="K122" s="3">
        <v>2.35E-2</v>
      </c>
      <c r="L122">
        <v>1.4999999999999999E-2</v>
      </c>
      <c r="M122">
        <v>0.193</v>
      </c>
      <c r="N122">
        <v>1</v>
      </c>
      <c r="O122" s="3">
        <v>6.6000000000000003E-2</v>
      </c>
      <c r="P122">
        <v>0.01</v>
      </c>
      <c r="Q122" s="3">
        <v>1.28</v>
      </c>
      <c r="R122">
        <v>0.3</v>
      </c>
    </row>
    <row r="123" spans="1:18">
      <c r="A123" s="3"/>
      <c r="B123" s="3"/>
      <c r="C123" s="9">
        <f t="shared" ca="1" si="4"/>
        <v>40179</v>
      </c>
      <c r="D123" s="1">
        <v>6.0320524178399997E-2</v>
      </c>
      <c r="E123" s="1">
        <v>5.0430000000000001</v>
      </c>
      <c r="F123" s="1">
        <v>0.1925</v>
      </c>
      <c r="G123" s="1">
        <v>-5.3999999999999999E-2</v>
      </c>
      <c r="H123" s="1">
        <v>1.4999999999999999E-2</v>
      </c>
      <c r="I123" s="1">
        <v>-4.0000000000000001E-3</v>
      </c>
      <c r="J123">
        <v>0.02</v>
      </c>
      <c r="K123" s="3">
        <v>2.35E-2</v>
      </c>
      <c r="L123">
        <v>1.4999999999999999E-2</v>
      </c>
      <c r="M123">
        <v>0.193</v>
      </c>
      <c r="N123">
        <v>1</v>
      </c>
      <c r="O123" s="3">
        <v>6.6000000000000003E-2</v>
      </c>
      <c r="P123">
        <v>0.01</v>
      </c>
      <c r="Q123" s="3">
        <v>1.61</v>
      </c>
      <c r="R123">
        <v>0.5</v>
      </c>
    </row>
    <row r="124" spans="1:18">
      <c r="A124" s="3"/>
      <c r="B124" s="3"/>
      <c r="C124" s="9">
        <f t="shared" ca="1" si="4"/>
        <v>40210</v>
      </c>
      <c r="D124" s="1">
        <v>6.0368654456169998E-2</v>
      </c>
      <c r="E124" s="1">
        <v>4.923</v>
      </c>
      <c r="F124" s="1">
        <v>0.1875</v>
      </c>
      <c r="G124" s="1">
        <v>-6.1500000000000006E-2</v>
      </c>
      <c r="H124" s="1">
        <v>1.4999999999999999E-2</v>
      </c>
      <c r="I124" s="1">
        <v>-4.0000000000000001E-3</v>
      </c>
      <c r="J124">
        <v>0.02</v>
      </c>
      <c r="K124" s="3">
        <v>2.35E-2</v>
      </c>
      <c r="L124">
        <v>1.4999999999999999E-2</v>
      </c>
      <c r="M124">
        <v>0.188</v>
      </c>
      <c r="N124">
        <v>1</v>
      </c>
      <c r="O124" s="3">
        <v>6.6000000000000003E-2</v>
      </c>
      <c r="P124">
        <v>0.01</v>
      </c>
      <c r="Q124" s="3">
        <v>1.57</v>
      </c>
      <c r="R124">
        <v>0.5</v>
      </c>
    </row>
    <row r="125" spans="1:18">
      <c r="A125" s="3"/>
      <c r="B125" s="3"/>
      <c r="C125" s="9">
        <f t="shared" ca="1" si="4"/>
        <v>40238</v>
      </c>
      <c r="D125" s="1">
        <v>6.0412126965785004E-2</v>
      </c>
      <c r="E125" s="1">
        <v>4.798</v>
      </c>
      <c r="F125" s="1">
        <v>0.185</v>
      </c>
      <c r="G125" s="1">
        <v>-6.1500000000000006E-2</v>
      </c>
      <c r="H125" s="1">
        <v>1.4999999999999999E-2</v>
      </c>
      <c r="I125" s="1">
        <v>-4.0000000000000001E-3</v>
      </c>
      <c r="J125">
        <v>0.02</v>
      </c>
      <c r="K125" s="3">
        <v>2.35E-2</v>
      </c>
      <c r="L125">
        <v>1.4999999999999999E-2</v>
      </c>
      <c r="M125">
        <v>0.185</v>
      </c>
      <c r="N125">
        <v>0.75</v>
      </c>
      <c r="O125" s="3">
        <v>6.6000000000000003E-2</v>
      </c>
      <c r="P125">
        <v>0.01</v>
      </c>
      <c r="Q125" s="3">
        <v>0.93</v>
      </c>
      <c r="R125">
        <v>0.1</v>
      </c>
    </row>
    <row r="126" spans="1:18">
      <c r="A126" s="3"/>
      <c r="B126" s="3"/>
      <c r="C126" s="9">
        <f t="shared" ca="1" si="4"/>
        <v>40269</v>
      </c>
      <c r="D126" s="1">
        <v>6.0460257245020001E-2</v>
      </c>
      <c r="E126" s="1">
        <v>4.6680000000000001</v>
      </c>
      <c r="F126" s="1">
        <v>0.185</v>
      </c>
      <c r="G126" s="1">
        <v>-6.2E-2</v>
      </c>
      <c r="H126" s="1">
        <v>1.7500000000000002E-2</v>
      </c>
      <c r="I126" s="1">
        <v>-4.4999990000000002E-3</v>
      </c>
      <c r="J126">
        <v>0.02</v>
      </c>
      <c r="K126" s="3">
        <v>1.3000000000000001E-2</v>
      </c>
      <c r="L126">
        <v>0.01</v>
      </c>
      <c r="M126">
        <v>0.189</v>
      </c>
      <c r="N126">
        <v>0.4</v>
      </c>
      <c r="O126" s="3">
        <v>4.0500000000000001E-2</v>
      </c>
      <c r="P126">
        <v>0.01</v>
      </c>
      <c r="Q126" s="3">
        <v>0.5</v>
      </c>
      <c r="R126">
        <v>0.02</v>
      </c>
    </row>
    <row r="127" spans="1:18">
      <c r="A127" s="3"/>
      <c r="B127" s="3"/>
      <c r="C127" s="9">
        <f t="shared" ca="1" si="4"/>
        <v>40299</v>
      </c>
      <c r="D127" s="1">
        <v>6.0506834935334999E-2</v>
      </c>
      <c r="E127" s="1">
        <v>4.6580000000000004</v>
      </c>
      <c r="F127" s="1">
        <v>0.185</v>
      </c>
      <c r="G127" s="1">
        <v>-6.2E-2</v>
      </c>
      <c r="H127" s="1">
        <v>1.7500000000000002E-2</v>
      </c>
      <c r="I127" s="1">
        <v>-4.4999990000000002E-3</v>
      </c>
      <c r="J127">
        <v>0.02</v>
      </c>
      <c r="K127" s="3">
        <v>1.3000000000000001E-2</v>
      </c>
      <c r="L127">
        <v>0.01</v>
      </c>
      <c r="M127">
        <v>0.189</v>
      </c>
      <c r="N127">
        <v>0.45</v>
      </c>
      <c r="O127" s="3">
        <v>4.0500000000000001E-2</v>
      </c>
      <c r="P127">
        <v>0.01</v>
      </c>
      <c r="Q127" s="3">
        <v>0.44</v>
      </c>
      <c r="R127">
        <v>0.02</v>
      </c>
    </row>
    <row r="128" spans="1:18">
      <c r="A128" s="3"/>
      <c r="B128" s="3"/>
      <c r="C128" s="9">
        <f t="shared" ca="1" si="4"/>
        <v>40330</v>
      </c>
      <c r="D128" s="1">
        <v>6.0554965216084E-2</v>
      </c>
      <c r="E128" s="1">
        <v>4.6779999999999999</v>
      </c>
      <c r="F128" s="1">
        <v>0.185</v>
      </c>
      <c r="G128" s="1">
        <v>-6.2E-2</v>
      </c>
      <c r="H128" s="1">
        <v>1.7500000000000002E-2</v>
      </c>
      <c r="I128" s="1">
        <v>-4.4999990000000002E-3</v>
      </c>
      <c r="J128">
        <v>0.02</v>
      </c>
      <c r="K128" s="3">
        <v>1.3000000000000001E-2</v>
      </c>
      <c r="L128">
        <v>0.01</v>
      </c>
      <c r="M128">
        <v>0.189</v>
      </c>
      <c r="N128">
        <v>0.45</v>
      </c>
      <c r="O128" s="3">
        <v>4.0500000000000001E-2</v>
      </c>
      <c r="P128">
        <v>0.01</v>
      </c>
      <c r="Q128" s="3">
        <v>0.44</v>
      </c>
      <c r="R128">
        <v>3.5000000000000003E-2</v>
      </c>
    </row>
    <row r="129" spans="1:18">
      <c r="A129" s="3"/>
      <c r="B129" s="3"/>
      <c r="C129" s="9">
        <f t="shared" ca="1" si="4"/>
        <v>40360</v>
      </c>
      <c r="D129" s="1">
        <v>6.0601542907864001E-2</v>
      </c>
      <c r="E129" s="1">
        <v>4.6989999999999998</v>
      </c>
      <c r="F129" s="1">
        <v>0.185</v>
      </c>
      <c r="G129" s="1">
        <v>-6.2E-2</v>
      </c>
      <c r="H129" s="1">
        <v>1.7500000000000002E-2</v>
      </c>
      <c r="I129" s="1">
        <v>-4.4999990000000002E-3</v>
      </c>
      <c r="J129">
        <v>0.02</v>
      </c>
      <c r="K129" s="3">
        <v>1.3000000000000001E-2</v>
      </c>
      <c r="L129">
        <v>0.01</v>
      </c>
      <c r="M129">
        <v>0.189</v>
      </c>
      <c r="N129">
        <v>0.5</v>
      </c>
      <c r="O129" s="3">
        <v>4.0500000000000001E-2</v>
      </c>
      <c r="P129">
        <v>0.01</v>
      </c>
      <c r="Q129" s="3">
        <v>0.5</v>
      </c>
      <c r="R129">
        <v>3.5000000000000003E-2</v>
      </c>
    </row>
    <row r="130" spans="1:18">
      <c r="A130" s="3"/>
      <c r="B130" s="3"/>
      <c r="C130" s="9">
        <f t="shared" ca="1" si="4"/>
        <v>40391</v>
      </c>
      <c r="D130" s="1">
        <v>6.0649673190126999E-2</v>
      </c>
      <c r="E130" s="1">
        <v>4.7229999999999999</v>
      </c>
      <c r="F130" s="1">
        <v>0.185</v>
      </c>
      <c r="G130" s="1">
        <v>-6.2E-2</v>
      </c>
      <c r="H130" s="1">
        <v>1.7500000000000002E-2</v>
      </c>
      <c r="I130" s="1">
        <v>-4.4999990000000002E-3</v>
      </c>
      <c r="J130">
        <v>0.02</v>
      </c>
      <c r="K130" s="3">
        <v>1.3000000000000001E-2</v>
      </c>
      <c r="L130">
        <v>0.01</v>
      </c>
      <c r="M130">
        <v>0.189</v>
      </c>
      <c r="N130">
        <v>0.55000000000000004</v>
      </c>
      <c r="O130" s="3">
        <v>4.0500000000000001E-2</v>
      </c>
      <c r="P130">
        <v>0.01</v>
      </c>
      <c r="Q130" s="3">
        <v>0.5</v>
      </c>
      <c r="R130">
        <v>3.5000000000000003E-2</v>
      </c>
    </row>
    <row r="131" spans="1:18">
      <c r="A131" s="3"/>
      <c r="B131" s="3"/>
      <c r="C131" s="9">
        <f t="shared" ca="1" si="4"/>
        <v>40422</v>
      </c>
      <c r="D131" s="1">
        <v>6.0697803473159999E-2</v>
      </c>
      <c r="E131" s="1">
        <v>4.7330000000000005</v>
      </c>
      <c r="F131" s="1">
        <v>0.185</v>
      </c>
      <c r="G131" s="1">
        <v>-6.2E-2</v>
      </c>
      <c r="H131" s="1">
        <v>1.7500000000000002E-2</v>
      </c>
      <c r="I131" s="1">
        <v>-4.4999990000000002E-3</v>
      </c>
      <c r="J131">
        <v>0.02</v>
      </c>
      <c r="K131" s="3">
        <v>1.3000000000000001E-2</v>
      </c>
      <c r="L131">
        <v>0.01</v>
      </c>
      <c r="M131">
        <v>0.189</v>
      </c>
      <c r="N131">
        <v>0.55000000000000004</v>
      </c>
      <c r="O131" s="3">
        <v>4.0500000000000001E-2</v>
      </c>
      <c r="P131">
        <v>0.01</v>
      </c>
      <c r="Q131" s="3">
        <v>0.46</v>
      </c>
      <c r="R131">
        <v>3.5000000000000003E-2</v>
      </c>
    </row>
    <row r="132" spans="1:18">
      <c r="A132" s="3"/>
      <c r="B132" s="3"/>
      <c r="C132" s="9">
        <f t="shared" ca="1" si="4"/>
        <v>40452</v>
      </c>
      <c r="D132" s="1">
        <v>6.0744381167149995E-2</v>
      </c>
      <c r="E132" s="1">
        <v>4.7629999999999999</v>
      </c>
      <c r="F132" s="1">
        <v>0.185</v>
      </c>
      <c r="G132" s="1">
        <v>-6.2E-2</v>
      </c>
      <c r="H132" s="1">
        <v>1.7500000000000002E-2</v>
      </c>
      <c r="I132" s="1">
        <v>-4.4999990000000002E-3</v>
      </c>
      <c r="J132">
        <v>0.02</v>
      </c>
      <c r="K132" s="3">
        <v>1.3000000000000001E-2</v>
      </c>
      <c r="L132">
        <v>0.01</v>
      </c>
      <c r="M132">
        <v>0.189</v>
      </c>
      <c r="N132">
        <v>0.6</v>
      </c>
      <c r="O132" s="3">
        <v>4.0500000000000001E-2</v>
      </c>
      <c r="P132">
        <v>0.01</v>
      </c>
      <c r="Q132" s="3">
        <v>0.47</v>
      </c>
      <c r="R132">
        <v>3.5000000000000003E-2</v>
      </c>
    </row>
    <row r="133" spans="1:18">
      <c r="A133" s="3"/>
      <c r="B133" s="3"/>
      <c r="C133" s="9">
        <f t="shared" ca="1" si="4"/>
        <v>40483</v>
      </c>
      <c r="D133" s="1">
        <v>6.0792511451697E-2</v>
      </c>
      <c r="E133" s="1">
        <v>4.9030000000000005</v>
      </c>
      <c r="F133" s="1">
        <v>0.185</v>
      </c>
      <c r="G133" s="1">
        <v>-5.9500000000000004E-2</v>
      </c>
      <c r="H133" s="1">
        <v>1.7500000000000002E-2</v>
      </c>
      <c r="I133" s="1">
        <v>-2E-3</v>
      </c>
      <c r="J133">
        <v>0.02</v>
      </c>
      <c r="K133" s="3">
        <v>2.35E-2</v>
      </c>
      <c r="L133">
        <v>1.4999999999999999E-2</v>
      </c>
      <c r="M133">
        <v>0.185</v>
      </c>
      <c r="N133">
        <v>0.8</v>
      </c>
      <c r="O133" s="3">
        <v>6.8000000000000005E-2</v>
      </c>
      <c r="P133">
        <v>1.2500000000000001E-2</v>
      </c>
      <c r="Q133" s="3">
        <v>0.86</v>
      </c>
      <c r="R133">
        <v>0.1</v>
      </c>
    </row>
    <row r="134" spans="1:18">
      <c r="A134" s="3"/>
      <c r="B134" s="3"/>
      <c r="C134" s="9">
        <f t="shared" ca="1" si="4"/>
        <v>40513</v>
      </c>
      <c r="D134" s="1">
        <v>6.0839089147150999E-2</v>
      </c>
      <c r="E134" s="1">
        <v>5.0430000000000001</v>
      </c>
      <c r="F134" s="1">
        <v>0.185</v>
      </c>
      <c r="G134" s="1">
        <v>-5.9500000000000004E-2</v>
      </c>
      <c r="H134" s="1">
        <v>1.7500000000000002E-2</v>
      </c>
      <c r="I134" s="1">
        <v>-2E-3</v>
      </c>
      <c r="J134">
        <v>0.02</v>
      </c>
      <c r="K134" s="3">
        <v>2.35E-2</v>
      </c>
      <c r="L134">
        <v>1.4999999999999999E-2</v>
      </c>
      <c r="M134">
        <v>0.185</v>
      </c>
      <c r="N134">
        <v>1</v>
      </c>
      <c r="O134" s="3">
        <v>6.8000000000000005E-2</v>
      </c>
      <c r="P134">
        <v>0.01</v>
      </c>
      <c r="Q134" s="3">
        <v>1.28</v>
      </c>
      <c r="R134">
        <v>0.3</v>
      </c>
    </row>
    <row r="135" spans="1:18">
      <c r="A135" s="3"/>
      <c r="B135" s="3"/>
      <c r="C135" s="9">
        <f t="shared" ca="1" si="4"/>
        <v>40544</v>
      </c>
      <c r="D135" s="1">
        <v>6.0887219433212E-2</v>
      </c>
      <c r="E135" s="1">
        <v>5.1130000000000004</v>
      </c>
      <c r="F135" s="1">
        <v>0.185</v>
      </c>
      <c r="G135" s="1">
        <v>-5.2000000000000005E-2</v>
      </c>
      <c r="H135" s="1">
        <v>1.4999999999999999E-2</v>
      </c>
      <c r="I135" s="1">
        <v>-2E-3</v>
      </c>
      <c r="J135">
        <v>0.02</v>
      </c>
      <c r="K135" s="3">
        <v>2.35E-2</v>
      </c>
      <c r="L135">
        <v>1.4999999999999999E-2</v>
      </c>
      <c r="M135">
        <v>0.185</v>
      </c>
      <c r="N135">
        <v>1</v>
      </c>
      <c r="O135" s="3">
        <v>6.8000000000000005E-2</v>
      </c>
      <c r="P135">
        <v>0.01</v>
      </c>
      <c r="Q135" s="3">
        <v>1.61</v>
      </c>
      <c r="R135">
        <v>0.5</v>
      </c>
    </row>
    <row r="136" spans="1:18">
      <c r="A136" s="3"/>
      <c r="B136" s="3"/>
      <c r="C136" s="9">
        <f t="shared" ca="1" si="4"/>
        <v>40575</v>
      </c>
      <c r="D136" s="1">
        <v>6.0935349720041998E-2</v>
      </c>
      <c r="E136" s="1">
        <v>4.9930000000000003</v>
      </c>
      <c r="F136" s="1">
        <v>0.185</v>
      </c>
      <c r="G136" s="1">
        <v>-5.9500000000000004E-2</v>
      </c>
      <c r="H136" s="1">
        <v>1.4999999999999999E-2</v>
      </c>
      <c r="I136" s="1">
        <v>-2E-3</v>
      </c>
      <c r="J136">
        <v>0.02</v>
      </c>
      <c r="K136" s="3">
        <v>2.35E-2</v>
      </c>
      <c r="L136">
        <v>1.4999999999999999E-2</v>
      </c>
      <c r="M136">
        <v>0.185</v>
      </c>
      <c r="N136">
        <v>1</v>
      </c>
      <c r="O136" s="3">
        <v>6.8000000000000005E-2</v>
      </c>
      <c r="P136">
        <v>0.01</v>
      </c>
      <c r="Q136" s="3">
        <v>1.57</v>
      </c>
      <c r="R136">
        <v>0.5</v>
      </c>
    </row>
    <row r="137" spans="1:18">
      <c r="A137" s="3"/>
      <c r="B137" s="3"/>
      <c r="C137" s="9">
        <f t="shared" ca="1" si="4"/>
        <v>40603</v>
      </c>
      <c r="D137" s="1">
        <v>6.0969462180932001E-2</v>
      </c>
      <c r="E137" s="1">
        <v>4.8680000000000003</v>
      </c>
      <c r="F137" s="1">
        <v>0.18</v>
      </c>
      <c r="G137" s="1">
        <v>-5.9500000000000004E-2</v>
      </c>
      <c r="H137" s="1">
        <v>1.4999999999999999E-2</v>
      </c>
      <c r="I137" s="1">
        <v>-2E-3</v>
      </c>
      <c r="J137">
        <v>0.02</v>
      </c>
      <c r="K137" s="3">
        <v>2.35E-2</v>
      </c>
      <c r="L137">
        <v>1.4999999999999999E-2</v>
      </c>
      <c r="M137">
        <v>0.18</v>
      </c>
      <c r="N137">
        <v>0.75</v>
      </c>
      <c r="O137" s="3">
        <v>6.8000000000000005E-2</v>
      </c>
      <c r="P137">
        <v>0.01</v>
      </c>
      <c r="Q137" s="3">
        <v>0.93</v>
      </c>
      <c r="R137">
        <v>0.1</v>
      </c>
    </row>
    <row r="138" spans="1:18">
      <c r="A138" s="3"/>
      <c r="B138" s="3"/>
      <c r="C138" s="9">
        <f t="shared" ca="1" si="4"/>
        <v>40634</v>
      </c>
      <c r="D138" s="1">
        <v>6.0998248351248001E-2</v>
      </c>
      <c r="E138" s="1">
        <v>4.7380000000000004</v>
      </c>
      <c r="F138" s="1">
        <v>0.18</v>
      </c>
      <c r="G138" s="1">
        <v>-0.06</v>
      </c>
      <c r="H138" s="1">
        <v>1.7500000000000002E-2</v>
      </c>
      <c r="I138" s="1">
        <v>-2.4999990000000001E-3</v>
      </c>
      <c r="J138">
        <v>0.02</v>
      </c>
      <c r="K138" s="3">
        <v>1.3000000000000001E-2</v>
      </c>
      <c r="L138">
        <v>0.01</v>
      </c>
      <c r="M138">
        <v>0.184</v>
      </c>
      <c r="N138">
        <v>0.4</v>
      </c>
      <c r="O138" s="3">
        <v>4.0500000000000001E-2</v>
      </c>
      <c r="P138">
        <v>0.01</v>
      </c>
      <c r="Q138" s="3">
        <v>0.5</v>
      </c>
      <c r="R138">
        <v>0.02</v>
      </c>
    </row>
    <row r="139" spans="1:18">
      <c r="A139" s="3"/>
      <c r="B139" s="3"/>
      <c r="C139" s="9">
        <f t="shared" ca="1" si="4"/>
        <v>40664</v>
      </c>
      <c r="D139" s="1">
        <v>6.1026105935687004E-2</v>
      </c>
      <c r="E139" s="1">
        <v>4.7280000000000006</v>
      </c>
      <c r="F139" s="1">
        <v>0.18</v>
      </c>
      <c r="G139" s="1">
        <v>-0.06</v>
      </c>
      <c r="H139" s="1">
        <v>1.7500000000000002E-2</v>
      </c>
      <c r="I139" s="1">
        <v>-2.4999990000000001E-3</v>
      </c>
      <c r="J139">
        <v>0.02</v>
      </c>
      <c r="K139" s="3">
        <v>1.3000000000000001E-2</v>
      </c>
      <c r="L139">
        <v>0.01</v>
      </c>
      <c r="M139">
        <v>0.184</v>
      </c>
      <c r="N139">
        <v>0.45</v>
      </c>
      <c r="O139" s="3">
        <v>4.0500000000000001E-2</v>
      </c>
      <c r="P139">
        <v>0.01</v>
      </c>
      <c r="Q139" s="3">
        <v>0.44</v>
      </c>
      <c r="R139">
        <v>0.02</v>
      </c>
    </row>
    <row r="140" spans="1:18">
      <c r="A140" s="3"/>
      <c r="B140" s="3"/>
      <c r="C140" s="9">
        <f t="shared" ca="1" si="4"/>
        <v>40695</v>
      </c>
      <c r="D140" s="1">
        <v>6.1054892106545001E-2</v>
      </c>
      <c r="E140" s="1">
        <v>4.7480000000000002</v>
      </c>
      <c r="F140" s="1">
        <v>0.18</v>
      </c>
      <c r="G140" s="1">
        <v>-0.06</v>
      </c>
      <c r="H140" s="1">
        <v>1.7500000000000002E-2</v>
      </c>
      <c r="I140" s="1">
        <v>-2.4999990000000001E-3</v>
      </c>
      <c r="J140">
        <v>0.02</v>
      </c>
      <c r="K140" s="3">
        <v>1.3000000000000001E-2</v>
      </c>
      <c r="L140">
        <v>0.01</v>
      </c>
      <c r="M140">
        <v>0.184</v>
      </c>
      <c r="N140">
        <v>0.45</v>
      </c>
      <c r="O140" s="3">
        <v>4.0500000000000001E-2</v>
      </c>
      <c r="P140">
        <v>0.01</v>
      </c>
      <c r="Q140" s="3">
        <v>0.44</v>
      </c>
      <c r="R140">
        <v>3.5000000000000003E-2</v>
      </c>
    </row>
    <row r="141" spans="1:18">
      <c r="A141" s="3"/>
      <c r="B141" s="3"/>
      <c r="C141" s="9">
        <f t="shared" ca="1" si="4"/>
        <v>40725</v>
      </c>
      <c r="D141" s="1">
        <v>6.1082749691507003E-2</v>
      </c>
      <c r="E141" s="1">
        <v>4.7690000000000001</v>
      </c>
      <c r="F141" s="1">
        <v>0.18</v>
      </c>
      <c r="G141" s="1">
        <v>-0.06</v>
      </c>
      <c r="H141" s="1">
        <v>1.7500000000000002E-2</v>
      </c>
      <c r="I141" s="1">
        <v>-2.4999990000000001E-3</v>
      </c>
      <c r="J141">
        <v>0.02</v>
      </c>
      <c r="K141" s="3">
        <v>1.3000000000000001E-2</v>
      </c>
      <c r="L141">
        <v>0.01</v>
      </c>
      <c r="M141">
        <v>0.184</v>
      </c>
      <c r="N141">
        <v>0.5</v>
      </c>
      <c r="O141" s="3">
        <v>4.0500000000000001E-2</v>
      </c>
      <c r="P141">
        <v>0.01</v>
      </c>
      <c r="Q141" s="3">
        <v>0.5</v>
      </c>
      <c r="R141">
        <v>3.5000000000000003E-2</v>
      </c>
    </row>
    <row r="142" spans="1:18">
      <c r="A142" s="3"/>
      <c r="B142" s="3"/>
      <c r="C142" s="9">
        <f t="shared" ca="1" si="4"/>
        <v>40756</v>
      </c>
      <c r="D142" s="1">
        <v>6.1111535862905998E-2</v>
      </c>
      <c r="E142" s="1">
        <v>4.7930000000000001</v>
      </c>
      <c r="F142" s="1">
        <v>0.18</v>
      </c>
      <c r="G142" s="1">
        <v>-0.06</v>
      </c>
      <c r="H142" s="1">
        <v>1.7500000000000002E-2</v>
      </c>
      <c r="I142" s="1">
        <v>-2.4999990000000001E-3</v>
      </c>
      <c r="J142">
        <v>0.02</v>
      </c>
      <c r="K142" s="3">
        <v>1.3000000000000001E-2</v>
      </c>
      <c r="L142">
        <v>0.01</v>
      </c>
      <c r="M142">
        <v>0.184</v>
      </c>
      <c r="N142">
        <v>0.55000000000000004</v>
      </c>
      <c r="O142" s="3">
        <v>4.0500000000000001E-2</v>
      </c>
      <c r="P142">
        <v>0.01</v>
      </c>
      <c r="Q142" s="3">
        <v>0.5</v>
      </c>
      <c r="R142">
        <v>3.5000000000000003E-2</v>
      </c>
    </row>
    <row r="143" spans="1:18">
      <c r="A143" s="3"/>
      <c r="B143" s="3"/>
      <c r="C143" s="9">
        <f t="shared" ca="1" si="4"/>
        <v>40787</v>
      </c>
      <c r="D143" s="1">
        <v>6.1140322034581002E-2</v>
      </c>
      <c r="E143" s="1">
        <v>4.8029999999999999</v>
      </c>
      <c r="F143" s="1">
        <v>0.18</v>
      </c>
      <c r="G143" s="1">
        <v>-0.06</v>
      </c>
      <c r="H143" s="1">
        <v>1.7500000000000002E-2</v>
      </c>
      <c r="I143" s="1">
        <v>-2.4999990000000001E-3</v>
      </c>
      <c r="J143">
        <v>0.02</v>
      </c>
      <c r="K143" s="3">
        <v>1.3000000000000001E-2</v>
      </c>
      <c r="L143">
        <v>0.01</v>
      </c>
      <c r="M143">
        <v>0.184</v>
      </c>
      <c r="N143">
        <v>0.55000000000000004</v>
      </c>
      <c r="O143" s="3">
        <v>4.0500000000000001E-2</v>
      </c>
      <c r="P143">
        <v>0.01</v>
      </c>
      <c r="Q143" s="3">
        <v>0.46</v>
      </c>
      <c r="R143">
        <v>3.5000000000000003E-2</v>
      </c>
    </row>
    <row r="144" spans="1:18">
      <c r="A144" s="3"/>
      <c r="B144" s="3"/>
      <c r="C144" s="9">
        <f t="shared" ca="1" si="4"/>
        <v>40817</v>
      </c>
      <c r="D144" s="1">
        <v>6.1168179620334003E-2</v>
      </c>
      <c r="E144" s="1">
        <v>4.8330000000000002</v>
      </c>
      <c r="F144" s="1">
        <v>0.18</v>
      </c>
      <c r="G144" s="1">
        <v>-0.06</v>
      </c>
      <c r="H144" s="1">
        <v>1.7500000000000002E-2</v>
      </c>
      <c r="I144" s="1">
        <v>-2.4999990000000001E-3</v>
      </c>
      <c r="J144">
        <v>0.02</v>
      </c>
      <c r="K144" s="3">
        <v>1.3000000000000001E-2</v>
      </c>
      <c r="L144">
        <v>0.01</v>
      </c>
      <c r="M144">
        <v>0.184</v>
      </c>
      <c r="N144">
        <v>0.6</v>
      </c>
      <c r="O144" s="3">
        <v>4.0500000000000001E-2</v>
      </c>
      <c r="P144">
        <v>0.01</v>
      </c>
      <c r="Q144" s="3">
        <v>0.47</v>
      </c>
      <c r="R144">
        <v>3.5000000000000003E-2</v>
      </c>
    </row>
    <row r="145" spans="1:18">
      <c r="A145" s="3"/>
      <c r="B145" s="3"/>
      <c r="C145" s="9">
        <f t="shared" ca="1" si="4"/>
        <v>40848</v>
      </c>
      <c r="D145" s="1">
        <v>6.1196965792549997E-2</v>
      </c>
      <c r="E145" s="1">
        <v>4.9729999999999999</v>
      </c>
      <c r="F145" s="1">
        <v>0.18</v>
      </c>
      <c r="G145" s="1">
        <v>-5.7500000000000002E-2</v>
      </c>
      <c r="H145" s="1">
        <v>1.7500000000000002E-2</v>
      </c>
      <c r="I145" s="1">
        <v>0</v>
      </c>
      <c r="J145">
        <v>0.02</v>
      </c>
      <c r="K145" s="3">
        <v>2.35E-2</v>
      </c>
      <c r="L145">
        <v>1.4999999999999999E-2</v>
      </c>
      <c r="M145">
        <v>0.18</v>
      </c>
      <c r="N145">
        <v>0.8</v>
      </c>
      <c r="O145" s="3">
        <v>7.0000000000000007E-2</v>
      </c>
      <c r="P145">
        <v>1.2500000000000001E-2</v>
      </c>
      <c r="Q145" s="3">
        <v>0.86</v>
      </c>
      <c r="R145">
        <v>0.1</v>
      </c>
    </row>
    <row r="146" spans="1:18">
      <c r="A146" s="3"/>
      <c r="B146" s="3"/>
      <c r="C146" s="9">
        <f t="shared" ref="C146:C209" ca="1" si="5">NextMonth(C145)</f>
        <v>40878</v>
      </c>
      <c r="D146" s="1">
        <v>6.1224823378827002E-2</v>
      </c>
      <c r="E146" s="1">
        <v>5.1130000000000004</v>
      </c>
      <c r="F146" s="1">
        <v>0.18</v>
      </c>
      <c r="G146" s="1">
        <v>-5.7500000000000002E-2</v>
      </c>
      <c r="H146" s="1">
        <v>1.7500000000000002E-2</v>
      </c>
      <c r="I146" s="1">
        <v>0</v>
      </c>
      <c r="J146">
        <v>0.02</v>
      </c>
      <c r="K146" s="3">
        <v>2.35E-2</v>
      </c>
      <c r="L146">
        <v>1.4999999999999999E-2</v>
      </c>
      <c r="M146">
        <v>0.18</v>
      </c>
      <c r="N146">
        <v>1</v>
      </c>
      <c r="O146" s="3">
        <v>7.0000000000000007E-2</v>
      </c>
      <c r="P146">
        <v>0.01</v>
      </c>
      <c r="Q146" s="3">
        <v>1.28</v>
      </c>
      <c r="R146">
        <v>0.3</v>
      </c>
    </row>
    <row r="147" spans="1:18">
      <c r="A147" s="3"/>
      <c r="B147" s="3"/>
      <c r="C147" s="9">
        <f t="shared" ca="1" si="5"/>
        <v>40909</v>
      </c>
      <c r="D147" s="1">
        <v>6.1253609551585E-2</v>
      </c>
      <c r="E147" s="1">
        <v>5.1880000000000006</v>
      </c>
      <c r="F147" s="1">
        <v>0.18</v>
      </c>
      <c r="G147" s="1">
        <v>-0.05</v>
      </c>
      <c r="H147" s="1">
        <v>1.4999999999999999E-2</v>
      </c>
      <c r="I147" s="1">
        <v>0</v>
      </c>
      <c r="J147">
        <v>0.02</v>
      </c>
      <c r="K147" s="3">
        <v>2.35E-2</v>
      </c>
      <c r="L147">
        <v>1.4999999999999999E-2</v>
      </c>
      <c r="M147">
        <v>0.18</v>
      </c>
      <c r="N147">
        <v>1</v>
      </c>
      <c r="O147" s="3">
        <v>7.0000000000000007E-2</v>
      </c>
      <c r="P147">
        <v>0.01</v>
      </c>
      <c r="Q147" s="3">
        <v>1.61</v>
      </c>
      <c r="R147">
        <v>0.5</v>
      </c>
    </row>
    <row r="148" spans="1:18">
      <c r="A148" s="3"/>
      <c r="B148" s="3"/>
      <c r="C148" s="9">
        <f t="shared" ca="1" si="5"/>
        <v>40940</v>
      </c>
      <c r="D148" s="1">
        <v>6.1282395724616003E-2</v>
      </c>
      <c r="E148" s="1">
        <v>5.0680000000000005</v>
      </c>
      <c r="F148" s="1">
        <v>0.17499999999999999</v>
      </c>
      <c r="G148" s="1">
        <v>-5.7500000000000002E-2</v>
      </c>
      <c r="H148" s="1">
        <v>1.4999999999999999E-2</v>
      </c>
      <c r="I148" s="1">
        <v>0</v>
      </c>
      <c r="J148">
        <v>0.02</v>
      </c>
      <c r="K148" s="3">
        <v>2.35E-2</v>
      </c>
      <c r="L148">
        <v>1.4999999999999999E-2</v>
      </c>
      <c r="M148">
        <v>0.17499999999999999</v>
      </c>
      <c r="N148">
        <v>1</v>
      </c>
      <c r="O148" s="3">
        <v>7.0000000000000007E-2</v>
      </c>
      <c r="P148">
        <v>0.01</v>
      </c>
      <c r="Q148" s="3">
        <v>1.57</v>
      </c>
      <c r="R148">
        <v>0.5</v>
      </c>
    </row>
    <row r="149" spans="1:18">
      <c r="A149" s="3"/>
      <c r="B149" s="3"/>
      <c r="C149" s="9">
        <f t="shared" ca="1" si="5"/>
        <v>40969</v>
      </c>
      <c r="D149" s="1">
        <v>6.1309324725444002E-2</v>
      </c>
      <c r="E149" s="1">
        <v>4.9430000000000005</v>
      </c>
      <c r="F149" s="1">
        <v>0.17</v>
      </c>
      <c r="G149" s="1">
        <v>-5.7500000000000002E-2</v>
      </c>
      <c r="H149" s="1">
        <v>1.4999999999999999E-2</v>
      </c>
      <c r="I149" s="1">
        <v>0</v>
      </c>
      <c r="J149">
        <v>0.02</v>
      </c>
      <c r="K149" s="3">
        <v>2.35E-2</v>
      </c>
      <c r="L149">
        <v>1.4999999999999999E-2</v>
      </c>
      <c r="M149">
        <v>0.17</v>
      </c>
      <c r="N149">
        <v>0.75</v>
      </c>
      <c r="O149" s="3">
        <v>7.0000000000000007E-2</v>
      </c>
      <c r="P149">
        <v>0.01</v>
      </c>
      <c r="Q149" s="3">
        <v>0.93</v>
      </c>
      <c r="R149">
        <v>0.1</v>
      </c>
    </row>
    <row r="150" spans="1:18">
      <c r="A150" s="3"/>
      <c r="B150" s="3"/>
      <c r="C150" s="9">
        <f t="shared" ca="1" si="5"/>
        <v>41000</v>
      </c>
      <c r="D150" s="1">
        <v>6.133811089901E-2</v>
      </c>
      <c r="E150" s="1">
        <v>4.8130000000000006</v>
      </c>
      <c r="F150" s="1">
        <v>0.17</v>
      </c>
      <c r="G150" s="1">
        <v>-5.8000000000000003E-2</v>
      </c>
      <c r="H150" s="1">
        <v>1.7500000000000002E-2</v>
      </c>
      <c r="I150" s="1">
        <v>4.9999999999999405E-4</v>
      </c>
      <c r="J150">
        <v>0.02</v>
      </c>
      <c r="K150" s="3">
        <v>1.3000000000000001E-2</v>
      </c>
      <c r="L150">
        <v>0.01</v>
      </c>
      <c r="M150">
        <v>0.17300000000000001</v>
      </c>
      <c r="N150">
        <v>0.4</v>
      </c>
      <c r="O150" s="3">
        <v>4.0500000000000001E-2</v>
      </c>
      <c r="P150">
        <v>0.01</v>
      </c>
      <c r="Q150" s="3">
        <v>0.5</v>
      </c>
      <c r="R150">
        <v>0.02</v>
      </c>
    </row>
    <row r="151" spans="1:18">
      <c r="A151" s="3"/>
      <c r="B151" s="3"/>
      <c r="C151" s="9">
        <f t="shared" ca="1" si="5"/>
        <v>41030</v>
      </c>
      <c r="D151" s="1">
        <v>6.1365968486593002E-2</v>
      </c>
      <c r="E151" s="1">
        <v>4.8029999999999999</v>
      </c>
      <c r="F151" s="1">
        <v>0.17</v>
      </c>
      <c r="G151" s="1">
        <v>-5.8000000000000003E-2</v>
      </c>
      <c r="H151" s="1">
        <v>1.7500000000000002E-2</v>
      </c>
      <c r="I151" s="1">
        <v>4.9999999999999405E-4</v>
      </c>
      <c r="J151">
        <v>0.02</v>
      </c>
      <c r="K151" s="3">
        <v>1.3000000000000001E-2</v>
      </c>
      <c r="L151">
        <v>0.01</v>
      </c>
      <c r="M151">
        <v>0.17300000000000001</v>
      </c>
      <c r="N151">
        <v>0.45</v>
      </c>
      <c r="O151" s="3">
        <v>4.0500000000000001E-2</v>
      </c>
      <c r="P151">
        <v>0.01</v>
      </c>
      <c r="Q151" s="3">
        <v>0.44</v>
      </c>
      <c r="R151">
        <v>0.02</v>
      </c>
    </row>
    <row r="152" spans="1:18">
      <c r="A152" s="3"/>
      <c r="B152" s="3"/>
      <c r="C152" s="9">
        <f t="shared" ca="1" si="5"/>
        <v>41061</v>
      </c>
      <c r="D152" s="1">
        <v>6.1394754660698998E-2</v>
      </c>
      <c r="E152" s="1">
        <v>4.8230000000000004</v>
      </c>
      <c r="F152" s="1">
        <v>0.17</v>
      </c>
      <c r="G152" s="1">
        <v>-5.8000000000000003E-2</v>
      </c>
      <c r="H152" s="1">
        <v>1.7500000000000002E-2</v>
      </c>
      <c r="I152" s="1">
        <v>4.9999999999999405E-4</v>
      </c>
      <c r="J152">
        <v>0.02</v>
      </c>
      <c r="K152" s="3">
        <v>1.3000000000000001E-2</v>
      </c>
      <c r="L152">
        <v>0.01</v>
      </c>
      <c r="M152">
        <v>0.17300000000000001</v>
      </c>
      <c r="N152">
        <v>0.45</v>
      </c>
      <c r="O152" s="3">
        <v>4.0500000000000001E-2</v>
      </c>
      <c r="P152">
        <v>0.01</v>
      </c>
      <c r="Q152" s="3">
        <v>0.44</v>
      </c>
      <c r="R152">
        <v>3.5000000000000003E-2</v>
      </c>
    </row>
    <row r="153" spans="1:18">
      <c r="A153" s="3"/>
      <c r="B153" s="3"/>
      <c r="C153" s="9">
        <f t="shared" ca="1" si="5"/>
        <v>41091</v>
      </c>
      <c r="D153" s="1">
        <v>6.1422612248805998E-2</v>
      </c>
      <c r="E153" s="1">
        <v>4.8440000000000003</v>
      </c>
      <c r="F153" s="1">
        <v>0.17</v>
      </c>
      <c r="G153" s="1">
        <v>-5.8000000000000003E-2</v>
      </c>
      <c r="H153" s="1">
        <v>1.7500000000000002E-2</v>
      </c>
      <c r="I153" s="1">
        <v>4.9999999999999405E-4</v>
      </c>
      <c r="J153">
        <v>0.02</v>
      </c>
      <c r="K153" s="3">
        <v>1.3000000000000001E-2</v>
      </c>
      <c r="L153">
        <v>0.01</v>
      </c>
      <c r="M153">
        <v>0.17300000000000001</v>
      </c>
      <c r="N153">
        <v>0.5</v>
      </c>
      <c r="O153" s="3">
        <v>4.0500000000000001E-2</v>
      </c>
      <c r="P153">
        <v>0.01</v>
      </c>
      <c r="Q153" s="3">
        <v>0.5</v>
      </c>
      <c r="R153">
        <v>3.5000000000000003E-2</v>
      </c>
    </row>
    <row r="154" spans="1:18">
      <c r="A154" s="3"/>
      <c r="B154" s="3"/>
      <c r="C154" s="9">
        <f t="shared" ca="1" si="5"/>
        <v>41122</v>
      </c>
      <c r="D154" s="1">
        <v>6.1451398423452999E-2</v>
      </c>
      <c r="E154" s="1">
        <v>4.8680000000000003</v>
      </c>
      <c r="F154" s="1">
        <v>0.17</v>
      </c>
      <c r="G154" s="1">
        <v>-5.8000000000000003E-2</v>
      </c>
      <c r="H154" s="1">
        <v>1.7500000000000002E-2</v>
      </c>
      <c r="I154" s="1">
        <v>4.9999999999999405E-4</v>
      </c>
      <c r="J154">
        <v>0.02</v>
      </c>
      <c r="K154" s="3">
        <v>1.3000000000000001E-2</v>
      </c>
      <c r="L154">
        <v>0.01</v>
      </c>
      <c r="M154">
        <v>0.17300000000000001</v>
      </c>
      <c r="N154">
        <v>0.55000000000000004</v>
      </c>
      <c r="O154" s="3">
        <v>4.0500000000000001E-2</v>
      </c>
      <c r="P154">
        <v>0.01</v>
      </c>
      <c r="Q154" s="3">
        <v>0.5</v>
      </c>
      <c r="R154">
        <v>3.5000000000000003E-2</v>
      </c>
    </row>
    <row r="155" spans="1:18">
      <c r="A155" s="3"/>
      <c r="B155" s="3"/>
      <c r="C155" s="9">
        <f t="shared" ca="1" si="5"/>
        <v>41153</v>
      </c>
      <c r="D155" s="1">
        <v>6.1480184598376002E-2</v>
      </c>
      <c r="E155" s="1">
        <v>4.8780000000000001</v>
      </c>
      <c r="F155" s="1">
        <v>0.17</v>
      </c>
      <c r="G155" s="1">
        <v>-5.8000000000000003E-2</v>
      </c>
      <c r="H155" s="1">
        <v>1.7500000000000002E-2</v>
      </c>
      <c r="I155" s="1">
        <v>4.9999999999999405E-4</v>
      </c>
      <c r="J155">
        <v>0.02</v>
      </c>
      <c r="K155" s="3">
        <v>1.3000000000000001E-2</v>
      </c>
      <c r="L155">
        <v>0.01</v>
      </c>
      <c r="M155">
        <v>0.17300000000000001</v>
      </c>
      <c r="N155">
        <v>0.55000000000000004</v>
      </c>
      <c r="O155" s="3">
        <v>4.0500000000000001E-2</v>
      </c>
      <c r="P155">
        <v>0.01</v>
      </c>
      <c r="Q155" s="3">
        <v>0.46</v>
      </c>
      <c r="R155">
        <v>3.5000000000000003E-2</v>
      </c>
    </row>
    <row r="156" spans="1:18">
      <c r="A156" s="3"/>
      <c r="B156" s="3"/>
      <c r="C156" s="9">
        <f t="shared" ca="1" si="5"/>
        <v>41183</v>
      </c>
      <c r="D156" s="1">
        <v>6.1508042187274001E-2</v>
      </c>
      <c r="E156" s="1">
        <v>4.9080000000000004</v>
      </c>
      <c r="F156" s="1">
        <v>0.17</v>
      </c>
      <c r="G156" s="1">
        <v>-5.8000000000000003E-2</v>
      </c>
      <c r="H156" s="1">
        <v>1.7500000000000002E-2</v>
      </c>
      <c r="I156" s="1">
        <v>4.9999999999999405E-4</v>
      </c>
      <c r="J156">
        <v>0.02</v>
      </c>
      <c r="K156" s="3">
        <v>1.3000000000000001E-2</v>
      </c>
      <c r="L156">
        <v>0.01</v>
      </c>
      <c r="M156">
        <v>0.17300000000000001</v>
      </c>
      <c r="N156">
        <v>0.6</v>
      </c>
      <c r="O156" s="3">
        <v>4.0500000000000001E-2</v>
      </c>
      <c r="P156">
        <v>0.01</v>
      </c>
      <c r="Q156" s="3">
        <v>0.47</v>
      </c>
      <c r="R156">
        <v>3.5000000000000003E-2</v>
      </c>
    </row>
    <row r="157" spans="1:18">
      <c r="A157" s="3"/>
      <c r="B157" s="3"/>
      <c r="C157" s="9">
        <f t="shared" ca="1" si="5"/>
        <v>41214</v>
      </c>
      <c r="D157" s="1">
        <v>6.1536828362738001E-2</v>
      </c>
      <c r="E157" s="1">
        <v>5.048</v>
      </c>
      <c r="F157" s="1">
        <v>0.17</v>
      </c>
      <c r="G157" s="1">
        <v>-5.5500000000000001E-2</v>
      </c>
      <c r="H157" s="1">
        <v>1.7500000000000002E-2</v>
      </c>
      <c r="I157" s="1">
        <v>2E-3</v>
      </c>
      <c r="J157">
        <v>0.02</v>
      </c>
      <c r="K157" s="3">
        <v>2.35E-2</v>
      </c>
      <c r="L157">
        <v>1.4999999999999999E-2</v>
      </c>
      <c r="M157">
        <v>0.17</v>
      </c>
      <c r="N157">
        <v>0.8</v>
      </c>
      <c r="O157" s="3">
        <v>7.2000000000000008E-2</v>
      </c>
      <c r="P157">
        <v>1.2500000000000001E-2</v>
      </c>
      <c r="Q157" s="3">
        <v>0.86</v>
      </c>
      <c r="R157">
        <v>0.1</v>
      </c>
    </row>
    <row r="158" spans="1:18">
      <c r="A158" s="3"/>
      <c r="B158" s="3"/>
      <c r="C158" s="9">
        <f t="shared" ca="1" si="5"/>
        <v>41244</v>
      </c>
      <c r="D158" s="1">
        <v>6.1564685952158998E-2</v>
      </c>
      <c r="E158" s="1">
        <v>5.1880000000000006</v>
      </c>
      <c r="F158" s="1">
        <v>0.17</v>
      </c>
      <c r="G158" s="1">
        <v>-5.5500000000000001E-2</v>
      </c>
      <c r="H158" s="1">
        <v>1.7500000000000002E-2</v>
      </c>
      <c r="I158" s="1">
        <v>2E-3</v>
      </c>
      <c r="J158">
        <v>0.02</v>
      </c>
      <c r="K158" s="3">
        <v>2.35E-2</v>
      </c>
      <c r="L158">
        <v>1.4999999999999999E-2</v>
      </c>
      <c r="M158">
        <v>0.17</v>
      </c>
      <c r="N158">
        <v>1</v>
      </c>
      <c r="O158" s="3">
        <v>7.2000000000000008E-2</v>
      </c>
      <c r="P158">
        <v>0.01</v>
      </c>
      <c r="Q158" s="3">
        <v>1.28</v>
      </c>
      <c r="R158">
        <v>0.3</v>
      </c>
    </row>
    <row r="159" spans="1:18">
      <c r="A159" s="3"/>
      <c r="B159" s="3"/>
      <c r="C159" s="9">
        <f t="shared" ca="1" si="5"/>
        <v>41275</v>
      </c>
      <c r="D159" s="1">
        <v>6.1593472128164004E-2</v>
      </c>
      <c r="E159" s="1">
        <v>5.2680000000000007</v>
      </c>
      <c r="F159" s="1">
        <v>0.17</v>
      </c>
      <c r="G159" s="1">
        <v>-4.8000000000000001E-2</v>
      </c>
      <c r="H159" s="1">
        <v>1.4999999999999999E-2</v>
      </c>
      <c r="I159" s="1">
        <v>2E-3</v>
      </c>
      <c r="J159">
        <v>0.02</v>
      </c>
      <c r="K159" s="3">
        <v>2.35E-2</v>
      </c>
      <c r="L159">
        <v>1.4999999999999999E-2</v>
      </c>
      <c r="M159">
        <v>0.17</v>
      </c>
      <c r="N159">
        <v>1</v>
      </c>
      <c r="O159" s="3">
        <v>7.2000000000000008E-2</v>
      </c>
      <c r="P159">
        <v>0.01</v>
      </c>
      <c r="Q159" s="3">
        <v>1.61</v>
      </c>
      <c r="R159">
        <v>0.5</v>
      </c>
    </row>
    <row r="160" spans="1:18">
      <c r="A160" s="3"/>
      <c r="B160" s="3"/>
      <c r="C160" s="9">
        <f t="shared" ca="1" si="5"/>
        <v>41306</v>
      </c>
      <c r="D160" s="1">
        <v>6.1622258304445003E-2</v>
      </c>
      <c r="E160" s="1">
        <v>5.1480000000000006</v>
      </c>
      <c r="F160" s="1">
        <v>0.17</v>
      </c>
      <c r="G160" s="1">
        <v>-5.5500000000000001E-2</v>
      </c>
      <c r="H160" s="1">
        <v>1.4999999999999999E-2</v>
      </c>
      <c r="I160" s="1">
        <v>2E-3</v>
      </c>
      <c r="J160">
        <v>0.02</v>
      </c>
      <c r="K160" s="3">
        <v>2.35E-2</v>
      </c>
      <c r="L160">
        <v>1.4999999999999999E-2</v>
      </c>
      <c r="M160">
        <v>0.17</v>
      </c>
      <c r="N160">
        <v>1</v>
      </c>
      <c r="O160" s="3">
        <v>7.2000000000000008E-2</v>
      </c>
      <c r="P160">
        <v>0.01</v>
      </c>
      <c r="Q160" s="3">
        <v>1.57</v>
      </c>
      <c r="R160">
        <v>0.5</v>
      </c>
    </row>
    <row r="161" spans="1:18">
      <c r="A161" s="3"/>
      <c r="B161" s="3"/>
      <c r="C161" s="9">
        <f t="shared" ca="1" si="5"/>
        <v>41334</v>
      </c>
      <c r="D161" s="1">
        <v>6.1648258721968004E-2</v>
      </c>
      <c r="E161" s="1">
        <v>5.0230000000000006</v>
      </c>
      <c r="F161" s="1">
        <v>0.17</v>
      </c>
      <c r="G161" s="1">
        <v>-5.5500000000000001E-2</v>
      </c>
      <c r="H161" s="1">
        <v>1.4999999999999999E-2</v>
      </c>
      <c r="I161" s="1">
        <v>2E-3</v>
      </c>
      <c r="J161">
        <v>0.02</v>
      </c>
      <c r="K161" s="3">
        <v>2.35E-2</v>
      </c>
      <c r="L161">
        <v>1.4999999999999999E-2</v>
      </c>
      <c r="M161">
        <v>0.17</v>
      </c>
      <c r="N161">
        <v>0.75</v>
      </c>
      <c r="O161" s="3">
        <v>7.2000000000000008E-2</v>
      </c>
      <c r="P161">
        <v>0.01</v>
      </c>
      <c r="Q161" s="3">
        <v>0.93</v>
      </c>
      <c r="R161">
        <v>0.1</v>
      </c>
    </row>
    <row r="162" spans="1:18">
      <c r="A162" s="3"/>
      <c r="B162" s="3"/>
      <c r="C162" s="9">
        <f t="shared" ca="1" si="5"/>
        <v>41365</v>
      </c>
      <c r="D162" s="1">
        <v>6.1677044898772002E-2</v>
      </c>
      <c r="E162" s="1">
        <v>4.8929999999999998</v>
      </c>
      <c r="F162" s="1">
        <v>0.17</v>
      </c>
      <c r="G162" s="1">
        <v>-5.6000000000000001E-2</v>
      </c>
      <c r="H162" s="1">
        <v>1.7500000000000002E-2</v>
      </c>
      <c r="I162" s="1">
        <v>1.5E-3</v>
      </c>
      <c r="J162">
        <v>0.02</v>
      </c>
      <c r="K162" s="3">
        <v>1.3000000000000001E-2</v>
      </c>
      <c r="L162">
        <v>0.01</v>
      </c>
      <c r="M162">
        <v>0.17300000000000001</v>
      </c>
      <c r="N162">
        <v>0.4</v>
      </c>
      <c r="O162" s="3">
        <v>4.0500000000000001E-2</v>
      </c>
      <c r="P162">
        <v>0.01</v>
      </c>
      <c r="Q162" s="3">
        <v>0.5</v>
      </c>
      <c r="R162">
        <v>0.02</v>
      </c>
    </row>
    <row r="163" spans="1:18">
      <c r="A163" s="3"/>
      <c r="B163" s="3"/>
      <c r="C163" s="9">
        <f t="shared" ca="1" si="5"/>
        <v>41395</v>
      </c>
      <c r="D163" s="1">
        <v>6.1704902489489996E-2</v>
      </c>
      <c r="E163" s="1">
        <v>4.883</v>
      </c>
      <c r="F163" s="1">
        <v>0.17</v>
      </c>
      <c r="G163" s="1">
        <v>-5.6000000000000001E-2</v>
      </c>
      <c r="H163" s="1">
        <v>1.7500000000000002E-2</v>
      </c>
      <c r="I163" s="1">
        <v>1.5E-3</v>
      </c>
      <c r="J163">
        <v>0.02</v>
      </c>
      <c r="K163" s="3">
        <v>1.3000000000000001E-2</v>
      </c>
      <c r="L163">
        <v>0.01</v>
      </c>
      <c r="M163">
        <v>0.17300000000000001</v>
      </c>
      <c r="N163">
        <v>0.45</v>
      </c>
      <c r="O163" s="3">
        <v>4.0500000000000001E-2</v>
      </c>
      <c r="P163">
        <v>0.01</v>
      </c>
      <c r="Q163" s="3">
        <v>0.44</v>
      </c>
      <c r="R163">
        <v>0.02</v>
      </c>
    </row>
    <row r="164" spans="1:18">
      <c r="A164" s="3"/>
      <c r="B164" s="3"/>
      <c r="C164" s="9">
        <f t="shared" ca="1" si="5"/>
        <v>41426</v>
      </c>
      <c r="D164" s="1">
        <v>6.1733688666835998E-2</v>
      </c>
      <c r="E164" s="1">
        <v>4.9030000000000005</v>
      </c>
      <c r="F164" s="1">
        <v>0.17</v>
      </c>
      <c r="G164" s="1">
        <v>-5.6000000000000001E-2</v>
      </c>
      <c r="H164" s="1">
        <v>1.7500000000000002E-2</v>
      </c>
      <c r="I164" s="1">
        <v>1.5E-3</v>
      </c>
      <c r="J164">
        <v>0.02</v>
      </c>
      <c r="K164" s="3">
        <v>1.3000000000000001E-2</v>
      </c>
      <c r="L164">
        <v>0.01</v>
      </c>
      <c r="M164">
        <v>0.17300000000000001</v>
      </c>
      <c r="N164">
        <v>0.45</v>
      </c>
      <c r="O164" s="3">
        <v>4.0500000000000001E-2</v>
      </c>
      <c r="P164">
        <v>0.01</v>
      </c>
      <c r="Q164" s="3">
        <v>0.44</v>
      </c>
      <c r="R164">
        <v>3.5000000000000003E-2</v>
      </c>
    </row>
    <row r="165" spans="1:18">
      <c r="A165" s="3"/>
      <c r="B165" s="3"/>
      <c r="C165" s="9">
        <f t="shared" ca="1" si="5"/>
        <v>41456</v>
      </c>
      <c r="D165" s="1">
        <v>6.1761546258077005E-2</v>
      </c>
      <c r="E165" s="1">
        <v>4.9240000000000004</v>
      </c>
      <c r="F165" s="1">
        <v>0.17</v>
      </c>
      <c r="G165" s="1">
        <v>-5.6000000000000001E-2</v>
      </c>
      <c r="H165" s="1">
        <v>1.7500000000000002E-2</v>
      </c>
      <c r="I165" s="1">
        <v>1.5E-3</v>
      </c>
      <c r="J165">
        <v>0.02</v>
      </c>
      <c r="K165" s="3">
        <v>1.3000000000000001E-2</v>
      </c>
      <c r="L165">
        <v>0.01</v>
      </c>
      <c r="M165">
        <v>0.17300000000000001</v>
      </c>
      <c r="N165">
        <v>0.5</v>
      </c>
      <c r="O165" s="3">
        <v>4.0500000000000001E-2</v>
      </c>
      <c r="P165">
        <v>0.01</v>
      </c>
      <c r="Q165" s="3">
        <v>0.5</v>
      </c>
      <c r="R165">
        <v>3.5000000000000003E-2</v>
      </c>
    </row>
    <row r="166" spans="1:18">
      <c r="A166" s="3"/>
      <c r="B166" s="3"/>
      <c r="C166" s="9">
        <f t="shared" ca="1" si="5"/>
        <v>41487</v>
      </c>
      <c r="D166" s="1">
        <v>6.1790332435964004E-2</v>
      </c>
      <c r="E166" s="1">
        <v>4.9480000000000004</v>
      </c>
      <c r="F166" s="1">
        <v>0.17</v>
      </c>
      <c r="G166" s="1">
        <v>-5.6000000000000001E-2</v>
      </c>
      <c r="H166" s="1">
        <v>1.7500000000000002E-2</v>
      </c>
      <c r="I166" s="1">
        <v>1.5E-3</v>
      </c>
      <c r="J166">
        <v>0.02</v>
      </c>
      <c r="K166" s="3">
        <v>1.3000000000000001E-2</v>
      </c>
      <c r="L166">
        <v>0.01</v>
      </c>
      <c r="M166">
        <v>0.17300000000000001</v>
      </c>
      <c r="N166">
        <v>0.55000000000000004</v>
      </c>
      <c r="O166" s="3">
        <v>4.0500000000000001E-2</v>
      </c>
      <c r="P166">
        <v>0.01</v>
      </c>
      <c r="Q166" s="3">
        <v>0.5</v>
      </c>
      <c r="R166">
        <v>3.5000000000000003E-2</v>
      </c>
    </row>
    <row r="167" spans="1:18">
      <c r="A167" s="3"/>
      <c r="B167" s="3"/>
      <c r="C167" s="9">
        <f t="shared" ca="1" si="5"/>
        <v>41518</v>
      </c>
      <c r="D167" s="1">
        <v>6.1819118614126999E-2</v>
      </c>
      <c r="E167" s="1">
        <v>4.9580000000000002</v>
      </c>
      <c r="F167" s="1">
        <v>0.17</v>
      </c>
      <c r="G167" s="1">
        <v>-5.6000000000000001E-2</v>
      </c>
      <c r="H167" s="1">
        <v>1.7500000000000002E-2</v>
      </c>
      <c r="I167" s="1">
        <v>1.5E-3</v>
      </c>
      <c r="J167">
        <v>0.02</v>
      </c>
      <c r="K167" s="3">
        <v>1.3000000000000001E-2</v>
      </c>
      <c r="L167">
        <v>0.01</v>
      </c>
      <c r="M167">
        <v>0.17300000000000001</v>
      </c>
      <c r="N167">
        <v>0.55000000000000004</v>
      </c>
      <c r="O167" s="3">
        <v>4.0500000000000001E-2</v>
      </c>
      <c r="P167">
        <v>0.01</v>
      </c>
      <c r="Q167" s="3">
        <v>0.46</v>
      </c>
      <c r="R167">
        <v>3.5000000000000003E-2</v>
      </c>
    </row>
    <row r="168" spans="1:18">
      <c r="A168" s="3"/>
      <c r="B168" s="3"/>
      <c r="C168" s="9">
        <f t="shared" ca="1" si="5"/>
        <v>41548</v>
      </c>
      <c r="D168" s="1">
        <v>6.1846976206157998E-2</v>
      </c>
      <c r="E168" s="1">
        <v>4.9880000000000004</v>
      </c>
      <c r="F168" s="1">
        <v>0.17</v>
      </c>
      <c r="G168" s="1">
        <v>-5.6000000000000001E-2</v>
      </c>
      <c r="H168" s="1">
        <v>1.7500000000000002E-2</v>
      </c>
      <c r="I168" s="1">
        <v>1.5E-3</v>
      </c>
      <c r="J168">
        <v>0.02</v>
      </c>
      <c r="K168" s="3">
        <v>1.3000000000000001E-2</v>
      </c>
      <c r="L168">
        <v>0.01</v>
      </c>
      <c r="M168">
        <v>0.17300000000000001</v>
      </c>
      <c r="N168">
        <v>0.6</v>
      </c>
      <c r="O168" s="3">
        <v>4.0500000000000001E-2</v>
      </c>
      <c r="P168">
        <v>0.01</v>
      </c>
      <c r="Q168" s="3">
        <v>0.47</v>
      </c>
      <c r="R168">
        <v>3.5000000000000003E-2</v>
      </c>
    </row>
    <row r="169" spans="1:18">
      <c r="A169" s="3"/>
      <c r="B169" s="3"/>
      <c r="C169" s="9">
        <f t="shared" ca="1" si="5"/>
        <v>41579</v>
      </c>
      <c r="D169" s="1">
        <v>6.1875762384862004E-2</v>
      </c>
      <c r="E169" s="1">
        <v>5.1280000000000001</v>
      </c>
      <c r="F169" s="1">
        <v>0.17</v>
      </c>
      <c r="G169" s="1">
        <v>-5.3500000000000006E-2</v>
      </c>
      <c r="H169" s="1">
        <v>1.7500000000000002E-2</v>
      </c>
      <c r="I169" s="1">
        <v>4.0000000000000001E-3</v>
      </c>
      <c r="J169">
        <v>0.02</v>
      </c>
      <c r="K169" s="3">
        <v>2.35E-2</v>
      </c>
      <c r="L169">
        <v>1.4999999999999999E-2</v>
      </c>
      <c r="M169">
        <v>0.17</v>
      </c>
      <c r="N169">
        <v>0.8</v>
      </c>
      <c r="O169" s="3">
        <v>7.400000000000001E-2</v>
      </c>
      <c r="P169">
        <v>1.2500000000000001E-2</v>
      </c>
      <c r="Q169" s="3">
        <v>0.86</v>
      </c>
      <c r="R169">
        <v>0.1</v>
      </c>
    </row>
    <row r="170" spans="1:18">
      <c r="A170" s="3"/>
      <c r="B170" s="3"/>
      <c r="C170" s="9">
        <f t="shared" ca="1" si="5"/>
        <v>41609</v>
      </c>
      <c r="D170" s="1">
        <v>6.1903619977417002E-2</v>
      </c>
      <c r="E170" s="1">
        <v>5.2680000000000007</v>
      </c>
      <c r="F170" s="1">
        <v>0.17</v>
      </c>
      <c r="G170" s="1">
        <v>-5.3500000000000006E-2</v>
      </c>
      <c r="H170" s="1">
        <v>1.7500000000000002E-2</v>
      </c>
      <c r="I170" s="1">
        <v>4.0000000000000001E-3</v>
      </c>
      <c r="J170">
        <v>0.02</v>
      </c>
      <c r="K170" s="3">
        <v>2.35E-2</v>
      </c>
      <c r="L170">
        <v>1.4999999999999999E-2</v>
      </c>
      <c r="M170">
        <v>0.17</v>
      </c>
      <c r="N170">
        <v>1</v>
      </c>
      <c r="O170" s="3">
        <v>7.400000000000001E-2</v>
      </c>
      <c r="P170">
        <v>0.01</v>
      </c>
      <c r="Q170" s="3">
        <v>1.28</v>
      </c>
      <c r="R170">
        <v>0.3</v>
      </c>
    </row>
    <row r="171" spans="1:18">
      <c r="A171" s="3"/>
      <c r="B171" s="3"/>
      <c r="C171" s="9">
        <f t="shared" ca="1" si="5"/>
        <v>41640</v>
      </c>
      <c r="D171" s="1">
        <v>6.1932406156661998E-2</v>
      </c>
      <c r="E171" s="1">
        <v>5.3530000000000006</v>
      </c>
      <c r="F171" s="1">
        <v>0.17</v>
      </c>
      <c r="G171" s="1">
        <v>-4.5999999999999999E-2</v>
      </c>
      <c r="H171" s="1">
        <v>1.4999999999999999E-2</v>
      </c>
      <c r="I171" s="1">
        <v>4.0000000000000001E-3</v>
      </c>
      <c r="J171">
        <v>0.02</v>
      </c>
      <c r="K171" s="3">
        <v>2.35E-2</v>
      </c>
      <c r="L171">
        <v>1.4999999999999999E-2</v>
      </c>
      <c r="M171">
        <v>0.17</v>
      </c>
      <c r="N171">
        <v>1</v>
      </c>
      <c r="O171" s="3">
        <v>7.400000000000001E-2</v>
      </c>
      <c r="P171">
        <v>0.01</v>
      </c>
      <c r="Q171" s="3">
        <v>1.61</v>
      </c>
      <c r="R171">
        <v>0.5</v>
      </c>
    </row>
    <row r="172" spans="1:18">
      <c r="A172" s="3"/>
      <c r="B172" s="3"/>
      <c r="C172" s="9">
        <f t="shared" ca="1" si="5"/>
        <v>41671</v>
      </c>
      <c r="D172" s="1">
        <v>6.1961192336182004E-2</v>
      </c>
      <c r="E172" s="1">
        <v>5.2330000000000005</v>
      </c>
      <c r="F172" s="1">
        <v>0.17</v>
      </c>
      <c r="G172" s="1">
        <v>-5.3500000000000006E-2</v>
      </c>
      <c r="H172" s="1">
        <v>1.4999999999999999E-2</v>
      </c>
      <c r="I172" s="1">
        <v>4.0000000000000001E-3</v>
      </c>
      <c r="J172">
        <v>0.02</v>
      </c>
      <c r="K172" s="3">
        <v>2.35E-2</v>
      </c>
      <c r="L172">
        <v>1.4999999999999999E-2</v>
      </c>
      <c r="M172">
        <v>0.17</v>
      </c>
      <c r="N172">
        <v>1</v>
      </c>
      <c r="O172" s="3">
        <v>7.400000000000001E-2</v>
      </c>
      <c r="P172">
        <v>0.01</v>
      </c>
      <c r="Q172" s="3">
        <v>1.57</v>
      </c>
      <c r="R172">
        <v>0.5</v>
      </c>
    </row>
    <row r="173" spans="1:18">
      <c r="A173" s="3"/>
      <c r="B173" s="3"/>
      <c r="C173" s="9">
        <f t="shared" ca="1" si="5"/>
        <v>41699</v>
      </c>
      <c r="D173" s="1">
        <v>6.1987192756628999E-2</v>
      </c>
      <c r="E173" s="1">
        <v>5.1080000000000005</v>
      </c>
      <c r="F173" s="1">
        <v>0.17</v>
      </c>
      <c r="G173" s="1">
        <v>-5.3500000000000006E-2</v>
      </c>
      <c r="H173" s="1">
        <v>1.4999999999999999E-2</v>
      </c>
      <c r="I173" s="1">
        <v>4.0000000000000001E-3</v>
      </c>
      <c r="J173">
        <v>0.02</v>
      </c>
      <c r="K173" s="3">
        <v>2.35E-2</v>
      </c>
      <c r="L173">
        <v>1.4999999999999999E-2</v>
      </c>
      <c r="M173">
        <v>0.17</v>
      </c>
      <c r="N173">
        <v>0.75</v>
      </c>
      <c r="O173" s="3">
        <v>7.400000000000001E-2</v>
      </c>
      <c r="P173">
        <v>0.01</v>
      </c>
      <c r="Q173" s="3">
        <v>0.93</v>
      </c>
      <c r="R173">
        <v>0.1</v>
      </c>
    </row>
    <row r="174" spans="1:18">
      <c r="A174" s="3"/>
      <c r="B174" s="3"/>
      <c r="C174" s="9">
        <f t="shared" ca="1" si="5"/>
        <v>41730</v>
      </c>
      <c r="D174" s="1">
        <v>6.2015978936673002E-2</v>
      </c>
      <c r="E174" s="1">
        <v>4.9780000000000006</v>
      </c>
      <c r="F174" s="1">
        <v>0.17</v>
      </c>
      <c r="G174" s="1">
        <v>-5.3999999999999999E-2</v>
      </c>
      <c r="H174" s="1">
        <v>1.7500000000000002E-2</v>
      </c>
      <c r="I174" s="1">
        <v>3.5000000000000001E-3</v>
      </c>
      <c r="J174">
        <v>0.02</v>
      </c>
      <c r="K174" s="3">
        <v>1.3000000000000001E-2</v>
      </c>
      <c r="L174">
        <v>0.01</v>
      </c>
      <c r="M174">
        <v>0.17300000000000001</v>
      </c>
      <c r="N174">
        <v>0.4</v>
      </c>
      <c r="O174" s="3">
        <v>4.0500000000000001E-2</v>
      </c>
      <c r="P174">
        <v>0.01</v>
      </c>
      <c r="Q174" s="3">
        <v>0.5</v>
      </c>
      <c r="R174">
        <v>0.02</v>
      </c>
    </row>
    <row r="175" spans="1:18">
      <c r="A175" s="3"/>
      <c r="B175" s="3"/>
      <c r="C175" s="9">
        <f t="shared" ca="1" si="5"/>
        <v>41760</v>
      </c>
      <c r="D175" s="1">
        <v>6.2043836530525004E-2</v>
      </c>
      <c r="E175" s="1">
        <v>4.968</v>
      </c>
      <c r="F175" s="1">
        <v>0.17</v>
      </c>
      <c r="G175" s="1">
        <v>-5.3999999999999999E-2</v>
      </c>
      <c r="H175" s="1">
        <v>1.7500000000000002E-2</v>
      </c>
      <c r="I175" s="1">
        <v>3.5000000000000001E-3</v>
      </c>
      <c r="J175">
        <v>0.02</v>
      </c>
      <c r="K175" s="3">
        <v>1.3000000000000001E-2</v>
      </c>
      <c r="L175">
        <v>0.01</v>
      </c>
      <c r="M175">
        <v>0.17300000000000001</v>
      </c>
      <c r="N175">
        <v>0.45</v>
      </c>
      <c r="O175" s="3">
        <v>4.0500000000000001E-2</v>
      </c>
      <c r="P175">
        <v>0.01</v>
      </c>
      <c r="Q175" s="3">
        <v>0.44</v>
      </c>
      <c r="R175">
        <v>0.02</v>
      </c>
    </row>
    <row r="176" spans="1:18">
      <c r="A176" s="3"/>
      <c r="B176" s="3"/>
      <c r="C176" s="9">
        <f t="shared" ca="1" si="5"/>
        <v>41791</v>
      </c>
      <c r="D176" s="1">
        <v>6.2072622711108999E-2</v>
      </c>
      <c r="E176" s="1">
        <v>4.9880000000000004</v>
      </c>
      <c r="F176" s="1">
        <v>0.17</v>
      </c>
      <c r="G176" s="1">
        <v>-5.3999999999999999E-2</v>
      </c>
      <c r="H176" s="1">
        <v>1.7500000000000002E-2</v>
      </c>
      <c r="I176" s="1">
        <v>3.5000000000000001E-3</v>
      </c>
      <c r="J176">
        <v>0.02</v>
      </c>
      <c r="K176" s="3">
        <v>1.3000000000000001E-2</v>
      </c>
      <c r="L176">
        <v>0.01</v>
      </c>
      <c r="M176">
        <v>0.17300000000000001</v>
      </c>
      <c r="N176">
        <v>0.45</v>
      </c>
      <c r="O176" s="3">
        <v>4.0500000000000001E-2</v>
      </c>
      <c r="P176">
        <v>0.01</v>
      </c>
      <c r="Q176" s="3">
        <v>0.44</v>
      </c>
      <c r="R176">
        <v>3.5000000000000003E-2</v>
      </c>
    </row>
    <row r="177" spans="1:18">
      <c r="A177" s="3"/>
      <c r="B177" s="3"/>
      <c r="C177" s="9">
        <f t="shared" ca="1" si="5"/>
        <v>41821</v>
      </c>
      <c r="D177" s="1">
        <v>6.2100480305484998E-2</v>
      </c>
      <c r="E177" s="1">
        <v>5.0090000000000003</v>
      </c>
      <c r="F177" s="1">
        <v>0.17</v>
      </c>
      <c r="G177" s="1">
        <v>-5.3999999999999999E-2</v>
      </c>
      <c r="H177" s="1">
        <v>1.7500000000000002E-2</v>
      </c>
      <c r="I177" s="1">
        <v>3.5000000000000001E-3</v>
      </c>
      <c r="J177">
        <v>0.02</v>
      </c>
      <c r="K177" s="3">
        <v>1.3000000000000001E-2</v>
      </c>
      <c r="L177">
        <v>0.01</v>
      </c>
      <c r="M177">
        <v>0.17300000000000001</v>
      </c>
      <c r="N177">
        <v>0.5</v>
      </c>
      <c r="O177" s="3">
        <v>4.0500000000000001E-2</v>
      </c>
      <c r="P177">
        <v>0.01</v>
      </c>
      <c r="Q177" s="3">
        <v>0.5</v>
      </c>
      <c r="R177">
        <v>3.5000000000000003E-2</v>
      </c>
    </row>
    <row r="178" spans="1:18">
      <c r="A178" s="3"/>
      <c r="B178" s="3"/>
      <c r="C178" s="9">
        <f t="shared" ca="1" si="5"/>
        <v>41852</v>
      </c>
      <c r="D178" s="1">
        <v>6.2129266486611004E-2</v>
      </c>
      <c r="E178" s="1">
        <v>5.0330000000000004</v>
      </c>
      <c r="F178" s="1">
        <v>0.17</v>
      </c>
      <c r="G178" s="1">
        <v>-5.3999999999999999E-2</v>
      </c>
      <c r="H178" s="1">
        <v>1.7500000000000002E-2</v>
      </c>
      <c r="I178" s="1">
        <v>3.5000000000000001E-3</v>
      </c>
      <c r="J178">
        <v>0.02</v>
      </c>
      <c r="K178" s="3">
        <v>1.3000000000000001E-2</v>
      </c>
      <c r="L178">
        <v>0.01</v>
      </c>
      <c r="M178">
        <v>0.17300000000000001</v>
      </c>
      <c r="N178">
        <v>0.55000000000000004</v>
      </c>
      <c r="O178" s="3">
        <v>4.0500000000000001E-2</v>
      </c>
      <c r="P178">
        <v>0.01</v>
      </c>
      <c r="Q178" s="3">
        <v>0.5</v>
      </c>
      <c r="R178">
        <v>3.5000000000000003E-2</v>
      </c>
    </row>
    <row r="179" spans="1:18">
      <c r="A179" s="3"/>
      <c r="B179" s="3"/>
      <c r="C179" s="9">
        <f t="shared" ca="1" si="5"/>
        <v>41883</v>
      </c>
      <c r="D179" s="1">
        <v>6.2158052668011998E-2</v>
      </c>
      <c r="E179" s="1">
        <v>5.0430000000000001</v>
      </c>
      <c r="F179" s="1">
        <v>0.17</v>
      </c>
      <c r="G179" s="1">
        <v>-5.3999999999999999E-2</v>
      </c>
      <c r="H179" s="1">
        <v>1.7500000000000002E-2</v>
      </c>
      <c r="I179" s="1">
        <v>3.5000000000000001E-3</v>
      </c>
      <c r="J179">
        <v>0.02</v>
      </c>
      <c r="K179" s="3">
        <v>1.3000000000000001E-2</v>
      </c>
      <c r="L179">
        <v>0.01</v>
      </c>
      <c r="M179">
        <v>0.17300000000000001</v>
      </c>
      <c r="N179">
        <v>0.55000000000000004</v>
      </c>
      <c r="O179" s="3">
        <v>4.0500000000000001E-2</v>
      </c>
      <c r="P179">
        <v>0.01</v>
      </c>
      <c r="Q179" s="3">
        <v>0.46</v>
      </c>
      <c r="R179">
        <v>3.5000000000000003E-2</v>
      </c>
    </row>
    <row r="180" spans="1:18">
      <c r="A180" s="3"/>
      <c r="B180" s="3"/>
      <c r="C180" s="9">
        <f t="shared" ca="1" si="5"/>
        <v>41913</v>
      </c>
      <c r="D180" s="1">
        <v>6.2185910263178004E-2</v>
      </c>
      <c r="E180" s="1">
        <v>5.0730000000000004</v>
      </c>
      <c r="F180" s="1">
        <v>0.17</v>
      </c>
      <c r="G180" s="1">
        <v>-5.3999999999999999E-2</v>
      </c>
      <c r="H180" s="1">
        <v>1.7500000000000002E-2</v>
      </c>
      <c r="I180" s="1">
        <v>3.5000000000000001E-3</v>
      </c>
      <c r="J180">
        <v>0.02</v>
      </c>
      <c r="K180" s="3">
        <v>1.3000000000000001E-2</v>
      </c>
      <c r="L180">
        <v>0.01</v>
      </c>
      <c r="M180">
        <v>0.17300000000000001</v>
      </c>
      <c r="N180">
        <v>0.6</v>
      </c>
      <c r="O180" s="3">
        <v>4.0500000000000001E-2</v>
      </c>
      <c r="P180">
        <v>0.01</v>
      </c>
      <c r="Q180" s="3">
        <v>0.47</v>
      </c>
      <c r="R180">
        <v>3.5000000000000003E-2</v>
      </c>
    </row>
    <row r="181" spans="1:18">
      <c r="A181" s="3"/>
      <c r="B181" s="3"/>
      <c r="C181" s="9">
        <f t="shared" ca="1" si="5"/>
        <v>41944</v>
      </c>
      <c r="D181" s="1">
        <v>6.2214696445119996E-2</v>
      </c>
      <c r="E181" s="1">
        <v>5.2130000000000001</v>
      </c>
      <c r="F181" s="1">
        <v>0.17</v>
      </c>
      <c r="G181" s="1">
        <v>-5.1500000000000004E-2</v>
      </c>
      <c r="H181" s="1">
        <v>1.7500000000000002E-2</v>
      </c>
      <c r="I181" s="1">
        <v>6.0000000000000001E-3</v>
      </c>
      <c r="J181">
        <v>0.02</v>
      </c>
      <c r="K181" s="3">
        <v>2.35E-2</v>
      </c>
      <c r="L181">
        <v>1.4999999999999999E-2</v>
      </c>
      <c r="M181">
        <v>0.17</v>
      </c>
      <c r="N181">
        <v>0.8</v>
      </c>
      <c r="O181" s="3">
        <v>7.5999999999999998E-2</v>
      </c>
      <c r="P181">
        <v>1.2500000000000001E-2</v>
      </c>
      <c r="Q181" s="3">
        <v>0.86</v>
      </c>
      <c r="R181">
        <v>0.1</v>
      </c>
    </row>
    <row r="182" spans="1:18">
      <c r="A182" s="3"/>
      <c r="B182" s="3"/>
      <c r="C182" s="9">
        <f t="shared" ca="1" si="5"/>
        <v>41974</v>
      </c>
      <c r="D182" s="1">
        <v>6.2242554040809001E-2</v>
      </c>
      <c r="E182" s="1">
        <v>5.3530000000000006</v>
      </c>
      <c r="F182" s="1">
        <v>0.17</v>
      </c>
      <c r="G182" s="1">
        <v>-5.1500000000000004E-2</v>
      </c>
      <c r="H182" s="1">
        <v>1.7500000000000002E-2</v>
      </c>
      <c r="I182" s="1">
        <v>6.0000000000000001E-3</v>
      </c>
      <c r="J182">
        <v>0.02</v>
      </c>
      <c r="K182" s="3">
        <v>2.35E-2</v>
      </c>
      <c r="L182">
        <v>1.4999999999999999E-2</v>
      </c>
      <c r="M182">
        <v>0.17</v>
      </c>
      <c r="N182">
        <v>1</v>
      </c>
      <c r="O182" s="3">
        <v>7.5999999999999998E-2</v>
      </c>
      <c r="P182">
        <v>0.01</v>
      </c>
      <c r="Q182" s="3">
        <v>1.28</v>
      </c>
      <c r="R182">
        <v>0.3</v>
      </c>
    </row>
    <row r="183" spans="1:18">
      <c r="A183" s="3"/>
      <c r="B183" s="3"/>
      <c r="C183" s="9">
        <f t="shared" ca="1" si="5"/>
        <v>42005</v>
      </c>
      <c r="D183" s="1">
        <v>6.2271340223293004E-2</v>
      </c>
      <c r="E183" s="1">
        <v>5.4430000000000005</v>
      </c>
      <c r="F183" s="1">
        <v>0.17</v>
      </c>
      <c r="G183" s="1">
        <v>-4.4000000000000004E-2</v>
      </c>
      <c r="H183" s="1">
        <v>1.4999999999999999E-2</v>
      </c>
      <c r="I183" s="1">
        <v>6.0000000000000001E-3</v>
      </c>
      <c r="J183">
        <v>0.02</v>
      </c>
      <c r="K183" s="3">
        <v>2.35E-2</v>
      </c>
      <c r="L183">
        <v>1.4999999999999999E-2</v>
      </c>
      <c r="M183">
        <v>0.17</v>
      </c>
      <c r="N183">
        <v>1</v>
      </c>
      <c r="O183" s="3">
        <v>7.5999999999999998E-2</v>
      </c>
      <c r="P183">
        <v>0.01</v>
      </c>
      <c r="Q183" s="3">
        <v>1.61</v>
      </c>
      <c r="R183">
        <v>0.5</v>
      </c>
    </row>
    <row r="184" spans="1:18">
      <c r="A184" s="3"/>
      <c r="B184" s="3"/>
      <c r="C184" s="9">
        <f t="shared" ca="1" si="5"/>
        <v>42036</v>
      </c>
      <c r="D184" s="1">
        <v>6.2300126406051003E-2</v>
      </c>
      <c r="E184" s="1">
        <v>5.3230000000000004</v>
      </c>
      <c r="F184" s="1">
        <v>0.17</v>
      </c>
      <c r="G184" s="1">
        <v>-5.1500000000000004E-2</v>
      </c>
      <c r="H184" s="1">
        <v>1.4999999999999999E-2</v>
      </c>
      <c r="I184" s="1">
        <v>6.0000000000000001E-3</v>
      </c>
      <c r="J184">
        <v>0.02</v>
      </c>
      <c r="K184" s="3">
        <v>2.35E-2</v>
      </c>
      <c r="L184">
        <v>1.4999999999999999E-2</v>
      </c>
      <c r="M184">
        <v>0.17</v>
      </c>
      <c r="N184">
        <v>1</v>
      </c>
      <c r="O184" s="3">
        <v>7.5999999999999998E-2</v>
      </c>
      <c r="P184">
        <v>0.01</v>
      </c>
      <c r="Q184" s="3">
        <v>1.57</v>
      </c>
      <c r="R184">
        <v>0.5</v>
      </c>
    </row>
    <row r="185" spans="1:18">
      <c r="A185" s="3"/>
      <c r="B185" s="3"/>
      <c r="C185" s="9">
        <f t="shared" ca="1" si="5"/>
        <v>42064</v>
      </c>
      <c r="D185" s="1">
        <v>6.2326126829424004E-2</v>
      </c>
      <c r="E185" s="1">
        <v>5.1980000000000004</v>
      </c>
      <c r="F185" s="1">
        <v>0.17</v>
      </c>
      <c r="G185" s="1">
        <v>-5.1500000000000004E-2</v>
      </c>
      <c r="H185" s="1">
        <v>1.4999999999999999E-2</v>
      </c>
      <c r="I185" s="1">
        <v>6.0000000000000001E-3</v>
      </c>
      <c r="J185">
        <v>0.02</v>
      </c>
      <c r="K185" s="3">
        <v>2.35E-2</v>
      </c>
      <c r="L185">
        <v>1.4999999999999999E-2</v>
      </c>
      <c r="M185">
        <v>0.17</v>
      </c>
      <c r="N185">
        <v>0.75</v>
      </c>
      <c r="O185" s="3">
        <v>7.5999999999999998E-2</v>
      </c>
      <c r="P185">
        <v>0.01</v>
      </c>
      <c r="Q185" s="3">
        <v>0.93</v>
      </c>
      <c r="R185">
        <v>0.1</v>
      </c>
    </row>
    <row r="186" spans="1:18">
      <c r="A186" s="3"/>
      <c r="B186" s="3"/>
      <c r="C186" s="9">
        <f t="shared" ca="1" si="5"/>
        <v>42095</v>
      </c>
      <c r="D186" s="1">
        <v>6.2354913012705002E-2</v>
      </c>
      <c r="E186" s="1">
        <v>5.0680000000000005</v>
      </c>
      <c r="F186" s="1">
        <v>0.17</v>
      </c>
      <c r="G186" s="1">
        <v>-5.2000000000000005E-2</v>
      </c>
      <c r="H186" s="1">
        <v>1.7500000000000002E-2</v>
      </c>
      <c r="I186" s="1">
        <v>5.5000000000000005E-3</v>
      </c>
      <c r="J186">
        <v>0.02</v>
      </c>
      <c r="K186" s="3">
        <v>1.3000000000000001E-2</v>
      </c>
      <c r="L186">
        <v>0.01</v>
      </c>
      <c r="M186">
        <v>0.17300000000000001</v>
      </c>
      <c r="N186">
        <v>0.4</v>
      </c>
      <c r="O186" s="3">
        <v>4.0500000000000001E-2</v>
      </c>
      <c r="P186">
        <v>0.01</v>
      </c>
      <c r="Q186" s="3">
        <v>0.5</v>
      </c>
      <c r="R186">
        <v>0.02</v>
      </c>
    </row>
    <row r="187" spans="1:18">
      <c r="A187" s="3"/>
      <c r="B187" s="3"/>
      <c r="C187" s="9">
        <f t="shared" ca="1" si="5"/>
        <v>42125</v>
      </c>
      <c r="D187" s="1">
        <v>6.2382770609692002E-2</v>
      </c>
      <c r="E187" s="1">
        <v>5.0579999999999998</v>
      </c>
      <c r="F187" s="1">
        <v>0.17</v>
      </c>
      <c r="G187" s="1">
        <v>-5.2000000000000005E-2</v>
      </c>
      <c r="H187" s="1">
        <v>1.7500000000000002E-2</v>
      </c>
      <c r="I187" s="1">
        <v>5.5000000000000005E-3</v>
      </c>
      <c r="J187">
        <v>0.02</v>
      </c>
      <c r="K187" s="3">
        <v>1.3000000000000001E-2</v>
      </c>
      <c r="L187">
        <v>0.01</v>
      </c>
      <c r="M187">
        <v>0.17300000000000001</v>
      </c>
      <c r="N187">
        <v>0.45</v>
      </c>
      <c r="O187" s="3">
        <v>4.0500000000000001E-2</v>
      </c>
      <c r="P187">
        <v>0.01</v>
      </c>
      <c r="Q187" s="3">
        <v>0.44</v>
      </c>
      <c r="R187">
        <v>0.02</v>
      </c>
    </row>
    <row r="188" spans="1:18">
      <c r="A188" s="3"/>
      <c r="B188" s="3"/>
      <c r="C188" s="9">
        <f t="shared" ca="1" si="5"/>
        <v>42156</v>
      </c>
      <c r="D188" s="1">
        <v>6.2411556793514004E-2</v>
      </c>
      <c r="E188" s="1">
        <v>5.0780000000000003</v>
      </c>
      <c r="F188" s="1">
        <v>0.17</v>
      </c>
      <c r="G188" s="1">
        <v>-5.2000000000000005E-2</v>
      </c>
      <c r="H188" s="1">
        <v>1.7500000000000002E-2</v>
      </c>
      <c r="I188" s="1">
        <v>5.5000000000000005E-3</v>
      </c>
      <c r="J188">
        <v>0.02</v>
      </c>
      <c r="K188" s="3">
        <v>1.3000000000000001E-2</v>
      </c>
      <c r="L188">
        <v>0.01</v>
      </c>
      <c r="M188">
        <v>0.17300000000000001</v>
      </c>
      <c r="N188">
        <v>0.45</v>
      </c>
      <c r="O188" s="3">
        <v>4.0500000000000001E-2</v>
      </c>
      <c r="P188">
        <v>0.01</v>
      </c>
      <c r="Q188" s="3">
        <v>0.44</v>
      </c>
      <c r="R188">
        <v>3.5000000000000003E-2</v>
      </c>
    </row>
    <row r="189" spans="1:18">
      <c r="A189" s="3"/>
      <c r="B189" s="3"/>
      <c r="C189" s="9">
        <f t="shared" ca="1" si="5"/>
        <v>42186</v>
      </c>
      <c r="D189" s="1">
        <v>6.2439414391024003E-2</v>
      </c>
      <c r="E189" s="1">
        <v>5.0990000000000002</v>
      </c>
      <c r="F189" s="1">
        <v>0.17</v>
      </c>
      <c r="G189" s="1">
        <v>-5.2000000000000005E-2</v>
      </c>
      <c r="H189" s="1">
        <v>1.7500000000000002E-2</v>
      </c>
      <c r="I189" s="1">
        <v>5.5000000000000005E-3</v>
      </c>
      <c r="J189">
        <v>0.02</v>
      </c>
      <c r="K189" s="3">
        <v>1.3000000000000001E-2</v>
      </c>
      <c r="L189">
        <v>0.01</v>
      </c>
      <c r="M189">
        <v>0.17300000000000001</v>
      </c>
      <c r="N189">
        <v>0.5</v>
      </c>
      <c r="O189" s="3">
        <v>4.0500000000000001E-2</v>
      </c>
      <c r="P189">
        <v>0.01</v>
      </c>
      <c r="Q189" s="3">
        <v>0.5</v>
      </c>
      <c r="R189">
        <v>3.5000000000000003E-2</v>
      </c>
    </row>
    <row r="190" spans="1:18">
      <c r="A190" s="3"/>
      <c r="B190" s="3"/>
      <c r="C190" s="9">
        <f t="shared" ca="1" si="5"/>
        <v>42217</v>
      </c>
      <c r="D190" s="1">
        <v>6.2468200575388003E-2</v>
      </c>
      <c r="E190" s="1">
        <v>5.1230000000000002</v>
      </c>
      <c r="F190" s="1">
        <v>0.17</v>
      </c>
      <c r="G190" s="1">
        <v>-5.2000000000000005E-2</v>
      </c>
      <c r="H190" s="1">
        <v>1.7500000000000002E-2</v>
      </c>
      <c r="I190" s="1">
        <v>5.5000000000000005E-3</v>
      </c>
      <c r="J190">
        <v>0.02</v>
      </c>
      <c r="K190" s="3">
        <v>1.3000000000000001E-2</v>
      </c>
      <c r="L190">
        <v>0.01</v>
      </c>
      <c r="M190">
        <v>0.17300000000000001</v>
      </c>
      <c r="N190">
        <v>0.55000000000000004</v>
      </c>
      <c r="O190" s="3">
        <v>4.0500000000000001E-2</v>
      </c>
      <c r="P190">
        <v>0.01</v>
      </c>
      <c r="Q190" s="3">
        <v>0.5</v>
      </c>
      <c r="R190">
        <v>3.5000000000000003E-2</v>
      </c>
    </row>
    <row r="191" spans="1:18">
      <c r="A191" s="3"/>
      <c r="B191" s="3"/>
      <c r="C191" s="9">
        <f t="shared" ca="1" si="5"/>
        <v>42248</v>
      </c>
      <c r="D191" s="1">
        <v>6.2496986760025998E-2</v>
      </c>
      <c r="E191" s="1">
        <v>5.133</v>
      </c>
      <c r="F191" s="1">
        <v>0.17</v>
      </c>
      <c r="G191" s="1">
        <v>-5.2000000000000005E-2</v>
      </c>
      <c r="H191" s="1">
        <v>1.7500000000000002E-2</v>
      </c>
      <c r="I191" s="1">
        <v>5.5000000000000005E-3</v>
      </c>
      <c r="J191">
        <v>0.02</v>
      </c>
      <c r="K191" s="3">
        <v>1.3000000000000001E-2</v>
      </c>
      <c r="L191">
        <v>0.01</v>
      </c>
      <c r="M191">
        <v>0.17300000000000001</v>
      </c>
      <c r="N191">
        <v>0.55000000000000004</v>
      </c>
      <c r="O191" s="3">
        <v>4.0500000000000001E-2</v>
      </c>
      <c r="P191">
        <v>0.01</v>
      </c>
      <c r="Q191" s="3">
        <v>0.46</v>
      </c>
      <c r="R191">
        <v>3.5000000000000003E-2</v>
      </c>
    </row>
    <row r="192" spans="1:18">
      <c r="A192" s="3"/>
      <c r="B192" s="3"/>
      <c r="C192" s="9">
        <f t="shared" ca="1" si="5"/>
        <v>42278</v>
      </c>
      <c r="D192" s="1">
        <v>6.2524844358326004E-2</v>
      </c>
      <c r="E192" s="1">
        <v>5.1630000000000003</v>
      </c>
      <c r="F192" s="1">
        <v>0.17</v>
      </c>
      <c r="G192" s="1">
        <v>-5.2000000000000005E-2</v>
      </c>
      <c r="H192" s="1">
        <v>1.7500000000000002E-2</v>
      </c>
      <c r="I192" s="1">
        <v>5.5000000000000005E-3</v>
      </c>
      <c r="J192">
        <v>0.02</v>
      </c>
      <c r="K192" s="3">
        <v>1.3000000000000001E-2</v>
      </c>
      <c r="L192">
        <v>0.01</v>
      </c>
      <c r="M192">
        <v>0.17300000000000001</v>
      </c>
      <c r="N192">
        <v>0.6</v>
      </c>
      <c r="O192" s="3">
        <v>4.0500000000000001E-2</v>
      </c>
      <c r="P192">
        <v>0.01</v>
      </c>
      <c r="Q192" s="3">
        <v>0.47</v>
      </c>
      <c r="R192">
        <v>3.5000000000000003E-2</v>
      </c>
    </row>
    <row r="193" spans="1:18">
      <c r="A193" s="3"/>
      <c r="B193" s="3"/>
      <c r="C193" s="9">
        <f t="shared" ca="1" si="5"/>
        <v>42309</v>
      </c>
      <c r="D193" s="1">
        <v>6.2553630543506003E-2</v>
      </c>
      <c r="E193" s="1">
        <v>5.3029999999999999</v>
      </c>
      <c r="F193" s="1">
        <v>0.17</v>
      </c>
      <c r="G193" s="1">
        <v>-4.9500000000000002E-2</v>
      </c>
      <c r="H193" s="1">
        <v>1.7500000000000002E-2</v>
      </c>
      <c r="I193" s="1">
        <v>8.0000000000000002E-3</v>
      </c>
      <c r="J193">
        <v>0.02</v>
      </c>
      <c r="K193" s="3">
        <v>2.35E-2</v>
      </c>
      <c r="L193">
        <v>1.4999999999999999E-2</v>
      </c>
      <c r="M193">
        <v>0.17</v>
      </c>
      <c r="N193">
        <v>0.8</v>
      </c>
      <c r="O193" s="3">
        <v>7.8E-2</v>
      </c>
      <c r="P193">
        <v>1.2500000000000001E-2</v>
      </c>
      <c r="Q193" s="3">
        <v>0.86</v>
      </c>
      <c r="R193">
        <v>0.1</v>
      </c>
    </row>
    <row r="194" spans="1:18">
      <c r="A194" s="3"/>
      <c r="B194" s="3"/>
      <c r="C194" s="9">
        <f t="shared" ca="1" si="5"/>
        <v>42339</v>
      </c>
      <c r="D194" s="1">
        <v>6.2581488142329E-2</v>
      </c>
      <c r="E194" s="1">
        <v>5.4430000000000005</v>
      </c>
      <c r="F194" s="1">
        <v>0.17</v>
      </c>
      <c r="G194" s="1">
        <v>-4.9500000000000002E-2</v>
      </c>
      <c r="H194" s="1">
        <v>1.7500000000000002E-2</v>
      </c>
      <c r="I194" s="1">
        <v>8.0000000000000002E-3</v>
      </c>
      <c r="J194">
        <v>0.02</v>
      </c>
      <c r="K194" s="3">
        <v>2.35E-2</v>
      </c>
      <c r="L194">
        <v>1.4999999999999999E-2</v>
      </c>
      <c r="M194">
        <v>0.17</v>
      </c>
      <c r="N194">
        <v>1</v>
      </c>
      <c r="O194" s="3">
        <v>7.8E-2</v>
      </c>
      <c r="P194">
        <v>0.01</v>
      </c>
      <c r="Q194" s="3">
        <v>1.28</v>
      </c>
      <c r="R194">
        <v>0.3</v>
      </c>
    </row>
    <row r="195" spans="1:18">
      <c r="A195" s="3"/>
      <c r="B195" s="3"/>
      <c r="C195" s="9">
        <f t="shared" ca="1" si="5"/>
        <v>42370</v>
      </c>
      <c r="D195" s="1">
        <v>6.2610274328049997E-2</v>
      </c>
      <c r="E195" s="1">
        <v>5.5380000000000003</v>
      </c>
      <c r="F195" s="1">
        <v>0.17</v>
      </c>
      <c r="G195" s="1">
        <v>-4.2000000000000003E-2</v>
      </c>
      <c r="H195" s="1">
        <v>1.4999999999999999E-2</v>
      </c>
      <c r="I195" s="1">
        <v>8.0000000000000002E-3</v>
      </c>
      <c r="J195">
        <v>0.02</v>
      </c>
      <c r="K195" s="3">
        <v>2.35E-2</v>
      </c>
      <c r="L195">
        <v>1.4999999999999999E-2</v>
      </c>
      <c r="M195">
        <v>0.17</v>
      </c>
      <c r="N195">
        <v>1</v>
      </c>
      <c r="O195" s="3">
        <v>7.8E-2</v>
      </c>
      <c r="P195">
        <v>0.01</v>
      </c>
      <c r="Q195" s="3">
        <v>1.61</v>
      </c>
      <c r="R195">
        <v>0.5</v>
      </c>
    </row>
    <row r="196" spans="1:18">
      <c r="A196" s="3"/>
      <c r="B196" s="3"/>
      <c r="C196" s="9">
        <f t="shared" ca="1" si="5"/>
        <v>42401</v>
      </c>
      <c r="D196" s="1">
        <v>6.2639060514045997E-2</v>
      </c>
      <c r="E196" s="1">
        <v>5.4180000000000001</v>
      </c>
      <c r="F196" s="1">
        <v>0.17</v>
      </c>
      <c r="G196" s="1">
        <v>-4.9500000000000002E-2</v>
      </c>
      <c r="H196" s="1">
        <v>1.4999999999999999E-2</v>
      </c>
      <c r="I196" s="1">
        <v>8.0000000000000002E-3</v>
      </c>
      <c r="J196">
        <v>0.02</v>
      </c>
      <c r="K196" s="3">
        <v>2.35E-2</v>
      </c>
      <c r="L196">
        <v>1.4999999999999999E-2</v>
      </c>
      <c r="M196">
        <v>0.17</v>
      </c>
      <c r="N196">
        <v>1</v>
      </c>
      <c r="O196" s="3">
        <v>7.8E-2</v>
      </c>
      <c r="P196">
        <v>0.01</v>
      </c>
      <c r="Q196" s="3">
        <v>1.57</v>
      </c>
      <c r="R196">
        <v>0.5</v>
      </c>
    </row>
    <row r="197" spans="1:18">
      <c r="A197" s="3"/>
      <c r="B197" s="3"/>
      <c r="C197" s="9">
        <f t="shared" ca="1" si="5"/>
        <v>42430</v>
      </c>
      <c r="D197" s="1">
        <v>6.2665989527002003E-2</v>
      </c>
      <c r="E197" s="1">
        <v>5.2930000000000001</v>
      </c>
      <c r="F197" s="1">
        <v>0.17</v>
      </c>
      <c r="G197" s="1">
        <v>-4.9500000000000002E-2</v>
      </c>
      <c r="H197" s="1">
        <v>1.4999999999999999E-2</v>
      </c>
      <c r="I197" s="1">
        <v>8.0000000000000002E-3</v>
      </c>
      <c r="J197">
        <v>0.02</v>
      </c>
      <c r="K197" s="3">
        <v>2.35E-2</v>
      </c>
      <c r="L197">
        <v>1.4999999999999999E-2</v>
      </c>
      <c r="M197">
        <v>0.17</v>
      </c>
      <c r="N197">
        <v>0.75</v>
      </c>
      <c r="O197" s="3">
        <v>7.8E-2</v>
      </c>
      <c r="P197">
        <v>0.01</v>
      </c>
      <c r="Q197" s="3">
        <v>0.93</v>
      </c>
      <c r="R197">
        <v>0.1</v>
      </c>
    </row>
    <row r="198" spans="1:18">
      <c r="A198" s="3"/>
      <c r="B198" s="3"/>
      <c r="C198" s="9">
        <f t="shared" ca="1" si="5"/>
        <v>42461</v>
      </c>
      <c r="D198" s="1">
        <v>6.2694775713529993E-2</v>
      </c>
      <c r="E198" s="1">
        <v>5.1630000000000003</v>
      </c>
      <c r="F198" s="1">
        <v>0.17</v>
      </c>
      <c r="G198" s="1">
        <v>-0.05</v>
      </c>
      <c r="H198" s="1">
        <v>1.7500000000000002E-2</v>
      </c>
      <c r="I198" s="1">
        <v>7.4999999999999997E-3</v>
      </c>
      <c r="J198">
        <v>0.02</v>
      </c>
      <c r="K198" s="3">
        <v>1.3000000000000001E-2</v>
      </c>
      <c r="L198">
        <v>0.01</v>
      </c>
      <c r="M198">
        <v>0.17300000000000001</v>
      </c>
      <c r="N198">
        <v>0.4</v>
      </c>
      <c r="O198" s="3">
        <v>4.0500000000000001E-2</v>
      </c>
      <c r="P198">
        <v>0.01</v>
      </c>
      <c r="Q198" s="3">
        <v>0.5</v>
      </c>
      <c r="R198">
        <v>0.02</v>
      </c>
    </row>
    <row r="199" spans="1:18">
      <c r="A199" s="3"/>
      <c r="B199" s="3"/>
      <c r="C199" s="9">
        <f t="shared" ca="1" si="5"/>
        <v>42491</v>
      </c>
      <c r="D199" s="1">
        <v>6.2722633313658002E-2</v>
      </c>
      <c r="E199" s="1">
        <v>5.1530000000000005</v>
      </c>
      <c r="F199" s="1">
        <v>0.17</v>
      </c>
      <c r="G199" s="1">
        <v>-0.05</v>
      </c>
      <c r="H199" s="1">
        <v>1.7500000000000002E-2</v>
      </c>
      <c r="I199" s="1">
        <v>7.4999999999999997E-3</v>
      </c>
      <c r="J199">
        <v>0.02</v>
      </c>
      <c r="K199" s="3">
        <v>1.3000000000000001E-2</v>
      </c>
      <c r="L199">
        <v>0.01</v>
      </c>
      <c r="M199">
        <v>0.17300000000000001</v>
      </c>
      <c r="N199">
        <v>0.45</v>
      </c>
      <c r="O199" s="3">
        <v>4.0500000000000001E-2</v>
      </c>
      <c r="P199">
        <v>0.01</v>
      </c>
      <c r="Q199" s="3">
        <v>0.44</v>
      </c>
      <c r="R199">
        <v>0.02</v>
      </c>
    </row>
    <row r="200" spans="1:18">
      <c r="A200" s="3"/>
      <c r="B200" s="3"/>
      <c r="C200" s="9">
        <f t="shared" ca="1" si="5"/>
        <v>42522</v>
      </c>
      <c r="D200" s="1">
        <v>6.2751419500727004E-2</v>
      </c>
      <c r="E200" s="1">
        <v>5.173</v>
      </c>
      <c r="F200" s="1">
        <v>0.17</v>
      </c>
      <c r="G200" s="1">
        <v>-0.05</v>
      </c>
      <c r="H200" s="1">
        <v>1.7500000000000002E-2</v>
      </c>
      <c r="I200" s="1">
        <v>7.4999999999999997E-3</v>
      </c>
      <c r="J200">
        <v>0.02</v>
      </c>
      <c r="K200" s="3">
        <v>1.3000000000000001E-2</v>
      </c>
      <c r="L200">
        <v>0.01</v>
      </c>
      <c r="M200">
        <v>0.17300000000000001</v>
      </c>
      <c r="N200">
        <v>0.45</v>
      </c>
      <c r="O200" s="3">
        <v>4.0500000000000001E-2</v>
      </c>
      <c r="P200">
        <v>0.01</v>
      </c>
      <c r="Q200" s="3">
        <v>0.44</v>
      </c>
      <c r="R200">
        <v>3.5000000000000003E-2</v>
      </c>
    </row>
    <row r="201" spans="1:18">
      <c r="A201" s="3"/>
      <c r="B201" s="3"/>
      <c r="C201" s="9">
        <f t="shared" ca="1" si="5"/>
        <v>42552</v>
      </c>
      <c r="D201" s="1">
        <v>6.2779277101378997E-2</v>
      </c>
      <c r="E201" s="1">
        <v>5.194</v>
      </c>
      <c r="F201" s="1">
        <v>0.17</v>
      </c>
      <c r="G201" s="1">
        <v>-0.05</v>
      </c>
      <c r="H201" s="1">
        <v>1.7500000000000002E-2</v>
      </c>
      <c r="I201" s="1">
        <v>7.4999999999999997E-3</v>
      </c>
      <c r="J201">
        <v>0.02</v>
      </c>
      <c r="K201" s="3">
        <v>1.3000000000000001E-2</v>
      </c>
      <c r="L201">
        <v>0.01</v>
      </c>
      <c r="M201">
        <v>0.17300000000000001</v>
      </c>
      <c r="N201">
        <v>0.5</v>
      </c>
      <c r="O201" s="3">
        <v>4.0500000000000001E-2</v>
      </c>
      <c r="P201">
        <v>0.01</v>
      </c>
      <c r="Q201" s="3">
        <v>0.5</v>
      </c>
      <c r="R201">
        <v>3.5000000000000003E-2</v>
      </c>
    </row>
    <row r="202" spans="1:18">
      <c r="A202" s="3"/>
      <c r="B202" s="3"/>
      <c r="C202" s="9">
        <f t="shared" ca="1" si="5"/>
        <v>42583</v>
      </c>
      <c r="D202" s="1">
        <v>6.2808063288988997E-2</v>
      </c>
      <c r="E202" s="1">
        <v>5.218</v>
      </c>
      <c r="F202" s="1">
        <v>0.17</v>
      </c>
      <c r="G202" s="1">
        <v>-0.05</v>
      </c>
      <c r="H202" s="1">
        <v>1.7500000000000002E-2</v>
      </c>
      <c r="I202" s="1">
        <v>7.4999999999999997E-3</v>
      </c>
      <c r="J202">
        <v>0.02</v>
      </c>
      <c r="K202" s="3">
        <v>1.3000000000000001E-2</v>
      </c>
      <c r="L202">
        <v>0.01</v>
      </c>
      <c r="M202">
        <v>0.17300000000000001</v>
      </c>
      <c r="N202">
        <v>0.55000000000000004</v>
      </c>
      <c r="O202" s="3">
        <v>4.0500000000000001E-2</v>
      </c>
      <c r="P202">
        <v>0.01</v>
      </c>
      <c r="Q202" s="3">
        <v>0.5</v>
      </c>
      <c r="R202">
        <v>3.5000000000000003E-2</v>
      </c>
    </row>
    <row r="203" spans="1:18">
      <c r="A203" s="3"/>
      <c r="B203" s="3"/>
      <c r="C203" s="9">
        <f t="shared" ca="1" si="5"/>
        <v>42614</v>
      </c>
      <c r="D203" s="1">
        <v>6.2836849476874998E-2</v>
      </c>
      <c r="E203" s="1">
        <v>5.2280000000000006</v>
      </c>
      <c r="F203" s="1">
        <v>0.17</v>
      </c>
      <c r="G203" s="1">
        <v>-0.05</v>
      </c>
      <c r="H203" s="1">
        <v>1.7500000000000002E-2</v>
      </c>
      <c r="I203" s="1">
        <v>7.4999999999999997E-3</v>
      </c>
      <c r="J203">
        <v>0.02</v>
      </c>
      <c r="K203" s="3">
        <v>1.3000000000000001E-2</v>
      </c>
      <c r="L203">
        <v>0.01</v>
      </c>
      <c r="M203">
        <v>0.17300000000000001</v>
      </c>
      <c r="N203">
        <v>0.55000000000000004</v>
      </c>
      <c r="O203" s="3">
        <v>4.0500000000000001E-2</v>
      </c>
      <c r="P203">
        <v>0.01</v>
      </c>
      <c r="Q203" s="3">
        <v>0.46</v>
      </c>
      <c r="R203">
        <v>3.5000000000000003E-2</v>
      </c>
    </row>
    <row r="204" spans="1:18">
      <c r="A204" s="3"/>
      <c r="B204" s="3"/>
      <c r="C204" s="9">
        <f t="shared" ca="1" si="5"/>
        <v>42644</v>
      </c>
      <c r="D204" s="1">
        <v>6.2864707078315998E-2</v>
      </c>
      <c r="E204" s="1">
        <v>5.258</v>
      </c>
      <c r="F204" s="1">
        <v>0.17</v>
      </c>
      <c r="G204" s="1">
        <v>-0.05</v>
      </c>
      <c r="H204" s="1">
        <v>1.7500000000000002E-2</v>
      </c>
      <c r="I204" s="1">
        <v>7.4999999999999997E-3</v>
      </c>
      <c r="J204">
        <v>0.02</v>
      </c>
      <c r="K204" s="3">
        <v>1.3000000000000001E-2</v>
      </c>
      <c r="L204">
        <v>0.01</v>
      </c>
      <c r="M204">
        <v>0.17300000000000001</v>
      </c>
      <c r="N204">
        <v>0.6</v>
      </c>
      <c r="O204" s="3">
        <v>4.0500000000000001E-2</v>
      </c>
      <c r="P204">
        <v>0.01</v>
      </c>
      <c r="Q204" s="3">
        <v>0.47</v>
      </c>
      <c r="R204">
        <v>3.5000000000000003E-2</v>
      </c>
    </row>
    <row r="205" spans="1:18">
      <c r="A205" s="3"/>
      <c r="B205" s="3"/>
      <c r="C205" s="9">
        <f t="shared" ca="1" si="5"/>
        <v>42675</v>
      </c>
      <c r="D205" s="1">
        <v>6.2893493266741998E-2</v>
      </c>
      <c r="E205" s="1">
        <v>5.3980000000000006</v>
      </c>
      <c r="F205" s="1">
        <v>0.17</v>
      </c>
      <c r="G205" s="1">
        <v>-4.7500000000000001E-2</v>
      </c>
      <c r="H205" s="1">
        <v>1.7500000000000002E-2</v>
      </c>
      <c r="I205" s="1">
        <v>0.01</v>
      </c>
      <c r="J205">
        <v>0.02</v>
      </c>
      <c r="K205" s="3">
        <v>2.35E-2</v>
      </c>
      <c r="L205">
        <v>1.4999999999999999E-2</v>
      </c>
      <c r="M205">
        <v>0.17</v>
      </c>
      <c r="N205">
        <v>0.8</v>
      </c>
      <c r="O205" s="3">
        <v>0.08</v>
      </c>
      <c r="P205">
        <v>1.2500000000000001E-2</v>
      </c>
      <c r="Q205" s="3">
        <v>0.86</v>
      </c>
      <c r="R205">
        <v>0.1</v>
      </c>
    </row>
    <row r="206" spans="1:18">
      <c r="A206" s="3"/>
      <c r="B206" s="3"/>
      <c r="C206" s="9">
        <f t="shared" ca="1" si="5"/>
        <v>42705</v>
      </c>
      <c r="D206" s="1">
        <v>6.2921350868706996E-2</v>
      </c>
      <c r="E206" s="1">
        <v>5.5380000000000003</v>
      </c>
      <c r="F206" s="1">
        <v>0.17</v>
      </c>
      <c r="G206" s="1">
        <v>-4.7500000000000001E-2</v>
      </c>
      <c r="H206" s="1">
        <v>1.7500000000000002E-2</v>
      </c>
      <c r="I206" s="1">
        <v>0.01</v>
      </c>
      <c r="J206">
        <v>0.02</v>
      </c>
      <c r="K206" s="3">
        <v>2.35E-2</v>
      </c>
      <c r="L206">
        <v>1.4999999999999999E-2</v>
      </c>
      <c r="M206">
        <v>0.17</v>
      </c>
      <c r="N206">
        <v>1</v>
      </c>
      <c r="O206" s="3">
        <v>0.08</v>
      </c>
      <c r="P206">
        <v>0.01</v>
      </c>
      <c r="Q206" s="3">
        <v>1.28</v>
      </c>
      <c r="R206">
        <v>0.3</v>
      </c>
    </row>
    <row r="207" spans="1:18">
      <c r="A207" s="3"/>
      <c r="B207" s="3"/>
      <c r="C207" s="9">
        <f t="shared" ca="1" si="5"/>
        <v>42736</v>
      </c>
      <c r="D207" s="1">
        <v>6.2950137057674008E-2</v>
      </c>
      <c r="E207" s="1">
        <v>5.6379999999999999</v>
      </c>
      <c r="F207" s="1">
        <v>0.17</v>
      </c>
      <c r="G207" s="1">
        <v>-0.04</v>
      </c>
      <c r="H207" s="1">
        <v>1.4999999999999999E-2</v>
      </c>
      <c r="I207" s="1">
        <v>0.01</v>
      </c>
      <c r="J207">
        <v>0.02</v>
      </c>
      <c r="K207" s="3">
        <v>2.35E-2</v>
      </c>
      <c r="L207">
        <v>1.4999999999999999E-2</v>
      </c>
      <c r="M207">
        <v>0.17</v>
      </c>
      <c r="N207">
        <v>1</v>
      </c>
      <c r="O207" s="3">
        <v>0.08</v>
      </c>
      <c r="P207">
        <v>0.01</v>
      </c>
      <c r="Q207" s="3">
        <v>1.61</v>
      </c>
      <c r="R207">
        <v>0.5</v>
      </c>
    </row>
    <row r="208" spans="1:18">
      <c r="A208" s="3"/>
      <c r="B208" s="3"/>
      <c r="C208" s="9">
        <f t="shared" ca="1" si="5"/>
        <v>42767</v>
      </c>
      <c r="D208" s="1">
        <v>6.2978923246917007E-2</v>
      </c>
      <c r="E208" s="1">
        <v>5.5180000000000007</v>
      </c>
      <c r="F208" s="1">
        <v>0.17</v>
      </c>
      <c r="G208" s="1">
        <v>-4.7500000000000001E-2</v>
      </c>
      <c r="H208" s="1">
        <v>1.4999999999999999E-2</v>
      </c>
      <c r="I208" s="1">
        <v>0.01</v>
      </c>
      <c r="J208">
        <v>0.02</v>
      </c>
      <c r="K208" s="3">
        <v>2.35E-2</v>
      </c>
      <c r="L208">
        <v>1.4999999999999999E-2</v>
      </c>
      <c r="M208">
        <v>0.17</v>
      </c>
      <c r="N208">
        <v>1</v>
      </c>
      <c r="O208" s="3">
        <v>0.08</v>
      </c>
      <c r="P208">
        <v>0.01</v>
      </c>
      <c r="Q208" s="3">
        <v>1.57</v>
      </c>
      <c r="R208">
        <v>0.5</v>
      </c>
    </row>
    <row r="209" spans="1:18">
      <c r="A209" s="3"/>
      <c r="B209" s="3"/>
      <c r="C209" s="9">
        <f t="shared" ca="1" si="5"/>
        <v>42795</v>
      </c>
      <c r="D209" s="1">
        <v>6.3004923676147004E-2</v>
      </c>
      <c r="E209" s="1">
        <v>5.3930000000000007</v>
      </c>
      <c r="F209" s="1">
        <v>0.17</v>
      </c>
      <c r="G209" s="1">
        <v>0</v>
      </c>
      <c r="H209" s="1">
        <v>0</v>
      </c>
      <c r="I209" s="1">
        <v>0</v>
      </c>
      <c r="J209">
        <v>0</v>
      </c>
      <c r="K209" s="3">
        <v>0</v>
      </c>
      <c r="L209">
        <v>0</v>
      </c>
      <c r="M209">
        <v>0.17</v>
      </c>
      <c r="N209">
        <v>0.75</v>
      </c>
      <c r="O209" s="3">
        <v>0</v>
      </c>
      <c r="P209">
        <v>0</v>
      </c>
      <c r="Q209" s="3">
        <v>0.93</v>
      </c>
      <c r="R209">
        <v>0.1</v>
      </c>
    </row>
    <row r="210" spans="1:18">
      <c r="A210" s="3"/>
      <c r="B210" s="3"/>
      <c r="C210" s="9">
        <f t="shared" ref="C210:C273" ca="1" si="6">NextMonth(C209)</f>
        <v>42826</v>
      </c>
      <c r="D210" s="1">
        <v>6.3033709865912002E-2</v>
      </c>
      <c r="E210" s="1">
        <v>5.2629999999999999</v>
      </c>
      <c r="F210" s="1">
        <v>0.17</v>
      </c>
      <c r="G210" s="1">
        <v>0</v>
      </c>
      <c r="H210" s="1">
        <v>0</v>
      </c>
      <c r="I210" s="1">
        <v>0</v>
      </c>
      <c r="J210">
        <v>0</v>
      </c>
      <c r="K210" s="3">
        <v>0</v>
      </c>
      <c r="L210">
        <v>0</v>
      </c>
      <c r="M210">
        <v>0.17300000000000001</v>
      </c>
      <c r="N210">
        <v>0.4</v>
      </c>
      <c r="O210" s="3">
        <v>0</v>
      </c>
      <c r="P210">
        <v>0</v>
      </c>
      <c r="Q210" s="3">
        <v>0.5</v>
      </c>
      <c r="R210">
        <v>0.02</v>
      </c>
    </row>
    <row r="211" spans="1:18">
      <c r="A211" s="3"/>
      <c r="B211" s="3"/>
      <c r="C211" s="9">
        <f t="shared" ca="1" si="6"/>
        <v>42856</v>
      </c>
      <c r="D211" s="1">
        <v>6.3061567469173005E-2</v>
      </c>
      <c r="E211" s="1">
        <v>5.2530000000000001</v>
      </c>
      <c r="F211" s="1">
        <v>0.17</v>
      </c>
      <c r="G211" s="1">
        <v>0</v>
      </c>
      <c r="H211" s="1">
        <v>0</v>
      </c>
      <c r="I211" s="1">
        <v>0</v>
      </c>
      <c r="J211">
        <v>0</v>
      </c>
      <c r="K211" s="3">
        <v>0</v>
      </c>
      <c r="L211">
        <v>0</v>
      </c>
      <c r="M211">
        <v>0.17300000000000001</v>
      </c>
      <c r="N211">
        <v>0.45</v>
      </c>
      <c r="O211" s="3">
        <v>0</v>
      </c>
      <c r="P211">
        <v>0</v>
      </c>
      <c r="Q211" s="3">
        <v>0.44</v>
      </c>
      <c r="R211">
        <v>0.02</v>
      </c>
    </row>
    <row r="212" spans="1:18">
      <c r="A212" s="3"/>
      <c r="B212" s="3"/>
      <c r="C212" s="9">
        <f t="shared" ca="1" si="6"/>
        <v>42887</v>
      </c>
      <c r="D212" s="1">
        <v>6.3090353659479001E-2</v>
      </c>
      <c r="E212" s="1">
        <v>5.2730000000000006</v>
      </c>
      <c r="F212" s="1">
        <v>0.17</v>
      </c>
      <c r="G212" s="1">
        <v>0</v>
      </c>
      <c r="H212" s="1">
        <v>0</v>
      </c>
      <c r="I212" s="1">
        <v>0</v>
      </c>
      <c r="J212">
        <v>0</v>
      </c>
      <c r="K212" s="3">
        <v>0</v>
      </c>
      <c r="L212">
        <v>0</v>
      </c>
      <c r="M212">
        <v>0.17300000000000001</v>
      </c>
      <c r="N212">
        <v>0.45</v>
      </c>
      <c r="O212" s="3">
        <v>0</v>
      </c>
      <c r="P212">
        <v>0</v>
      </c>
      <c r="Q212" s="3">
        <v>0.44</v>
      </c>
      <c r="R212">
        <v>3.5000000000000003E-2</v>
      </c>
    </row>
    <row r="213" spans="1:18">
      <c r="A213" s="3"/>
      <c r="B213" s="3"/>
      <c r="C213" s="9">
        <f t="shared" ca="1" si="6"/>
        <v>42917</v>
      </c>
      <c r="D213" s="1">
        <v>6.3118211263264001E-2</v>
      </c>
      <c r="E213" s="1">
        <v>5.2940000000000005</v>
      </c>
      <c r="F213" s="1">
        <v>0.17</v>
      </c>
      <c r="G213" s="1">
        <v>0</v>
      </c>
      <c r="H213" s="1">
        <v>0</v>
      </c>
      <c r="I213" s="1">
        <v>0</v>
      </c>
      <c r="J213">
        <v>0</v>
      </c>
      <c r="K213" s="3">
        <v>0</v>
      </c>
      <c r="L213">
        <v>0</v>
      </c>
      <c r="M213">
        <v>0.17300000000000001</v>
      </c>
      <c r="N213">
        <v>0.5</v>
      </c>
      <c r="O213" s="3">
        <v>0</v>
      </c>
      <c r="P213">
        <v>0</v>
      </c>
      <c r="Q213" s="3">
        <v>0.5</v>
      </c>
      <c r="R213">
        <v>3.5000000000000003E-2</v>
      </c>
    </row>
    <row r="214" spans="1:18">
      <c r="A214" s="3"/>
      <c r="B214" s="3"/>
      <c r="C214" s="9">
        <f t="shared" ca="1" si="6"/>
        <v>42948</v>
      </c>
      <c r="D214" s="1">
        <v>6.3146997454110995E-2</v>
      </c>
      <c r="E214" s="1">
        <v>5.3180000000000005</v>
      </c>
      <c r="F214" s="1">
        <v>0.17</v>
      </c>
      <c r="G214" s="1">
        <v>0</v>
      </c>
      <c r="H214" s="1">
        <v>0</v>
      </c>
      <c r="I214" s="1">
        <v>0</v>
      </c>
      <c r="J214">
        <v>0</v>
      </c>
      <c r="K214" s="3">
        <v>0</v>
      </c>
      <c r="L214">
        <v>0</v>
      </c>
      <c r="M214">
        <v>0.17300000000000001</v>
      </c>
      <c r="N214">
        <v>0.55000000000000004</v>
      </c>
      <c r="O214" s="3">
        <v>0</v>
      </c>
      <c r="P214">
        <v>0</v>
      </c>
      <c r="Q214" s="3">
        <v>0.5</v>
      </c>
      <c r="R214">
        <v>3.5000000000000003E-2</v>
      </c>
    </row>
    <row r="215" spans="1:18">
      <c r="A215" s="3"/>
      <c r="B215" s="3"/>
      <c r="C215" s="9">
        <f t="shared" ca="1" si="6"/>
        <v>42979</v>
      </c>
      <c r="D215" s="1">
        <v>6.3175783645233005E-2</v>
      </c>
      <c r="E215" s="1">
        <v>5.3280000000000003</v>
      </c>
      <c r="F215" s="1">
        <v>0.17</v>
      </c>
      <c r="G215" s="1">
        <v>0</v>
      </c>
      <c r="H215" s="1">
        <v>0</v>
      </c>
      <c r="I215" s="1">
        <v>0</v>
      </c>
      <c r="J215">
        <v>0</v>
      </c>
      <c r="K215" s="3">
        <v>0</v>
      </c>
      <c r="L215">
        <v>0</v>
      </c>
      <c r="M215">
        <v>0.17300000000000001</v>
      </c>
      <c r="N215">
        <v>0.55000000000000004</v>
      </c>
      <c r="O215" s="3">
        <v>0</v>
      </c>
      <c r="P215">
        <v>0</v>
      </c>
      <c r="Q215" s="3">
        <v>0.46</v>
      </c>
      <c r="R215">
        <v>3.5000000000000003E-2</v>
      </c>
    </row>
    <row r="216" spans="1:18">
      <c r="A216" s="3"/>
      <c r="B216" s="3"/>
      <c r="C216" s="9">
        <f t="shared" ca="1" si="6"/>
        <v>43009</v>
      </c>
      <c r="D216" s="1">
        <v>6.3203641249806999E-2</v>
      </c>
      <c r="E216" s="1">
        <v>5.3580000000000005</v>
      </c>
      <c r="F216" s="1">
        <v>0.17</v>
      </c>
      <c r="G216" s="1">
        <v>0</v>
      </c>
      <c r="H216" s="1">
        <v>0</v>
      </c>
      <c r="I216" s="1">
        <v>0</v>
      </c>
      <c r="J216">
        <v>0</v>
      </c>
      <c r="K216" s="3">
        <v>0</v>
      </c>
      <c r="L216">
        <v>0</v>
      </c>
      <c r="M216">
        <v>0.17300000000000001</v>
      </c>
      <c r="N216">
        <v>0.6</v>
      </c>
      <c r="O216" s="3">
        <v>0</v>
      </c>
      <c r="P216">
        <v>0</v>
      </c>
      <c r="Q216" s="3">
        <v>0.47</v>
      </c>
      <c r="R216">
        <v>3.5000000000000003E-2</v>
      </c>
    </row>
    <row r="217" spans="1:18">
      <c r="A217" s="3"/>
      <c r="B217" s="3"/>
      <c r="C217" s="9">
        <f t="shared" ca="1" si="6"/>
        <v>43040</v>
      </c>
      <c r="D217" s="1">
        <v>6.3232427441469993E-2</v>
      </c>
      <c r="E217" s="1">
        <v>5.4980000000000002</v>
      </c>
      <c r="F217" s="1">
        <v>0.17</v>
      </c>
      <c r="G217" s="1">
        <v>0</v>
      </c>
      <c r="H217" s="1">
        <v>0</v>
      </c>
      <c r="I217" s="1">
        <v>0</v>
      </c>
      <c r="J217">
        <v>0</v>
      </c>
      <c r="K217" s="3">
        <v>0</v>
      </c>
      <c r="L217">
        <v>0</v>
      </c>
      <c r="M217">
        <v>0.17</v>
      </c>
      <c r="N217">
        <v>0.8</v>
      </c>
      <c r="O217" s="3">
        <v>0</v>
      </c>
      <c r="P217">
        <v>0</v>
      </c>
      <c r="Q217" s="3">
        <v>0.86</v>
      </c>
      <c r="R217">
        <v>0.1</v>
      </c>
    </row>
    <row r="218" spans="1:18">
      <c r="A218" s="3"/>
      <c r="B218" s="3"/>
      <c r="C218" s="9">
        <f t="shared" ca="1" si="6"/>
        <v>43070</v>
      </c>
      <c r="D218" s="1">
        <v>6.3260285046567999E-2</v>
      </c>
      <c r="E218" s="1">
        <v>5.6379999999999999</v>
      </c>
      <c r="F218" s="1">
        <v>0.17</v>
      </c>
      <c r="G218" s="1">
        <v>0</v>
      </c>
      <c r="H218" s="1">
        <v>0</v>
      </c>
      <c r="I218" s="1">
        <v>0</v>
      </c>
      <c r="J218">
        <v>0</v>
      </c>
      <c r="K218" s="3">
        <v>0</v>
      </c>
      <c r="L218">
        <v>0</v>
      </c>
      <c r="M218">
        <v>0.17</v>
      </c>
      <c r="N218">
        <v>1</v>
      </c>
      <c r="O218" s="3">
        <v>0</v>
      </c>
      <c r="P218">
        <v>0</v>
      </c>
      <c r="Q218" s="3">
        <v>1.28</v>
      </c>
      <c r="R218">
        <v>0.3</v>
      </c>
    </row>
    <row r="219" spans="1:18">
      <c r="A219" s="3"/>
      <c r="B219" s="3"/>
      <c r="C219" s="9">
        <f t="shared" ca="1" si="6"/>
        <v>43101</v>
      </c>
      <c r="D219" s="1">
        <v>6.3289071238772004E-2</v>
      </c>
      <c r="E219" s="1">
        <v>5.7430000000000003</v>
      </c>
      <c r="F219" s="1">
        <v>0.17</v>
      </c>
      <c r="G219" s="1">
        <v>0</v>
      </c>
      <c r="H219" s="1">
        <v>0</v>
      </c>
      <c r="I219" s="1">
        <v>0</v>
      </c>
      <c r="J219">
        <v>0</v>
      </c>
      <c r="K219" s="3">
        <v>0</v>
      </c>
      <c r="L219">
        <v>0</v>
      </c>
      <c r="M219">
        <v>0.17</v>
      </c>
      <c r="N219">
        <v>1</v>
      </c>
      <c r="O219" s="3">
        <v>0</v>
      </c>
      <c r="P219">
        <v>0</v>
      </c>
      <c r="Q219" s="3">
        <v>1.61</v>
      </c>
      <c r="R219">
        <v>0.5</v>
      </c>
    </row>
    <row r="220" spans="1:18">
      <c r="A220" s="3"/>
      <c r="B220" s="3"/>
      <c r="C220" s="9">
        <f t="shared" ca="1" si="6"/>
        <v>43132</v>
      </c>
      <c r="D220" s="1">
        <v>6.3317857431250998E-2</v>
      </c>
      <c r="E220" s="1">
        <v>5.6230000000000002</v>
      </c>
      <c r="F220" s="1">
        <v>0.17</v>
      </c>
      <c r="G220" s="1">
        <v>0</v>
      </c>
      <c r="H220" s="1">
        <v>0</v>
      </c>
      <c r="I220" s="1">
        <v>0</v>
      </c>
      <c r="J220">
        <v>0</v>
      </c>
      <c r="K220" s="3">
        <v>0</v>
      </c>
      <c r="L220">
        <v>0</v>
      </c>
      <c r="M220">
        <v>0.17</v>
      </c>
      <c r="N220">
        <v>1</v>
      </c>
      <c r="O220" s="3">
        <v>0</v>
      </c>
      <c r="P220">
        <v>0</v>
      </c>
      <c r="Q220" s="3">
        <v>1.57</v>
      </c>
      <c r="R220">
        <v>0.5</v>
      </c>
    </row>
    <row r="221" spans="1:18">
      <c r="A221" s="3"/>
      <c r="B221" s="3"/>
      <c r="C221" s="9">
        <f t="shared" ca="1" si="6"/>
        <v>43160</v>
      </c>
      <c r="D221" s="1">
        <v>6.3343857863404004E-2</v>
      </c>
      <c r="E221" s="1">
        <v>5.4980000000000002</v>
      </c>
      <c r="F221" s="1">
        <v>0.17</v>
      </c>
      <c r="G221" s="1">
        <v>0</v>
      </c>
      <c r="H221" s="1">
        <v>0</v>
      </c>
      <c r="I221" s="1">
        <v>0</v>
      </c>
      <c r="J221">
        <v>0</v>
      </c>
      <c r="K221" s="3">
        <v>0</v>
      </c>
      <c r="L221">
        <v>0</v>
      </c>
      <c r="M221">
        <v>0.17</v>
      </c>
      <c r="N221">
        <v>0.75</v>
      </c>
      <c r="O221" s="3">
        <v>0</v>
      </c>
      <c r="P221">
        <v>0</v>
      </c>
      <c r="Q221" s="3">
        <v>0.93</v>
      </c>
      <c r="R221">
        <v>0.1</v>
      </c>
    </row>
    <row r="222" spans="1:18">
      <c r="A222" s="3"/>
      <c r="B222" s="3"/>
      <c r="C222" s="9">
        <f t="shared" ca="1" si="6"/>
        <v>43191</v>
      </c>
      <c r="D222" s="1">
        <v>6.3372644056406996E-2</v>
      </c>
      <c r="E222" s="1">
        <v>5.3680000000000003</v>
      </c>
      <c r="F222" s="1">
        <v>0.17</v>
      </c>
      <c r="G222" s="1">
        <v>0</v>
      </c>
      <c r="H222" s="1">
        <v>0</v>
      </c>
      <c r="I222" s="1">
        <v>0</v>
      </c>
      <c r="J222">
        <v>0</v>
      </c>
      <c r="K222" s="3">
        <v>0</v>
      </c>
      <c r="L222">
        <v>0</v>
      </c>
      <c r="M222">
        <v>0.17300000000000001</v>
      </c>
      <c r="N222">
        <v>0.4</v>
      </c>
      <c r="O222" s="3">
        <v>0</v>
      </c>
      <c r="P222">
        <v>0</v>
      </c>
      <c r="Q222" s="3">
        <v>0.5</v>
      </c>
      <c r="R222">
        <v>0.02</v>
      </c>
    </row>
    <row r="223" spans="1:18">
      <c r="A223" s="3"/>
      <c r="B223" s="3"/>
      <c r="C223" s="9">
        <f t="shared" ca="1" si="6"/>
        <v>43221</v>
      </c>
      <c r="D223" s="1">
        <v>6.3400501662799993E-2</v>
      </c>
      <c r="E223" s="1">
        <v>5.3580000000000005</v>
      </c>
      <c r="F223" s="1">
        <v>0.17</v>
      </c>
      <c r="G223" s="1">
        <v>0</v>
      </c>
      <c r="H223" s="1">
        <v>0</v>
      </c>
      <c r="I223" s="1">
        <v>0</v>
      </c>
      <c r="J223">
        <v>0</v>
      </c>
      <c r="K223" s="3">
        <v>0</v>
      </c>
      <c r="L223">
        <v>0</v>
      </c>
      <c r="M223">
        <v>0.17300000000000001</v>
      </c>
      <c r="N223">
        <v>0.45</v>
      </c>
      <c r="O223" s="3">
        <v>0</v>
      </c>
      <c r="P223">
        <v>0</v>
      </c>
      <c r="Q223" s="3">
        <v>0.44</v>
      </c>
      <c r="R223">
        <v>0.02</v>
      </c>
    </row>
    <row r="224" spans="1:18">
      <c r="A224" s="3"/>
      <c r="B224" s="3"/>
      <c r="C224" s="9">
        <f t="shared" ca="1" si="6"/>
        <v>43252</v>
      </c>
      <c r="D224" s="1">
        <v>6.3429287856342997E-2</v>
      </c>
      <c r="E224" s="1">
        <v>5.3780000000000001</v>
      </c>
      <c r="F224" s="1">
        <v>0.17</v>
      </c>
      <c r="G224" s="1">
        <v>0</v>
      </c>
      <c r="H224" s="1">
        <v>0</v>
      </c>
      <c r="I224" s="1">
        <v>0</v>
      </c>
      <c r="J224">
        <v>0</v>
      </c>
      <c r="K224" s="3">
        <v>0</v>
      </c>
      <c r="L224">
        <v>0</v>
      </c>
      <c r="M224">
        <v>0.17300000000000001</v>
      </c>
      <c r="N224">
        <v>0.45</v>
      </c>
      <c r="O224" s="3">
        <v>0</v>
      </c>
      <c r="P224">
        <v>0</v>
      </c>
      <c r="Q224" s="3">
        <v>0.44</v>
      </c>
      <c r="R224">
        <v>3.5000000000000003E-2</v>
      </c>
    </row>
    <row r="225" spans="1:18">
      <c r="A225" s="3"/>
      <c r="B225" s="3"/>
      <c r="C225" s="9">
        <f t="shared" ca="1" si="6"/>
        <v>43282</v>
      </c>
      <c r="D225" s="1">
        <v>6.3457145463259992E-2</v>
      </c>
      <c r="E225" s="1">
        <v>5.399</v>
      </c>
      <c r="F225" s="1">
        <v>0.17</v>
      </c>
      <c r="G225" s="1">
        <v>0</v>
      </c>
      <c r="H225" s="1">
        <v>0</v>
      </c>
      <c r="I225" s="1">
        <v>0</v>
      </c>
      <c r="J225">
        <v>0</v>
      </c>
      <c r="K225" s="3">
        <v>0</v>
      </c>
      <c r="L225">
        <v>0</v>
      </c>
      <c r="N225">
        <v>0.5</v>
      </c>
      <c r="O225" s="3">
        <v>0</v>
      </c>
      <c r="P225">
        <v>0</v>
      </c>
      <c r="Q225" s="3">
        <v>0.5</v>
      </c>
      <c r="R225">
        <v>3.5000000000000003E-2</v>
      </c>
    </row>
    <row r="226" spans="1:18">
      <c r="A226" s="3"/>
      <c r="B226" s="3"/>
      <c r="C226" s="9">
        <f t="shared" ca="1" si="6"/>
        <v>43313</v>
      </c>
      <c r="D226" s="1">
        <v>6.3485931657344008E-2</v>
      </c>
      <c r="E226" s="1">
        <v>5.423</v>
      </c>
      <c r="F226" s="1">
        <v>0.17</v>
      </c>
      <c r="G226" s="1">
        <v>0</v>
      </c>
      <c r="H226" s="1">
        <v>0</v>
      </c>
      <c r="I226" s="1">
        <v>0</v>
      </c>
      <c r="J226">
        <v>0</v>
      </c>
      <c r="K226" s="3">
        <v>0</v>
      </c>
      <c r="L226">
        <v>0</v>
      </c>
      <c r="N226">
        <v>0.55000000000000004</v>
      </c>
      <c r="O226" s="3">
        <v>0</v>
      </c>
      <c r="P226">
        <v>0</v>
      </c>
      <c r="Q226" s="3">
        <v>0.5</v>
      </c>
      <c r="R226">
        <v>3.5000000000000003E-2</v>
      </c>
    </row>
    <row r="227" spans="1:18">
      <c r="A227" s="3"/>
      <c r="B227" s="3"/>
      <c r="C227" s="9">
        <f t="shared" ca="1" si="6"/>
        <v>43344</v>
      </c>
      <c r="D227" s="1">
        <v>6.3514717851702998E-2</v>
      </c>
      <c r="E227" s="1">
        <v>5.4329999999999998</v>
      </c>
      <c r="F227" s="1">
        <v>0.17</v>
      </c>
      <c r="G227" s="1">
        <v>0</v>
      </c>
      <c r="H227" s="1">
        <v>0</v>
      </c>
      <c r="I227" s="1">
        <v>0</v>
      </c>
      <c r="J227">
        <v>0</v>
      </c>
      <c r="K227" s="3">
        <v>0</v>
      </c>
      <c r="L227">
        <v>0</v>
      </c>
      <c r="N227">
        <v>0.55000000000000004</v>
      </c>
      <c r="O227" s="3">
        <v>0</v>
      </c>
      <c r="P227">
        <v>0</v>
      </c>
      <c r="Q227" s="3">
        <v>0.46</v>
      </c>
      <c r="R227">
        <v>3.5000000000000003E-2</v>
      </c>
    </row>
    <row r="228" spans="1:18">
      <c r="A228" s="3"/>
      <c r="B228" s="3"/>
      <c r="C228" s="9">
        <f t="shared" ca="1" si="6"/>
        <v>43374</v>
      </c>
      <c r="D228" s="1">
        <v>6.3542575459409001E-2</v>
      </c>
      <c r="E228" s="1">
        <v>5.4630000000000001</v>
      </c>
      <c r="F228" s="1">
        <v>0.17</v>
      </c>
      <c r="G228" s="1">
        <v>0</v>
      </c>
      <c r="H228" s="1">
        <v>0</v>
      </c>
      <c r="I228" s="1">
        <v>0</v>
      </c>
      <c r="J228">
        <v>0</v>
      </c>
      <c r="K228" s="3">
        <v>0</v>
      </c>
      <c r="L228">
        <v>0</v>
      </c>
      <c r="N228">
        <v>0.6</v>
      </c>
      <c r="O228" s="3">
        <v>0</v>
      </c>
      <c r="P228">
        <v>0</v>
      </c>
      <c r="Q228" s="3">
        <v>0.47</v>
      </c>
      <c r="R228">
        <v>3.5000000000000003E-2</v>
      </c>
    </row>
    <row r="229" spans="1:18">
      <c r="A229" s="3"/>
      <c r="B229" s="3"/>
      <c r="C229" s="9">
        <f t="shared" ca="1" si="6"/>
        <v>43405</v>
      </c>
      <c r="D229" s="1">
        <v>6.3571361654309003E-2</v>
      </c>
      <c r="E229" s="1">
        <v>5.6030000000000006</v>
      </c>
      <c r="F229" s="1">
        <v>0.17</v>
      </c>
      <c r="G229" s="1">
        <v>0</v>
      </c>
      <c r="H229" s="1">
        <v>0</v>
      </c>
      <c r="I229" s="1">
        <v>0</v>
      </c>
      <c r="J229">
        <v>0</v>
      </c>
      <c r="K229" s="3">
        <v>0</v>
      </c>
      <c r="L229">
        <v>0</v>
      </c>
      <c r="N229">
        <v>0.8</v>
      </c>
      <c r="O229" s="3">
        <v>0</v>
      </c>
      <c r="P229">
        <v>0</v>
      </c>
      <c r="Q229" s="3">
        <v>0.86</v>
      </c>
      <c r="R229">
        <v>0.1</v>
      </c>
    </row>
    <row r="230" spans="1:18">
      <c r="A230" s="3"/>
      <c r="B230" s="3"/>
      <c r="C230" s="9">
        <f t="shared" ca="1" si="6"/>
        <v>43435</v>
      </c>
      <c r="D230" s="1">
        <v>6.3599219262538004E-2</v>
      </c>
      <c r="E230" s="1">
        <v>5.7430000000000003</v>
      </c>
      <c r="F230" s="1">
        <v>0.17</v>
      </c>
      <c r="G230" s="1">
        <v>0</v>
      </c>
      <c r="H230" s="1">
        <v>0</v>
      </c>
      <c r="I230" s="1">
        <v>0</v>
      </c>
      <c r="J230">
        <v>0</v>
      </c>
      <c r="K230" s="3">
        <v>0</v>
      </c>
      <c r="L230">
        <v>0</v>
      </c>
      <c r="N230">
        <v>1</v>
      </c>
      <c r="O230" s="3">
        <v>0</v>
      </c>
      <c r="P230">
        <v>0</v>
      </c>
      <c r="Q230" s="3">
        <v>1.28</v>
      </c>
      <c r="R230">
        <v>0.3</v>
      </c>
    </row>
    <row r="231" spans="1:18">
      <c r="A231" s="3"/>
      <c r="B231" s="3"/>
      <c r="C231" s="9">
        <f t="shared" ca="1" si="6"/>
        <v>43466</v>
      </c>
      <c r="D231" s="1">
        <v>6.3628005457979003E-2</v>
      </c>
      <c r="E231" s="1">
        <v>5.8479999999999999</v>
      </c>
      <c r="F231" s="1">
        <v>0.17</v>
      </c>
      <c r="G231" s="1">
        <v>0</v>
      </c>
      <c r="H231" s="1">
        <v>0</v>
      </c>
      <c r="I231" s="1">
        <v>0</v>
      </c>
      <c r="J231">
        <v>0</v>
      </c>
      <c r="K231" s="3">
        <v>0</v>
      </c>
      <c r="L231">
        <v>0</v>
      </c>
      <c r="N231">
        <v>1</v>
      </c>
      <c r="O231" s="3">
        <v>0</v>
      </c>
      <c r="P231">
        <v>0</v>
      </c>
      <c r="Q231" s="3">
        <v>1.61</v>
      </c>
      <c r="R231">
        <v>0.5</v>
      </c>
    </row>
    <row r="232" spans="1:18">
      <c r="A232" s="3"/>
      <c r="B232" s="3"/>
      <c r="C232" s="9">
        <f t="shared" ca="1" si="6"/>
        <v>43497</v>
      </c>
      <c r="D232" s="1">
        <v>6.3656791653694006E-2</v>
      </c>
      <c r="E232" s="1">
        <v>5.7280000000000006</v>
      </c>
      <c r="F232" s="1">
        <v>0.17</v>
      </c>
      <c r="G232" s="1">
        <v>0</v>
      </c>
      <c r="H232" s="1">
        <v>0</v>
      </c>
      <c r="I232" s="1">
        <v>0</v>
      </c>
      <c r="J232">
        <v>0</v>
      </c>
      <c r="K232" s="3">
        <v>0</v>
      </c>
      <c r="L232">
        <v>0</v>
      </c>
      <c r="N232">
        <v>1</v>
      </c>
      <c r="O232" s="3">
        <v>0</v>
      </c>
      <c r="P232">
        <v>0</v>
      </c>
      <c r="Q232" s="3">
        <v>1.57</v>
      </c>
      <c r="R232">
        <v>0.5</v>
      </c>
    </row>
    <row r="233" spans="1:18">
      <c r="A233" s="3"/>
      <c r="B233" s="3"/>
      <c r="C233" s="9">
        <f t="shared" ca="1" si="6"/>
        <v>43525</v>
      </c>
      <c r="D233" s="1">
        <v>6.3682792088769993E-2</v>
      </c>
      <c r="E233" s="1">
        <v>5.6030000000000006</v>
      </c>
      <c r="F233" s="1">
        <v>0.17</v>
      </c>
      <c r="G233" s="1">
        <v>0</v>
      </c>
      <c r="H233" s="1">
        <v>0</v>
      </c>
      <c r="I233" s="1">
        <v>0</v>
      </c>
      <c r="J233">
        <v>0</v>
      </c>
      <c r="K233" s="3">
        <v>0</v>
      </c>
      <c r="L233">
        <v>0</v>
      </c>
      <c r="N233">
        <v>0.75</v>
      </c>
      <c r="O233" s="3">
        <v>0</v>
      </c>
      <c r="P233">
        <v>0</v>
      </c>
      <c r="Q233" s="3">
        <v>0.93</v>
      </c>
      <c r="R233">
        <v>0.1</v>
      </c>
    </row>
    <row r="234" spans="1:18">
      <c r="A234" s="3"/>
      <c r="B234" s="3"/>
      <c r="C234" s="9">
        <f t="shared" ca="1" si="6"/>
        <v>43556</v>
      </c>
      <c r="D234" s="1">
        <v>6.3711578285009007E-2</v>
      </c>
      <c r="E234" s="1">
        <v>5.4729999999999999</v>
      </c>
      <c r="F234" s="1">
        <v>0.17</v>
      </c>
      <c r="G234" s="1">
        <v>0</v>
      </c>
      <c r="H234" s="1">
        <v>0</v>
      </c>
      <c r="I234" s="1">
        <v>0</v>
      </c>
      <c r="J234">
        <v>0</v>
      </c>
      <c r="K234" s="3">
        <v>0</v>
      </c>
      <c r="L234">
        <v>0</v>
      </c>
      <c r="N234">
        <v>0.4</v>
      </c>
      <c r="O234" s="3">
        <v>0</v>
      </c>
      <c r="P234">
        <v>0</v>
      </c>
      <c r="Q234" s="3">
        <v>0.5</v>
      </c>
      <c r="R234">
        <v>0.02</v>
      </c>
    </row>
    <row r="235" spans="1:18">
      <c r="A235" s="3"/>
      <c r="B235" s="3"/>
      <c r="C235" s="9">
        <f t="shared" ca="1" si="6"/>
        <v>43586</v>
      </c>
      <c r="D235" s="1">
        <v>6.3739435894533E-2</v>
      </c>
      <c r="E235" s="1">
        <v>5.4630000000000001</v>
      </c>
      <c r="F235" s="1">
        <v>0.17</v>
      </c>
      <c r="G235" s="1">
        <v>0</v>
      </c>
      <c r="H235" s="1">
        <v>0</v>
      </c>
      <c r="I235" s="1">
        <v>0</v>
      </c>
      <c r="J235">
        <v>0</v>
      </c>
      <c r="K235" s="3">
        <v>0</v>
      </c>
      <c r="L235">
        <v>0</v>
      </c>
      <c r="N235">
        <v>0.45</v>
      </c>
      <c r="O235" s="3">
        <v>0</v>
      </c>
      <c r="P235">
        <v>0</v>
      </c>
      <c r="Q235" s="3">
        <v>0.44</v>
      </c>
      <c r="R235">
        <v>0.02</v>
      </c>
    </row>
    <row r="236" spans="1:18">
      <c r="A236" s="3"/>
      <c r="B236" s="3"/>
      <c r="C236" s="9">
        <f t="shared" ca="1" si="6"/>
        <v>43617</v>
      </c>
      <c r="D236" s="1">
        <v>6.3768222091312998E-2</v>
      </c>
      <c r="E236" s="1">
        <v>5.4830000000000005</v>
      </c>
      <c r="F236" s="1">
        <v>0.17</v>
      </c>
      <c r="G236" s="1">
        <v>0</v>
      </c>
      <c r="H236" s="1">
        <v>0</v>
      </c>
      <c r="I236" s="1">
        <v>0</v>
      </c>
      <c r="J236">
        <v>0</v>
      </c>
      <c r="K236" s="3">
        <v>0</v>
      </c>
      <c r="L236">
        <v>0</v>
      </c>
      <c r="N236">
        <v>0.45</v>
      </c>
      <c r="O236" s="3">
        <v>0</v>
      </c>
      <c r="P236">
        <v>0</v>
      </c>
      <c r="Q236" s="3">
        <v>0.44</v>
      </c>
      <c r="R236">
        <v>3.5000000000000003E-2</v>
      </c>
    </row>
    <row r="237" spans="1:18">
      <c r="A237" s="3"/>
      <c r="B237" s="3"/>
      <c r="C237" s="9">
        <f t="shared" ca="1" si="6"/>
        <v>43647</v>
      </c>
      <c r="D237" s="1">
        <v>6.3796079701361003E-2</v>
      </c>
      <c r="E237" s="1">
        <v>5.5040000000000004</v>
      </c>
      <c r="F237" s="1">
        <v>0.17</v>
      </c>
      <c r="G237" s="1">
        <v>0</v>
      </c>
      <c r="H237" s="1">
        <v>0</v>
      </c>
      <c r="I237" s="1">
        <v>0</v>
      </c>
      <c r="J237">
        <v>0</v>
      </c>
      <c r="K237" s="3">
        <v>0</v>
      </c>
      <c r="L237">
        <v>0</v>
      </c>
      <c r="N237">
        <v>0.5</v>
      </c>
      <c r="O237" s="3">
        <v>0</v>
      </c>
      <c r="P237">
        <v>0</v>
      </c>
      <c r="Q237" s="3">
        <v>0.5</v>
      </c>
      <c r="R237">
        <v>3.5000000000000003E-2</v>
      </c>
    </row>
    <row r="238" spans="1:18">
      <c r="A238" s="3"/>
      <c r="B238" s="3"/>
      <c r="C238" s="9">
        <f t="shared" ca="1" si="6"/>
        <v>43678</v>
      </c>
      <c r="D238" s="1">
        <v>6.3824865898680999E-2</v>
      </c>
      <c r="E238" s="1">
        <v>5.5280000000000005</v>
      </c>
      <c r="F238" s="1">
        <v>0.17</v>
      </c>
      <c r="G238" s="1">
        <v>0</v>
      </c>
      <c r="H238" s="1">
        <v>0</v>
      </c>
      <c r="I238" s="1">
        <v>0</v>
      </c>
      <c r="J238">
        <v>0</v>
      </c>
      <c r="K238" s="3">
        <v>0</v>
      </c>
      <c r="L238">
        <v>0</v>
      </c>
      <c r="N238">
        <v>0.55000000000000004</v>
      </c>
      <c r="O238" s="3">
        <v>0</v>
      </c>
      <c r="P238">
        <v>0</v>
      </c>
      <c r="Q238" s="3">
        <v>0.5</v>
      </c>
      <c r="R238">
        <v>3.5000000000000003E-2</v>
      </c>
    </row>
    <row r="239" spans="1:18">
      <c r="A239" s="3"/>
      <c r="B239" s="3"/>
      <c r="C239" s="9">
        <f t="shared" ca="1" si="6"/>
        <v>43709</v>
      </c>
      <c r="D239" s="1">
        <v>6.3853652096275998E-2</v>
      </c>
      <c r="E239" s="1">
        <v>5.5380000000000003</v>
      </c>
      <c r="F239" s="1">
        <v>0.17</v>
      </c>
      <c r="G239" s="1">
        <v>0</v>
      </c>
      <c r="H239" s="1">
        <v>0</v>
      </c>
      <c r="I239" s="1">
        <v>0</v>
      </c>
      <c r="J239">
        <v>0</v>
      </c>
      <c r="K239" s="3">
        <v>0</v>
      </c>
      <c r="L239">
        <v>0</v>
      </c>
      <c r="N239">
        <v>0.55000000000000004</v>
      </c>
      <c r="O239" s="3">
        <v>0</v>
      </c>
      <c r="P239">
        <v>0</v>
      </c>
      <c r="Q239" s="3">
        <v>0.46</v>
      </c>
      <c r="R239">
        <v>3.5000000000000003E-2</v>
      </c>
    </row>
    <row r="240" spans="1:18">
      <c r="A240" s="3"/>
      <c r="B240" s="3"/>
      <c r="C240" s="9">
        <f t="shared" ca="1" si="6"/>
        <v>43739</v>
      </c>
      <c r="D240" s="1">
        <v>6.3881509707113995E-2</v>
      </c>
      <c r="E240" s="1">
        <v>5.5680000000000005</v>
      </c>
      <c r="F240" s="1">
        <v>0.17</v>
      </c>
      <c r="G240" s="1">
        <v>0</v>
      </c>
      <c r="H240" s="1">
        <v>0</v>
      </c>
      <c r="I240" s="1">
        <v>0</v>
      </c>
      <c r="J240">
        <v>0</v>
      </c>
      <c r="K240" s="3">
        <v>0</v>
      </c>
      <c r="L240">
        <v>0</v>
      </c>
      <c r="N240">
        <v>0.6</v>
      </c>
      <c r="O240" s="3">
        <v>0</v>
      </c>
      <c r="P240">
        <v>0</v>
      </c>
      <c r="Q240" s="3">
        <v>0.47</v>
      </c>
      <c r="R240">
        <v>3.5000000000000003E-2</v>
      </c>
    </row>
    <row r="241" spans="1:18">
      <c r="A241" s="3"/>
      <c r="B241" s="3"/>
      <c r="C241" s="9">
        <f t="shared" ca="1" si="6"/>
        <v>43770</v>
      </c>
      <c r="D241" s="1">
        <v>6.3910295905249992E-2</v>
      </c>
      <c r="E241" s="1">
        <v>5.7080000000000002</v>
      </c>
      <c r="F241" s="1">
        <v>0.17</v>
      </c>
      <c r="G241" s="1">
        <v>0</v>
      </c>
      <c r="H241" s="1">
        <v>0</v>
      </c>
      <c r="I241" s="1">
        <v>0</v>
      </c>
      <c r="J241">
        <v>0</v>
      </c>
      <c r="K241" s="3">
        <v>0</v>
      </c>
      <c r="L241">
        <v>0</v>
      </c>
      <c r="N241">
        <v>0.8</v>
      </c>
      <c r="O241" s="3">
        <v>0</v>
      </c>
      <c r="P241">
        <v>0</v>
      </c>
      <c r="Q241" s="3">
        <v>0.86</v>
      </c>
      <c r="R241">
        <v>0.1</v>
      </c>
    </row>
    <row r="242" spans="1:18">
      <c r="A242" s="3"/>
      <c r="B242" s="3"/>
      <c r="C242" s="9">
        <f t="shared" ca="1" si="6"/>
        <v>43800</v>
      </c>
      <c r="D242" s="1">
        <v>6.3938153516611002E-2</v>
      </c>
      <c r="E242" s="1">
        <v>5.8479999999999999</v>
      </c>
      <c r="F242" s="1">
        <v>0.17</v>
      </c>
      <c r="G242" s="1">
        <v>0</v>
      </c>
      <c r="H242" s="1">
        <v>0</v>
      </c>
      <c r="I242" s="1">
        <v>0</v>
      </c>
      <c r="J242">
        <v>0</v>
      </c>
      <c r="K242" s="3">
        <v>0</v>
      </c>
      <c r="L242">
        <v>0</v>
      </c>
      <c r="N242">
        <v>1</v>
      </c>
      <c r="O242" s="3">
        <v>0</v>
      </c>
      <c r="P242">
        <v>0</v>
      </c>
      <c r="Q242" s="3">
        <v>1.28</v>
      </c>
      <c r="R242">
        <v>0.3</v>
      </c>
    </row>
    <row r="243" spans="1:18">
      <c r="A243" s="3"/>
      <c r="B243" s="3"/>
      <c r="C243" s="9">
        <f t="shared" ca="1" si="6"/>
        <v>43831</v>
      </c>
      <c r="D243" s="1">
        <v>6.3966939715286997E-2</v>
      </c>
      <c r="E243" s="1">
        <v>5.9530000000000003</v>
      </c>
      <c r="F243" s="1">
        <v>0.17</v>
      </c>
      <c r="G243" s="1">
        <v>0</v>
      </c>
      <c r="H243" s="1">
        <v>0</v>
      </c>
      <c r="I243" s="1">
        <v>0</v>
      </c>
      <c r="J243">
        <v>0</v>
      </c>
      <c r="K243" s="3">
        <v>0</v>
      </c>
      <c r="L243">
        <v>0</v>
      </c>
      <c r="N243">
        <v>1</v>
      </c>
      <c r="O243" s="3">
        <v>0</v>
      </c>
      <c r="P243">
        <v>0</v>
      </c>
      <c r="Q243" s="3">
        <v>1.61</v>
      </c>
      <c r="R243">
        <v>0.5</v>
      </c>
    </row>
    <row r="244" spans="1:18">
      <c r="A244" s="3"/>
      <c r="B244" s="3"/>
      <c r="C244" s="9">
        <f t="shared" ca="1" si="6"/>
        <v>43862</v>
      </c>
      <c r="D244" s="1">
        <v>6.3995725914238008E-2</v>
      </c>
      <c r="E244" s="1">
        <v>5.8330000000000002</v>
      </c>
      <c r="F244" s="1">
        <v>0.17</v>
      </c>
      <c r="G244" s="1">
        <v>0</v>
      </c>
      <c r="H244" s="1">
        <v>0</v>
      </c>
      <c r="I244" s="1">
        <v>0</v>
      </c>
      <c r="J244">
        <v>0</v>
      </c>
      <c r="K244" s="3">
        <v>0</v>
      </c>
      <c r="L244">
        <v>0</v>
      </c>
      <c r="N244">
        <v>1</v>
      </c>
      <c r="O244" s="3">
        <v>0</v>
      </c>
      <c r="P244">
        <v>0</v>
      </c>
      <c r="Q244" s="3">
        <v>1.57</v>
      </c>
      <c r="R244">
        <v>0.5</v>
      </c>
    </row>
    <row r="245" spans="1:18">
      <c r="A245" s="3"/>
      <c r="B245" s="3"/>
      <c r="C245" s="9">
        <f t="shared" ca="1" si="6"/>
        <v>43891</v>
      </c>
      <c r="D245" s="1">
        <v>6.4022654939313001E-2</v>
      </c>
      <c r="E245" s="1">
        <v>5.7080000000000002</v>
      </c>
      <c r="F245" s="1">
        <v>0.17</v>
      </c>
      <c r="G245" s="1">
        <v>0</v>
      </c>
      <c r="H245" s="1">
        <v>0</v>
      </c>
      <c r="I245" s="1">
        <v>0</v>
      </c>
      <c r="J245">
        <v>0</v>
      </c>
      <c r="K245" s="3">
        <v>0</v>
      </c>
      <c r="L245">
        <v>0</v>
      </c>
      <c r="N245">
        <v>0.75</v>
      </c>
      <c r="O245" s="3">
        <v>0</v>
      </c>
      <c r="P245">
        <v>0</v>
      </c>
      <c r="Q245" s="3">
        <v>0.93</v>
      </c>
      <c r="R245">
        <v>0.1</v>
      </c>
    </row>
    <row r="246" spans="1:18">
      <c r="A246" s="3"/>
      <c r="B246" s="3"/>
      <c r="C246" s="9">
        <f t="shared" ca="1" si="6"/>
        <v>43922</v>
      </c>
      <c r="D246" s="1">
        <v>6.4051441138796003E-2</v>
      </c>
      <c r="E246" s="1">
        <v>5.5780000000000003</v>
      </c>
      <c r="F246" s="1">
        <v>0.17</v>
      </c>
      <c r="G246" s="1">
        <v>0</v>
      </c>
      <c r="H246" s="1">
        <v>0</v>
      </c>
      <c r="I246" s="1">
        <v>0</v>
      </c>
      <c r="J246">
        <v>0</v>
      </c>
      <c r="K246" s="3">
        <v>0</v>
      </c>
      <c r="L246">
        <v>0</v>
      </c>
      <c r="N246">
        <v>0.4</v>
      </c>
      <c r="O246" s="3">
        <v>0</v>
      </c>
      <c r="P246">
        <v>0</v>
      </c>
      <c r="Q246" s="3">
        <v>0.5</v>
      </c>
      <c r="R246">
        <v>0.02</v>
      </c>
    </row>
    <row r="247" spans="1:18">
      <c r="A247" s="3"/>
      <c r="B247" s="3"/>
      <c r="C247" s="9">
        <f t="shared" ca="1" si="6"/>
        <v>43952</v>
      </c>
      <c r="D247" s="1">
        <v>6.4079298751459998E-2</v>
      </c>
      <c r="E247" s="1">
        <v>5.5680000000000005</v>
      </c>
      <c r="F247" s="1">
        <v>0.17</v>
      </c>
      <c r="G247" s="1">
        <v>0</v>
      </c>
      <c r="H247" s="1">
        <v>0</v>
      </c>
      <c r="I247" s="1">
        <v>0</v>
      </c>
      <c r="J247">
        <v>0</v>
      </c>
      <c r="K247" s="3">
        <v>0</v>
      </c>
      <c r="L247">
        <v>0</v>
      </c>
      <c r="N247">
        <v>0.45</v>
      </c>
      <c r="O247" s="3">
        <v>0</v>
      </c>
      <c r="P247">
        <v>0</v>
      </c>
      <c r="Q247" s="3">
        <v>0.44</v>
      </c>
      <c r="R247">
        <v>0.02</v>
      </c>
    </row>
    <row r="248" spans="1:18">
      <c r="A248" s="3"/>
      <c r="B248" s="3"/>
      <c r="C248" s="9">
        <f t="shared" ca="1" si="6"/>
        <v>43983</v>
      </c>
      <c r="D248" s="1">
        <v>6.4108084951483998E-2</v>
      </c>
      <c r="E248" s="1">
        <v>5.5880000000000001</v>
      </c>
      <c r="F248" s="1">
        <v>0.17</v>
      </c>
      <c r="G248" s="1">
        <v>0</v>
      </c>
      <c r="H248" s="1">
        <v>0</v>
      </c>
      <c r="I248" s="1">
        <v>0</v>
      </c>
      <c r="J248">
        <v>0</v>
      </c>
      <c r="K248" s="3">
        <v>0</v>
      </c>
      <c r="L248">
        <v>0</v>
      </c>
      <c r="N248">
        <v>0.45</v>
      </c>
      <c r="O248" s="3">
        <v>0</v>
      </c>
      <c r="P248">
        <v>0</v>
      </c>
      <c r="Q248" s="3">
        <v>0.44</v>
      </c>
      <c r="R248">
        <v>3.5000000000000003E-2</v>
      </c>
    </row>
    <row r="249" spans="1:18">
      <c r="A249" s="3"/>
      <c r="B249" s="3"/>
      <c r="C249" s="9">
        <f t="shared" ca="1" si="6"/>
        <v>44013</v>
      </c>
      <c r="D249" s="1">
        <v>6.4135942564672005E-2</v>
      </c>
      <c r="E249" s="1">
        <v>5.609</v>
      </c>
      <c r="F249" s="1">
        <v>0.17</v>
      </c>
      <c r="G249" s="1">
        <v>0</v>
      </c>
      <c r="H249" s="1">
        <v>0</v>
      </c>
      <c r="I249" s="1">
        <v>0</v>
      </c>
      <c r="J249">
        <v>0</v>
      </c>
      <c r="K249" s="3">
        <v>0</v>
      </c>
      <c r="L249">
        <v>0</v>
      </c>
      <c r="N249">
        <v>0.5</v>
      </c>
      <c r="O249" s="3">
        <v>0</v>
      </c>
      <c r="P249">
        <v>0</v>
      </c>
      <c r="Q249" s="3">
        <v>0.5</v>
      </c>
      <c r="R249">
        <v>3.5000000000000003E-2</v>
      </c>
    </row>
    <row r="250" spans="1:18">
      <c r="A250" s="3"/>
      <c r="B250" s="3"/>
      <c r="C250" s="9">
        <f t="shared" ca="1" si="6"/>
        <v>44044</v>
      </c>
      <c r="D250" s="1">
        <v>6.4164728765236004E-2</v>
      </c>
      <c r="E250" s="1">
        <v>5.633</v>
      </c>
      <c r="F250" s="1">
        <v>0.17</v>
      </c>
      <c r="G250" s="1">
        <v>0</v>
      </c>
      <c r="H250" s="1">
        <v>0</v>
      </c>
      <c r="I250" s="1">
        <v>0</v>
      </c>
      <c r="J250">
        <v>0</v>
      </c>
      <c r="K250" s="3">
        <v>0</v>
      </c>
      <c r="L250">
        <v>0</v>
      </c>
      <c r="N250">
        <v>0.55000000000000004</v>
      </c>
      <c r="O250" s="3">
        <v>0</v>
      </c>
      <c r="P250">
        <v>0</v>
      </c>
      <c r="Q250" s="3">
        <v>0.5</v>
      </c>
      <c r="R250">
        <v>3.5000000000000003E-2</v>
      </c>
    </row>
    <row r="251" spans="1:18">
      <c r="A251" s="3"/>
      <c r="B251" s="3"/>
      <c r="C251" s="9">
        <f t="shared" ca="1" si="6"/>
        <v>44075</v>
      </c>
      <c r="D251" s="1">
        <v>6.4193514966076004E-2</v>
      </c>
      <c r="E251" s="1">
        <v>5.6430000000000007</v>
      </c>
      <c r="F251" s="1">
        <v>0.17</v>
      </c>
      <c r="G251" s="1">
        <v>0</v>
      </c>
      <c r="H251" s="1">
        <v>0</v>
      </c>
      <c r="I251" s="1">
        <v>0</v>
      </c>
      <c r="J251">
        <v>0</v>
      </c>
      <c r="K251" s="3">
        <v>0</v>
      </c>
      <c r="L251">
        <v>0</v>
      </c>
      <c r="N251">
        <v>0.55000000000000004</v>
      </c>
      <c r="O251" s="3">
        <v>0</v>
      </c>
      <c r="P251">
        <v>0</v>
      </c>
      <c r="Q251" s="3">
        <v>0.46</v>
      </c>
      <c r="R251">
        <v>3.5000000000000003E-2</v>
      </c>
    </row>
    <row r="252" spans="1:18">
      <c r="A252" s="3"/>
      <c r="B252" s="3"/>
      <c r="C252" s="9">
        <f t="shared" ca="1" si="6"/>
        <v>44105</v>
      </c>
      <c r="D252" s="1">
        <v>6.4221372580053004E-2</v>
      </c>
      <c r="E252" s="1">
        <v>5.673</v>
      </c>
      <c r="F252" s="1">
        <v>0.17</v>
      </c>
      <c r="G252" s="1">
        <v>0</v>
      </c>
      <c r="H252" s="1">
        <v>0</v>
      </c>
      <c r="I252" s="1">
        <v>0</v>
      </c>
      <c r="J252">
        <v>0</v>
      </c>
      <c r="K252" s="3">
        <v>0</v>
      </c>
      <c r="L252">
        <v>0</v>
      </c>
      <c r="N252">
        <v>0.6</v>
      </c>
      <c r="O252" s="3">
        <v>0</v>
      </c>
      <c r="P252">
        <v>0</v>
      </c>
      <c r="Q252" s="3">
        <v>0.47</v>
      </c>
      <c r="R252">
        <v>3.5000000000000003E-2</v>
      </c>
    </row>
    <row r="253" spans="1:18">
      <c r="A253" s="3"/>
      <c r="B253" s="3"/>
      <c r="C253" s="9">
        <f t="shared" ca="1" si="6"/>
        <v>44136</v>
      </c>
      <c r="D253" s="1">
        <v>6.4250158781433003E-2</v>
      </c>
      <c r="E253" s="1">
        <v>5.8130000000000006</v>
      </c>
      <c r="F253" s="1">
        <v>0.17</v>
      </c>
      <c r="G253" s="1">
        <v>0</v>
      </c>
      <c r="H253" s="1">
        <v>0</v>
      </c>
      <c r="I253" s="1">
        <v>0</v>
      </c>
      <c r="J253">
        <v>0</v>
      </c>
      <c r="K253" s="3">
        <v>0</v>
      </c>
      <c r="L253">
        <v>0</v>
      </c>
      <c r="N253">
        <v>0.8</v>
      </c>
      <c r="O253" s="3">
        <v>0</v>
      </c>
      <c r="P253">
        <v>0</v>
      </c>
      <c r="Q253" s="3">
        <v>0.86</v>
      </c>
      <c r="R253">
        <v>0.1</v>
      </c>
    </row>
    <row r="254" spans="1:18">
      <c r="A254" s="3"/>
      <c r="B254" s="3"/>
      <c r="C254" s="9">
        <f t="shared" ca="1" si="6"/>
        <v>44166</v>
      </c>
      <c r="D254" s="1">
        <v>6.4278016395933002E-2</v>
      </c>
      <c r="E254" s="1">
        <v>5.9530000000000003</v>
      </c>
      <c r="F254" s="1">
        <v>0.17</v>
      </c>
      <c r="G254" s="1">
        <v>0</v>
      </c>
      <c r="H254" s="1">
        <v>0</v>
      </c>
      <c r="I254" s="1">
        <v>0</v>
      </c>
      <c r="J254">
        <v>0</v>
      </c>
      <c r="K254" s="3">
        <v>0</v>
      </c>
      <c r="L254">
        <v>0</v>
      </c>
      <c r="N254">
        <v>1</v>
      </c>
      <c r="O254" s="3">
        <v>0</v>
      </c>
      <c r="P254">
        <v>0</v>
      </c>
      <c r="Q254" s="3">
        <v>1.28</v>
      </c>
      <c r="R254">
        <v>0.3</v>
      </c>
    </row>
    <row r="255" spans="1:18">
      <c r="A255" s="3"/>
      <c r="B255" s="3"/>
      <c r="C255" s="9">
        <f t="shared" ca="1" si="6"/>
        <v>44197</v>
      </c>
      <c r="D255" s="1">
        <v>6.4306802597853999E-2</v>
      </c>
      <c r="E255" s="1">
        <v>6.0580000000000007</v>
      </c>
      <c r="F255" s="1">
        <v>0.17</v>
      </c>
      <c r="G255" s="1">
        <v>0</v>
      </c>
      <c r="H255" s="1">
        <v>0</v>
      </c>
      <c r="I255" s="1">
        <v>0</v>
      </c>
      <c r="J255">
        <v>0</v>
      </c>
      <c r="K255" s="3">
        <v>0</v>
      </c>
      <c r="L255">
        <v>0</v>
      </c>
      <c r="N255">
        <v>1</v>
      </c>
      <c r="O255" s="3">
        <v>0</v>
      </c>
      <c r="P255">
        <v>0</v>
      </c>
      <c r="Q255" s="3">
        <v>1.61</v>
      </c>
      <c r="R255">
        <v>0.5</v>
      </c>
    </row>
    <row r="256" spans="1:18">
      <c r="A256" s="3"/>
      <c r="B256" s="3"/>
      <c r="C256" s="9">
        <f t="shared" ca="1" si="6"/>
        <v>44228</v>
      </c>
      <c r="D256" s="1">
        <v>6.4335588800049998E-2</v>
      </c>
      <c r="E256" s="1">
        <v>5.9380000000000006</v>
      </c>
      <c r="F256" s="1">
        <v>0.17</v>
      </c>
      <c r="G256" s="1">
        <v>0</v>
      </c>
      <c r="H256" s="1">
        <v>0</v>
      </c>
      <c r="I256" s="1">
        <v>0</v>
      </c>
      <c r="J256">
        <v>0</v>
      </c>
      <c r="K256" s="3">
        <v>0</v>
      </c>
      <c r="L256">
        <v>0</v>
      </c>
      <c r="N256">
        <v>1</v>
      </c>
      <c r="O256" s="3">
        <v>0</v>
      </c>
      <c r="P256">
        <v>0</v>
      </c>
      <c r="Q256" s="3">
        <v>1.57</v>
      </c>
      <c r="R256">
        <v>0.5</v>
      </c>
    </row>
    <row r="257" spans="1:18">
      <c r="A257" s="3"/>
      <c r="B257" s="3"/>
      <c r="C257" s="9">
        <f t="shared" ca="1" si="6"/>
        <v>44256</v>
      </c>
      <c r="D257" s="1">
        <v>6.4345115689705995E-2</v>
      </c>
      <c r="E257" s="1">
        <v>5.8130000000000006</v>
      </c>
      <c r="F257" s="1">
        <v>0.17</v>
      </c>
      <c r="G257" s="1">
        <v>0</v>
      </c>
      <c r="H257" s="1">
        <v>0</v>
      </c>
      <c r="I257" s="1">
        <v>0</v>
      </c>
      <c r="J257">
        <v>0</v>
      </c>
      <c r="K257" s="3">
        <v>0</v>
      </c>
      <c r="L257">
        <v>0</v>
      </c>
      <c r="N257">
        <v>0.75</v>
      </c>
      <c r="O257" s="3">
        <v>0</v>
      </c>
      <c r="P257">
        <v>0</v>
      </c>
      <c r="Q257" s="3">
        <v>0.93</v>
      </c>
      <c r="R257">
        <v>0.1</v>
      </c>
    </row>
    <row r="258" spans="1:18">
      <c r="A258" s="3"/>
      <c r="B258" s="3"/>
      <c r="C258" s="9">
        <f t="shared" ca="1" si="6"/>
        <v>44287</v>
      </c>
      <c r="D258" s="1">
        <v>6.4343861886952999E-2</v>
      </c>
      <c r="E258" s="1">
        <v>5.6829999999999998</v>
      </c>
      <c r="F258" s="1">
        <v>0.17</v>
      </c>
      <c r="G258" s="1">
        <v>0</v>
      </c>
      <c r="H258" s="1">
        <v>0</v>
      </c>
      <c r="I258" s="1">
        <v>0</v>
      </c>
      <c r="J258">
        <v>0</v>
      </c>
      <c r="K258" s="3">
        <v>0</v>
      </c>
      <c r="L258">
        <v>0</v>
      </c>
      <c r="N258">
        <v>0.4</v>
      </c>
      <c r="O258" s="3">
        <v>0</v>
      </c>
      <c r="P258">
        <v>0</v>
      </c>
      <c r="Q258" s="3">
        <v>0.5</v>
      </c>
      <c r="R258">
        <v>0.02</v>
      </c>
    </row>
    <row r="259" spans="1:18">
      <c r="A259" s="3"/>
      <c r="B259" s="3"/>
      <c r="C259" s="9">
        <f t="shared" ca="1" si="6"/>
        <v>44317</v>
      </c>
      <c r="D259" s="1">
        <v>6.4342648529449001E-2</v>
      </c>
      <c r="E259" s="1">
        <v>5.673</v>
      </c>
      <c r="F259" s="1">
        <v>0.17</v>
      </c>
      <c r="G259" s="1">
        <v>0</v>
      </c>
      <c r="H259" s="1">
        <v>0</v>
      </c>
      <c r="I259" s="1">
        <v>0</v>
      </c>
      <c r="J259">
        <v>0</v>
      </c>
      <c r="K259" s="3">
        <v>0</v>
      </c>
      <c r="L259">
        <v>0</v>
      </c>
      <c r="N259">
        <v>0.45</v>
      </c>
      <c r="O259" s="3">
        <v>0</v>
      </c>
      <c r="P259">
        <v>0</v>
      </c>
      <c r="Q259" s="3">
        <v>0.44</v>
      </c>
      <c r="R259">
        <v>0.02</v>
      </c>
    </row>
    <row r="260" spans="1:18">
      <c r="A260" s="3"/>
      <c r="B260" s="3"/>
      <c r="C260" s="9">
        <f t="shared" ca="1" si="6"/>
        <v>44348</v>
      </c>
      <c r="D260" s="1">
        <v>6.4341394726695006E-2</v>
      </c>
      <c r="E260" s="1">
        <v>5.6930000000000005</v>
      </c>
      <c r="F260" s="1">
        <v>0.17</v>
      </c>
      <c r="G260" s="1">
        <v>0</v>
      </c>
      <c r="H260" s="1">
        <v>0</v>
      </c>
      <c r="I260" s="1">
        <v>0</v>
      </c>
      <c r="J260">
        <v>0</v>
      </c>
      <c r="K260" s="3">
        <v>0</v>
      </c>
      <c r="L260">
        <v>0</v>
      </c>
      <c r="N260">
        <v>0.45</v>
      </c>
      <c r="O260" s="3">
        <v>0</v>
      </c>
      <c r="P260">
        <v>0</v>
      </c>
      <c r="Q260" s="3">
        <v>0.44</v>
      </c>
      <c r="R260">
        <v>3.5000000000000003E-2</v>
      </c>
    </row>
    <row r="261" spans="1:18">
      <c r="A261" s="3"/>
      <c r="B261" s="3"/>
      <c r="C261" s="9">
        <f t="shared" ca="1" si="6"/>
        <v>44378</v>
      </c>
      <c r="D261" s="1">
        <v>6.4340181369193006E-2</v>
      </c>
      <c r="E261" s="1">
        <v>5.7140000000000004</v>
      </c>
      <c r="F261" s="1">
        <v>0.17</v>
      </c>
      <c r="G261" s="1">
        <v>0</v>
      </c>
      <c r="H261" s="1">
        <v>0</v>
      </c>
      <c r="I261" s="1">
        <v>0</v>
      </c>
      <c r="J261">
        <v>0</v>
      </c>
      <c r="K261" s="3">
        <v>0</v>
      </c>
      <c r="L261">
        <v>0</v>
      </c>
      <c r="N261">
        <v>0.5</v>
      </c>
      <c r="O261" s="3">
        <v>0</v>
      </c>
      <c r="P261">
        <v>0</v>
      </c>
      <c r="Q261" s="3">
        <v>0.5</v>
      </c>
      <c r="R261">
        <v>3.5000000000000003E-2</v>
      </c>
    </row>
    <row r="262" spans="1:18">
      <c r="A262" s="3"/>
      <c r="B262" s="3"/>
      <c r="C262" s="9">
        <f t="shared" ca="1" si="6"/>
        <v>44409</v>
      </c>
      <c r="D262" s="1">
        <v>6.4338927566439996E-2</v>
      </c>
      <c r="E262" s="1">
        <v>5.7380000000000004</v>
      </c>
      <c r="F262" s="1">
        <v>0.17</v>
      </c>
      <c r="G262" s="1">
        <v>0</v>
      </c>
      <c r="H262" s="1">
        <v>0</v>
      </c>
      <c r="I262" s="1">
        <v>0</v>
      </c>
      <c r="J262">
        <v>0</v>
      </c>
      <c r="K262" s="3">
        <v>0</v>
      </c>
      <c r="L262">
        <v>0</v>
      </c>
      <c r="N262">
        <v>0.55000000000000004</v>
      </c>
      <c r="O262" s="3">
        <v>0</v>
      </c>
      <c r="P262">
        <v>0</v>
      </c>
      <c r="Q262" s="3">
        <v>0.5</v>
      </c>
      <c r="R262">
        <v>3.5000000000000003E-2</v>
      </c>
    </row>
    <row r="263" spans="1:18">
      <c r="A263" s="3"/>
      <c r="B263" s="3"/>
      <c r="C263" s="9">
        <f t="shared" ca="1" si="6"/>
        <v>44440</v>
      </c>
      <c r="D263" s="1">
        <v>6.4337673763688E-2</v>
      </c>
      <c r="E263" s="1">
        <v>5.7480000000000002</v>
      </c>
      <c r="F263" s="1">
        <v>0.17</v>
      </c>
      <c r="G263" s="1">
        <v>0</v>
      </c>
      <c r="H263" s="1">
        <v>0</v>
      </c>
      <c r="I263" s="1">
        <v>0</v>
      </c>
      <c r="J263">
        <v>0</v>
      </c>
      <c r="K263" s="3">
        <v>0</v>
      </c>
      <c r="L263">
        <v>0</v>
      </c>
      <c r="N263">
        <v>0.55000000000000004</v>
      </c>
      <c r="O263" s="3">
        <v>0</v>
      </c>
      <c r="P263">
        <v>0</v>
      </c>
      <c r="Q263" s="3">
        <v>0.46</v>
      </c>
      <c r="R263">
        <v>3.5000000000000003E-2</v>
      </c>
    </row>
    <row r="264" spans="1:18">
      <c r="A264" s="3"/>
      <c r="B264" s="3"/>
      <c r="C264" s="9">
        <f t="shared" ca="1" si="6"/>
        <v>44470</v>
      </c>
      <c r="D264" s="1">
        <v>6.4336460406186999E-2</v>
      </c>
      <c r="E264" s="1">
        <v>5.7780000000000005</v>
      </c>
      <c r="F264" s="1">
        <v>0.17</v>
      </c>
      <c r="G264" s="1">
        <v>0</v>
      </c>
      <c r="H264" s="1">
        <v>0</v>
      </c>
      <c r="I264" s="1">
        <v>0</v>
      </c>
      <c r="J264">
        <v>0</v>
      </c>
      <c r="K264" s="3">
        <v>0</v>
      </c>
      <c r="L264">
        <v>0</v>
      </c>
      <c r="N264">
        <v>0.6</v>
      </c>
      <c r="O264" s="3">
        <v>0</v>
      </c>
      <c r="P264">
        <v>0</v>
      </c>
      <c r="Q264" s="3">
        <v>0.47</v>
      </c>
      <c r="R264">
        <v>3.5000000000000003E-2</v>
      </c>
    </row>
    <row r="265" spans="1:18">
      <c r="A265" s="3"/>
      <c r="B265" s="3"/>
      <c r="C265" s="9">
        <f t="shared" ca="1" si="6"/>
        <v>44501</v>
      </c>
      <c r="D265" s="1">
        <v>6.4335206603437001E-2</v>
      </c>
      <c r="E265" s="1">
        <v>5.9180000000000001</v>
      </c>
      <c r="F265" s="1">
        <v>0.17</v>
      </c>
      <c r="G265" s="1">
        <v>0</v>
      </c>
      <c r="H265" s="1">
        <v>0</v>
      </c>
      <c r="I265" s="1">
        <v>0</v>
      </c>
      <c r="J265">
        <v>0</v>
      </c>
      <c r="K265" s="3">
        <v>0</v>
      </c>
      <c r="L265">
        <v>0</v>
      </c>
      <c r="N265">
        <v>0.8</v>
      </c>
      <c r="O265" s="3">
        <v>0</v>
      </c>
      <c r="P265">
        <v>0</v>
      </c>
      <c r="Q265" s="3">
        <v>0.86</v>
      </c>
      <c r="R265">
        <v>0.1</v>
      </c>
    </row>
    <row r="266" spans="1:18">
      <c r="A266" s="3"/>
      <c r="B266" s="3"/>
      <c r="C266" s="9">
        <f t="shared" ca="1" si="6"/>
        <v>44531</v>
      </c>
      <c r="D266" s="1">
        <v>6.4333993245936E-2</v>
      </c>
      <c r="E266" s="1">
        <v>6.0580000000000007</v>
      </c>
      <c r="F266" s="1">
        <v>0.17</v>
      </c>
      <c r="G266" s="1">
        <v>0</v>
      </c>
      <c r="H266" s="1">
        <v>0</v>
      </c>
      <c r="I266" s="1">
        <v>0</v>
      </c>
      <c r="J266">
        <v>0</v>
      </c>
      <c r="K266" s="3">
        <v>0</v>
      </c>
      <c r="L266">
        <v>0</v>
      </c>
      <c r="N266">
        <v>1</v>
      </c>
      <c r="O266" s="3">
        <v>0</v>
      </c>
      <c r="P266">
        <v>0</v>
      </c>
      <c r="Q266" s="3">
        <v>1.28</v>
      </c>
      <c r="R266">
        <v>0.3</v>
      </c>
    </row>
    <row r="267" spans="1:18">
      <c r="A267" s="3"/>
      <c r="B267" s="3"/>
      <c r="C267" s="9">
        <f t="shared" ca="1" si="6"/>
        <v>44562</v>
      </c>
      <c r="D267" s="1">
        <v>6.4332739443187001E-2</v>
      </c>
      <c r="E267" s="1">
        <v>6.1630000000000003</v>
      </c>
      <c r="F267" s="1">
        <v>0.17</v>
      </c>
      <c r="G267" s="1">
        <v>0</v>
      </c>
      <c r="H267" s="1">
        <v>0</v>
      </c>
      <c r="I267" s="1">
        <v>0</v>
      </c>
      <c r="J267">
        <v>0</v>
      </c>
      <c r="K267" s="3">
        <v>0</v>
      </c>
      <c r="L267">
        <v>0</v>
      </c>
      <c r="N267">
        <v>0</v>
      </c>
      <c r="O267" s="3">
        <v>0</v>
      </c>
      <c r="P267">
        <v>0</v>
      </c>
      <c r="Q267" s="3">
        <v>1.61</v>
      </c>
      <c r="R267">
        <v>0.5</v>
      </c>
    </row>
    <row r="268" spans="1:18">
      <c r="A268" s="3"/>
      <c r="B268" s="3"/>
      <c r="C268" s="9">
        <f t="shared" ca="1" si="6"/>
        <v>44593</v>
      </c>
      <c r="D268" s="1">
        <v>6.4331485640438002E-2</v>
      </c>
      <c r="E268" s="1">
        <v>6.0430000000000001</v>
      </c>
      <c r="F268" s="1">
        <v>0.17</v>
      </c>
      <c r="G268" s="1">
        <v>0</v>
      </c>
      <c r="H268" s="1">
        <v>0</v>
      </c>
      <c r="I268" s="1">
        <v>0</v>
      </c>
      <c r="J268">
        <v>0</v>
      </c>
      <c r="K268" s="3">
        <v>0</v>
      </c>
      <c r="L268">
        <v>0</v>
      </c>
      <c r="N268">
        <v>0</v>
      </c>
      <c r="O268" s="3">
        <v>0</v>
      </c>
      <c r="P268">
        <v>0</v>
      </c>
      <c r="Q268" s="3">
        <v>1.57</v>
      </c>
      <c r="R268">
        <v>0.5</v>
      </c>
    </row>
    <row r="269" spans="1:18">
      <c r="A269" s="3"/>
      <c r="B269" s="3"/>
      <c r="C269" s="9">
        <f t="shared" ca="1" si="6"/>
        <v>44621</v>
      </c>
      <c r="D269" s="1">
        <v>6.4330353173438007E-2</v>
      </c>
      <c r="E269" s="1">
        <v>5.9180000000000001</v>
      </c>
      <c r="F269" s="1">
        <v>0.17</v>
      </c>
      <c r="G269" s="1">
        <v>0</v>
      </c>
      <c r="H269" s="1">
        <v>0</v>
      </c>
      <c r="I269" s="1">
        <v>0</v>
      </c>
      <c r="J269">
        <v>0</v>
      </c>
      <c r="K269" s="3">
        <v>0</v>
      </c>
      <c r="L269">
        <v>0</v>
      </c>
      <c r="N269">
        <v>0</v>
      </c>
      <c r="O269" s="3">
        <v>0</v>
      </c>
      <c r="P269">
        <v>0</v>
      </c>
      <c r="Q269" s="3">
        <v>0.93</v>
      </c>
      <c r="R269">
        <v>0.1</v>
      </c>
    </row>
    <row r="270" spans="1:18">
      <c r="A270" s="3"/>
      <c r="B270" s="3"/>
      <c r="C270" s="9">
        <f t="shared" ca="1" si="6"/>
        <v>44652</v>
      </c>
      <c r="D270" s="1">
        <v>6.4329099370689993E-2</v>
      </c>
      <c r="E270" s="1">
        <v>5.7880000000000003</v>
      </c>
      <c r="F270" s="1">
        <v>0.17</v>
      </c>
      <c r="G270" s="1">
        <v>0</v>
      </c>
      <c r="H270" s="1">
        <v>0</v>
      </c>
      <c r="I270" s="1">
        <v>0</v>
      </c>
      <c r="J270">
        <v>0</v>
      </c>
      <c r="K270" s="3">
        <v>0</v>
      </c>
      <c r="L270">
        <v>0</v>
      </c>
      <c r="N270">
        <v>0</v>
      </c>
      <c r="O270" s="3">
        <v>0</v>
      </c>
      <c r="P270">
        <v>0</v>
      </c>
      <c r="Q270" s="3">
        <v>0.5</v>
      </c>
      <c r="R270">
        <v>0.02</v>
      </c>
    </row>
    <row r="271" spans="1:18">
      <c r="A271" s="3"/>
      <c r="B271" s="3"/>
      <c r="C271" s="9">
        <f t="shared" ca="1" si="6"/>
        <v>44682</v>
      </c>
      <c r="D271" s="1">
        <v>6.4327886013193003E-2</v>
      </c>
      <c r="E271" s="1">
        <v>5.7780000000000005</v>
      </c>
      <c r="F271" s="1">
        <v>0.17</v>
      </c>
      <c r="G271" s="1">
        <v>0</v>
      </c>
      <c r="H271" s="1">
        <v>0</v>
      </c>
      <c r="I271" s="1">
        <v>0</v>
      </c>
      <c r="J271">
        <v>0</v>
      </c>
      <c r="K271" s="3">
        <v>0</v>
      </c>
      <c r="L271">
        <v>0</v>
      </c>
      <c r="N271">
        <v>0</v>
      </c>
      <c r="O271" s="3">
        <v>0</v>
      </c>
      <c r="P271">
        <v>0</v>
      </c>
      <c r="Q271" s="3">
        <v>0.44</v>
      </c>
      <c r="R271">
        <v>0.02</v>
      </c>
    </row>
    <row r="272" spans="1:18">
      <c r="A272" s="3"/>
      <c r="B272" s="3"/>
      <c r="C272" s="9">
        <f t="shared" ca="1" si="6"/>
        <v>44713</v>
      </c>
      <c r="D272" s="1">
        <v>6.4326632210446003E-2</v>
      </c>
      <c r="E272" s="1">
        <v>5.798</v>
      </c>
      <c r="F272" s="1">
        <v>0.17</v>
      </c>
      <c r="G272" s="1">
        <v>0</v>
      </c>
      <c r="H272" s="1">
        <v>0</v>
      </c>
      <c r="I272" s="1">
        <v>0</v>
      </c>
      <c r="J272">
        <v>0</v>
      </c>
      <c r="K272" s="3">
        <v>0</v>
      </c>
      <c r="L272">
        <v>0</v>
      </c>
      <c r="N272">
        <v>0</v>
      </c>
      <c r="O272" s="3">
        <v>0</v>
      </c>
      <c r="P272">
        <v>0</v>
      </c>
      <c r="Q272" s="3">
        <v>0.44</v>
      </c>
      <c r="R272">
        <v>3.5000000000000003E-2</v>
      </c>
    </row>
    <row r="273" spans="1:18">
      <c r="A273" s="3"/>
      <c r="B273" s="3"/>
      <c r="C273" s="9">
        <f t="shared" ca="1" si="6"/>
        <v>44743</v>
      </c>
      <c r="D273" s="1">
        <v>6.4325418852948998E-2</v>
      </c>
      <c r="E273" s="1">
        <v>5.819</v>
      </c>
      <c r="F273" s="1">
        <v>0.17</v>
      </c>
      <c r="G273" s="1">
        <v>0</v>
      </c>
      <c r="H273" s="1">
        <v>0</v>
      </c>
      <c r="I273" s="1">
        <v>0</v>
      </c>
      <c r="J273">
        <v>0</v>
      </c>
      <c r="K273" s="3">
        <v>0</v>
      </c>
      <c r="L273">
        <v>0</v>
      </c>
      <c r="N273">
        <v>0</v>
      </c>
      <c r="O273" s="3">
        <v>0</v>
      </c>
      <c r="P273">
        <v>0</v>
      </c>
      <c r="Q273" s="3">
        <v>0.5</v>
      </c>
      <c r="R273">
        <v>3.5000000000000003E-2</v>
      </c>
    </row>
    <row r="274" spans="1:18">
      <c r="A274" s="3"/>
      <c r="B274" s="3"/>
      <c r="C274" s="9">
        <f t="shared" ref="C274:C337" ca="1" si="7">NextMonth(C273)</f>
        <v>44774</v>
      </c>
      <c r="D274" s="1">
        <v>6.4324165050202997E-2</v>
      </c>
      <c r="E274" s="1">
        <v>5.843</v>
      </c>
      <c r="F274" s="1">
        <v>0.17</v>
      </c>
      <c r="G274" s="1">
        <v>0</v>
      </c>
      <c r="H274" s="1">
        <v>0</v>
      </c>
      <c r="I274" s="1">
        <v>0</v>
      </c>
      <c r="J274">
        <v>0</v>
      </c>
      <c r="K274" s="3">
        <v>0</v>
      </c>
      <c r="L274">
        <v>0</v>
      </c>
      <c r="N274">
        <v>0</v>
      </c>
      <c r="O274" s="3">
        <v>0</v>
      </c>
      <c r="P274">
        <v>0</v>
      </c>
      <c r="Q274" s="3">
        <v>0.5</v>
      </c>
      <c r="R274">
        <v>3.5000000000000003E-2</v>
      </c>
    </row>
    <row r="275" spans="1:18">
      <c r="A275" s="3"/>
      <c r="B275" s="3"/>
      <c r="C275" s="9">
        <f t="shared" ca="1" si="7"/>
        <v>44805</v>
      </c>
      <c r="D275" s="1">
        <v>6.4322911247456996E-2</v>
      </c>
      <c r="E275" s="1">
        <v>5.8530000000000006</v>
      </c>
      <c r="F275" s="1">
        <v>0.17</v>
      </c>
      <c r="G275" s="1">
        <v>0</v>
      </c>
      <c r="H275" s="1">
        <v>0</v>
      </c>
      <c r="I275" s="1">
        <v>0</v>
      </c>
      <c r="J275">
        <v>0</v>
      </c>
      <c r="K275" s="3">
        <v>0</v>
      </c>
      <c r="L275">
        <v>0</v>
      </c>
      <c r="N275">
        <v>0</v>
      </c>
      <c r="O275" s="3">
        <v>0</v>
      </c>
      <c r="P275">
        <v>0</v>
      </c>
      <c r="Q275" s="3">
        <v>0.46</v>
      </c>
      <c r="R275">
        <v>3.5000000000000003E-2</v>
      </c>
    </row>
    <row r="276" spans="1:18">
      <c r="A276" s="3"/>
      <c r="B276" s="3"/>
      <c r="C276" s="9">
        <f t="shared" ca="1" si="7"/>
        <v>44835</v>
      </c>
      <c r="D276" s="1">
        <v>6.4321697889961005E-2</v>
      </c>
      <c r="E276" s="1">
        <v>5.883</v>
      </c>
      <c r="F276" s="1">
        <v>0.17</v>
      </c>
      <c r="G276" s="1">
        <v>0</v>
      </c>
      <c r="H276" s="1">
        <v>0</v>
      </c>
      <c r="I276" s="1">
        <v>0</v>
      </c>
      <c r="J276">
        <v>0</v>
      </c>
      <c r="K276" s="3">
        <v>0</v>
      </c>
      <c r="L276">
        <v>0</v>
      </c>
      <c r="N276">
        <v>0</v>
      </c>
      <c r="O276" s="3">
        <v>0</v>
      </c>
      <c r="P276">
        <v>0</v>
      </c>
      <c r="Q276" s="3">
        <v>0.47</v>
      </c>
      <c r="R276">
        <v>3.5000000000000003E-2</v>
      </c>
    </row>
    <row r="277" spans="1:18">
      <c r="A277" s="3"/>
      <c r="B277" s="3"/>
      <c r="C277" s="9">
        <f t="shared" ca="1" si="7"/>
        <v>44866</v>
      </c>
      <c r="D277" s="1">
        <v>6.4320444087217002E-2</v>
      </c>
      <c r="E277" s="1">
        <v>6.0230000000000006</v>
      </c>
      <c r="F277" s="1">
        <v>0.17</v>
      </c>
      <c r="G277" s="1">
        <v>0</v>
      </c>
      <c r="H277" s="1">
        <v>0</v>
      </c>
      <c r="I277" s="1">
        <v>0</v>
      </c>
      <c r="J277">
        <v>0</v>
      </c>
      <c r="K277" s="3">
        <v>0</v>
      </c>
      <c r="L277">
        <v>0</v>
      </c>
      <c r="N277">
        <v>0</v>
      </c>
      <c r="O277" s="3">
        <v>0</v>
      </c>
      <c r="P277">
        <v>0</v>
      </c>
      <c r="Q277" s="3">
        <v>0.86</v>
      </c>
      <c r="R277">
        <v>0.1</v>
      </c>
    </row>
    <row r="278" spans="1:18">
      <c r="A278" s="3"/>
      <c r="B278" s="3"/>
      <c r="C278" s="9">
        <f t="shared" ca="1" si="7"/>
        <v>44896</v>
      </c>
      <c r="D278" s="1">
        <v>6.4319230729722995E-2</v>
      </c>
      <c r="E278" s="1">
        <v>6.1630000000000003</v>
      </c>
      <c r="F278" s="1">
        <v>0.17</v>
      </c>
      <c r="G278" s="1">
        <v>0</v>
      </c>
      <c r="H278" s="1">
        <v>0</v>
      </c>
      <c r="I278" s="1">
        <v>0</v>
      </c>
      <c r="J278">
        <v>0</v>
      </c>
      <c r="K278" s="3">
        <v>0</v>
      </c>
      <c r="L278">
        <v>0</v>
      </c>
      <c r="N278">
        <v>0</v>
      </c>
      <c r="O278" s="3">
        <v>0</v>
      </c>
      <c r="P278">
        <v>0</v>
      </c>
      <c r="Q278" s="3">
        <v>1.28</v>
      </c>
      <c r="R278">
        <v>0.3</v>
      </c>
    </row>
    <row r="279" spans="1:18">
      <c r="A279" s="3"/>
      <c r="B279" s="3"/>
      <c r="C279" s="9">
        <f t="shared" ca="1" si="7"/>
        <v>44927</v>
      </c>
      <c r="D279" s="1">
        <v>6.4317976926979006E-2</v>
      </c>
      <c r="E279" s="1">
        <v>6.2680000000000007</v>
      </c>
      <c r="F279" s="1">
        <v>0.17</v>
      </c>
      <c r="N279">
        <v>0</v>
      </c>
      <c r="Q279" s="3">
        <v>1.61</v>
      </c>
      <c r="R279">
        <v>0.5</v>
      </c>
    </row>
    <row r="280" spans="1:18">
      <c r="A280" s="3"/>
      <c r="B280" s="3"/>
      <c r="C280" s="9">
        <f t="shared" ca="1" si="7"/>
        <v>44958</v>
      </c>
      <c r="D280" s="1">
        <v>6.4316723124236003E-2</v>
      </c>
      <c r="E280" s="1">
        <v>6.1480000000000006</v>
      </c>
      <c r="F280" s="1">
        <v>0.17</v>
      </c>
      <c r="N280">
        <v>0</v>
      </c>
      <c r="Q280" s="3">
        <v>1.57</v>
      </c>
      <c r="R280">
        <v>0.5</v>
      </c>
    </row>
    <row r="281" spans="1:18">
      <c r="A281" s="3"/>
      <c r="B281" s="3"/>
      <c r="C281" s="9">
        <f t="shared" ca="1" si="7"/>
        <v>44986</v>
      </c>
      <c r="D281" s="1">
        <v>6.4315590657243002E-2</v>
      </c>
      <c r="E281" s="1">
        <v>6.0230000000000006</v>
      </c>
      <c r="F281" s="1">
        <v>0.17</v>
      </c>
      <c r="N281">
        <v>0</v>
      </c>
      <c r="Q281" s="3">
        <v>0.93</v>
      </c>
      <c r="R281">
        <v>0.1</v>
      </c>
    </row>
    <row r="282" spans="1:18">
      <c r="A282" s="3"/>
      <c r="B282" s="3"/>
      <c r="C282" s="9">
        <f t="shared" ca="1" si="7"/>
        <v>45017</v>
      </c>
      <c r="D282" s="1">
        <v>6.4314336854500997E-2</v>
      </c>
      <c r="E282" s="1">
        <v>5.8930000000000007</v>
      </c>
      <c r="F282" s="1">
        <v>0.17</v>
      </c>
      <c r="N282">
        <v>0</v>
      </c>
      <c r="Q282" s="3">
        <v>0.5</v>
      </c>
      <c r="R282">
        <v>0.02</v>
      </c>
    </row>
    <row r="283" spans="1:18">
      <c r="A283" s="3"/>
      <c r="B283" s="3"/>
      <c r="C283" s="9">
        <f t="shared" ca="1" si="7"/>
        <v>45047</v>
      </c>
      <c r="D283" s="1">
        <v>6.4313123497009003E-2</v>
      </c>
      <c r="E283" s="1">
        <v>5.883</v>
      </c>
      <c r="F283" s="1">
        <v>0.17</v>
      </c>
      <c r="N283">
        <v>0</v>
      </c>
      <c r="Q283" s="3">
        <v>0.44</v>
      </c>
      <c r="R283">
        <v>0.02</v>
      </c>
    </row>
    <row r="284" spans="1:18">
      <c r="A284" s="3"/>
      <c r="B284" s="3"/>
      <c r="C284" s="9">
        <f t="shared" ca="1" si="7"/>
        <v>45078</v>
      </c>
      <c r="D284" s="1">
        <v>6.4311869694267998E-2</v>
      </c>
      <c r="E284" s="1">
        <v>5.9030000000000005</v>
      </c>
      <c r="F284" s="1">
        <v>0.17</v>
      </c>
      <c r="N284">
        <v>0</v>
      </c>
      <c r="Q284" s="3">
        <v>0.44</v>
      </c>
      <c r="R284">
        <v>3.5000000000000003E-2</v>
      </c>
    </row>
    <row r="285" spans="1:18">
      <c r="A285" s="3"/>
      <c r="B285" s="3"/>
      <c r="C285" s="9">
        <f t="shared" ca="1" si="7"/>
        <v>45108</v>
      </c>
      <c r="D285" s="1">
        <v>6.4310656336777003E-2</v>
      </c>
      <c r="E285" s="1">
        <v>5.9240000000000004</v>
      </c>
      <c r="F285" s="1">
        <v>0.17</v>
      </c>
      <c r="N285">
        <v>0</v>
      </c>
      <c r="Q285" s="3">
        <v>0.5</v>
      </c>
      <c r="R285">
        <v>3.5000000000000003E-2</v>
      </c>
    </row>
    <row r="286" spans="1:18">
      <c r="A286" s="3"/>
      <c r="B286" s="3"/>
      <c r="C286" s="9">
        <f t="shared" ca="1" si="7"/>
        <v>45139</v>
      </c>
      <c r="D286" s="1">
        <v>6.4309402534036997E-2</v>
      </c>
      <c r="E286" s="1">
        <v>5.9480000000000004</v>
      </c>
      <c r="F286" s="1">
        <v>0.17</v>
      </c>
      <c r="N286">
        <v>0</v>
      </c>
      <c r="Q286" s="3">
        <v>0.5</v>
      </c>
      <c r="R286">
        <v>3.5000000000000003E-2</v>
      </c>
    </row>
    <row r="287" spans="1:18">
      <c r="A287" s="3"/>
      <c r="B287" s="3"/>
      <c r="C287" s="9">
        <f t="shared" ca="1" si="7"/>
        <v>45170</v>
      </c>
      <c r="D287" s="1">
        <v>6.4308148731298004E-2</v>
      </c>
      <c r="E287" s="1">
        <v>5.9580000000000002</v>
      </c>
      <c r="F287" s="1">
        <v>0.17</v>
      </c>
      <c r="N287">
        <v>0</v>
      </c>
      <c r="Q287" s="3">
        <v>0.46</v>
      </c>
      <c r="R287">
        <v>3.5000000000000003E-2</v>
      </c>
    </row>
    <row r="288" spans="1:18">
      <c r="A288" s="3"/>
      <c r="B288" s="3"/>
      <c r="C288" s="9">
        <f t="shared" ca="1" si="7"/>
        <v>45200</v>
      </c>
      <c r="D288" s="1">
        <v>6.4306935373808008E-2</v>
      </c>
      <c r="E288" s="1">
        <v>5.9880000000000004</v>
      </c>
      <c r="F288" s="1">
        <v>0.17</v>
      </c>
      <c r="N288">
        <v>0</v>
      </c>
      <c r="Q288" s="3">
        <v>0.47</v>
      </c>
      <c r="R288">
        <v>3.5000000000000003E-2</v>
      </c>
    </row>
    <row r="289" spans="1:18">
      <c r="A289" s="3"/>
      <c r="B289" s="3"/>
      <c r="C289" s="9">
        <f t="shared" ca="1" si="7"/>
        <v>45231</v>
      </c>
      <c r="D289" s="1">
        <v>6.430568157107E-2</v>
      </c>
      <c r="E289" s="1">
        <v>6.1280000000000001</v>
      </c>
      <c r="F289" s="1">
        <v>0.17</v>
      </c>
      <c r="N289">
        <v>0</v>
      </c>
      <c r="Q289" s="3">
        <v>0.86</v>
      </c>
      <c r="R289">
        <v>0.1</v>
      </c>
    </row>
    <row r="290" spans="1:18">
      <c r="A290" s="3"/>
      <c r="B290" s="3"/>
      <c r="C290" s="9">
        <f t="shared" ca="1" si="7"/>
        <v>45261</v>
      </c>
      <c r="D290" s="1">
        <v>6.4304468213582003E-2</v>
      </c>
      <c r="E290" s="1">
        <v>6.2680000000000007</v>
      </c>
      <c r="F290" s="1">
        <v>0.17</v>
      </c>
      <c r="N290">
        <v>0</v>
      </c>
      <c r="Q290" s="3">
        <v>1.28</v>
      </c>
      <c r="R290">
        <v>0.3</v>
      </c>
    </row>
    <row r="291" spans="1:18">
      <c r="A291" s="3"/>
      <c r="B291" s="3"/>
      <c r="C291" s="9">
        <f t="shared" ca="1" si="7"/>
        <v>45292</v>
      </c>
      <c r="D291" s="1">
        <v>6.4303214410843995E-2</v>
      </c>
      <c r="E291" s="1">
        <v>6.3730000000000002</v>
      </c>
      <c r="F291" s="1">
        <v>0.17</v>
      </c>
      <c r="N291">
        <v>0</v>
      </c>
      <c r="Q291" s="3">
        <v>1.61</v>
      </c>
      <c r="R291">
        <v>0.5</v>
      </c>
    </row>
    <row r="292" spans="1:18">
      <c r="A292" s="3"/>
      <c r="B292" s="3"/>
      <c r="C292" s="9">
        <f t="shared" ca="1" si="7"/>
        <v>45323</v>
      </c>
      <c r="D292" s="1">
        <v>6.4301960608108E-2</v>
      </c>
      <c r="E292" s="1">
        <v>6.2530000000000001</v>
      </c>
      <c r="F292" s="1">
        <v>0.17</v>
      </c>
      <c r="N292">
        <v>0</v>
      </c>
      <c r="Q292" s="3">
        <v>1.57</v>
      </c>
      <c r="R292">
        <v>0.5</v>
      </c>
    </row>
    <row r="293" spans="1:18">
      <c r="A293" s="3"/>
      <c r="B293" s="3"/>
      <c r="C293" s="9">
        <f t="shared" ca="1" si="7"/>
        <v>45352</v>
      </c>
      <c r="D293" s="1">
        <v>6.4300787695869999E-2</v>
      </c>
      <c r="E293" s="1">
        <v>6.1280000000000001</v>
      </c>
      <c r="F293" s="1">
        <v>0.17</v>
      </c>
      <c r="N293">
        <v>0</v>
      </c>
      <c r="Q293" s="3">
        <v>0.93</v>
      </c>
      <c r="R293">
        <v>0.1</v>
      </c>
    </row>
    <row r="294" spans="1:18">
      <c r="A294" s="3"/>
      <c r="B294" s="3"/>
      <c r="C294" s="9">
        <f t="shared" ca="1" si="7"/>
        <v>45383</v>
      </c>
      <c r="D294" s="1">
        <v>6.4299533893134003E-2</v>
      </c>
      <c r="E294" s="1">
        <v>5.9980000000000002</v>
      </c>
      <c r="F294" s="1">
        <v>0.17</v>
      </c>
      <c r="N294">
        <v>0</v>
      </c>
      <c r="Q294" s="3">
        <v>0.5</v>
      </c>
      <c r="R294">
        <v>0.02</v>
      </c>
    </row>
    <row r="295" spans="1:18">
      <c r="A295" s="3"/>
      <c r="B295" s="3"/>
      <c r="C295" s="9">
        <f t="shared" ca="1" si="7"/>
        <v>45413</v>
      </c>
      <c r="D295" s="1">
        <v>6.4298320535649003E-2</v>
      </c>
      <c r="E295" s="1">
        <v>5.9880000000000004</v>
      </c>
      <c r="F295" s="1">
        <v>0.17</v>
      </c>
      <c r="N295">
        <v>0</v>
      </c>
      <c r="Q295" s="3">
        <v>0.44</v>
      </c>
      <c r="R295">
        <v>0.02</v>
      </c>
    </row>
    <row r="296" spans="1:18">
      <c r="A296" s="3"/>
      <c r="B296" s="3"/>
      <c r="C296" s="9">
        <f t="shared" ca="1" si="7"/>
        <v>45444</v>
      </c>
      <c r="D296" s="1">
        <v>6.4297066732913008E-2</v>
      </c>
      <c r="E296" s="1">
        <v>6.008</v>
      </c>
      <c r="F296" s="1">
        <v>0.17</v>
      </c>
      <c r="N296">
        <v>0</v>
      </c>
      <c r="Q296" s="3">
        <v>0.44</v>
      </c>
      <c r="R296">
        <v>3.5000000000000003E-2</v>
      </c>
    </row>
    <row r="297" spans="1:18">
      <c r="A297" s="3"/>
      <c r="B297" s="3"/>
      <c r="C297" s="9">
        <f t="shared" ca="1" si="7"/>
        <v>45474</v>
      </c>
      <c r="D297" s="1">
        <v>6.4295853375428008E-2</v>
      </c>
      <c r="E297" s="1">
        <v>6.0289999999999999</v>
      </c>
      <c r="F297" s="1">
        <v>0.17</v>
      </c>
      <c r="N297">
        <v>0</v>
      </c>
      <c r="Q297" s="3">
        <v>0.5</v>
      </c>
      <c r="R297">
        <v>3.5000000000000003E-2</v>
      </c>
    </row>
    <row r="298" spans="1:18">
      <c r="A298" s="3"/>
      <c r="B298" s="3"/>
      <c r="C298" s="9">
        <f t="shared" ca="1" si="7"/>
        <v>45505</v>
      </c>
      <c r="D298" s="1">
        <v>6.4294599572694996E-2</v>
      </c>
      <c r="E298" s="1">
        <v>6.0529999999999999</v>
      </c>
      <c r="F298" s="1">
        <v>0.17</v>
      </c>
      <c r="N298">
        <v>0</v>
      </c>
      <c r="Q298" s="3">
        <v>0.5</v>
      </c>
      <c r="R298">
        <v>3.5000000000000003E-2</v>
      </c>
    </row>
    <row r="299" spans="1:18">
      <c r="A299" s="3"/>
      <c r="B299" s="3"/>
      <c r="C299" s="9">
        <f t="shared" ca="1" si="7"/>
        <v>45536</v>
      </c>
      <c r="D299" s="1">
        <v>6.4293345769960999E-2</v>
      </c>
      <c r="E299" s="1">
        <v>6.0630000000000006</v>
      </c>
      <c r="F299" s="1">
        <v>0.17</v>
      </c>
      <c r="N299">
        <v>0</v>
      </c>
      <c r="Q299" s="3">
        <v>0.46</v>
      </c>
      <c r="R299">
        <v>3.5000000000000003E-2</v>
      </c>
    </row>
    <row r="300" spans="1:18">
      <c r="A300" s="3"/>
      <c r="B300" s="3"/>
      <c r="C300" s="9">
        <f t="shared" ca="1" si="7"/>
        <v>45566</v>
      </c>
      <c r="D300" s="1">
        <v>6.4292132412477998E-2</v>
      </c>
      <c r="E300" s="1">
        <v>6.093</v>
      </c>
      <c r="F300" s="1">
        <v>0.17</v>
      </c>
      <c r="N300">
        <v>0</v>
      </c>
      <c r="Q300" s="3">
        <v>0.47</v>
      </c>
      <c r="R300">
        <v>3.5000000000000003E-2</v>
      </c>
    </row>
    <row r="301" spans="1:18">
      <c r="A301" s="3"/>
      <c r="B301" s="3"/>
      <c r="C301" s="9">
        <f t="shared" ca="1" si="7"/>
        <v>45597</v>
      </c>
      <c r="D301" s="1">
        <v>6.4290878609745999E-2</v>
      </c>
      <c r="E301" s="1">
        <v>6.2330000000000005</v>
      </c>
      <c r="F301" s="1">
        <v>0.17</v>
      </c>
      <c r="N301">
        <v>0</v>
      </c>
      <c r="Q301" s="3">
        <v>0.86</v>
      </c>
      <c r="R301">
        <v>0.1</v>
      </c>
    </row>
    <row r="302" spans="1:18">
      <c r="A302" s="3"/>
      <c r="B302" s="3"/>
      <c r="C302" s="9">
        <f t="shared" ca="1" si="7"/>
        <v>45627</v>
      </c>
      <c r="D302" s="1">
        <v>6.4289665252263997E-2</v>
      </c>
      <c r="E302" s="1">
        <v>6.3730000000000002</v>
      </c>
      <c r="F302" s="1">
        <v>0.17</v>
      </c>
      <c r="N302">
        <v>0</v>
      </c>
      <c r="Q302" s="3">
        <v>1.28</v>
      </c>
      <c r="R302">
        <v>0.3</v>
      </c>
    </row>
    <row r="303" spans="1:18">
      <c r="A303" s="3"/>
      <c r="B303" s="3"/>
      <c r="C303" s="9">
        <f t="shared" ca="1" si="7"/>
        <v>45658</v>
      </c>
      <c r="D303" s="1">
        <v>6.4288411449531999E-2</v>
      </c>
      <c r="N303">
        <v>0</v>
      </c>
      <c r="Q303" s="3">
        <v>1.61</v>
      </c>
      <c r="R303">
        <v>0.5</v>
      </c>
    </row>
    <row r="304" spans="1:18">
      <c r="A304" s="3"/>
      <c r="B304" s="3"/>
      <c r="C304" s="9">
        <f t="shared" ca="1" si="7"/>
        <v>45689</v>
      </c>
      <c r="D304" s="1">
        <v>6.4287157646800999E-2</v>
      </c>
      <c r="N304">
        <v>0</v>
      </c>
      <c r="Q304" s="3">
        <v>1.57</v>
      </c>
      <c r="R304">
        <v>0.5</v>
      </c>
    </row>
    <row r="305" spans="1:18">
      <c r="A305" s="3"/>
      <c r="B305" s="3"/>
      <c r="C305" s="9">
        <f t="shared" ca="1" si="7"/>
        <v>45717</v>
      </c>
      <c r="D305" s="1">
        <v>6.4286025179819004E-2</v>
      </c>
      <c r="N305">
        <v>0</v>
      </c>
      <c r="Q305" s="3">
        <v>0.93</v>
      </c>
      <c r="R305">
        <v>0.1</v>
      </c>
    </row>
    <row r="306" spans="1:18">
      <c r="A306" s="3"/>
      <c r="B306" s="3"/>
      <c r="C306" s="9">
        <f t="shared" ca="1" si="7"/>
        <v>45748</v>
      </c>
      <c r="D306" s="1">
        <v>6.4284771377089003E-2</v>
      </c>
      <c r="N306">
        <v>0</v>
      </c>
      <c r="Q306" s="3">
        <v>0.5</v>
      </c>
      <c r="R306">
        <v>0.02</v>
      </c>
    </row>
    <row r="307" spans="1:18">
      <c r="A307" s="3"/>
      <c r="B307" s="3"/>
      <c r="C307" s="9">
        <f t="shared" ca="1" si="7"/>
        <v>45778</v>
      </c>
      <c r="D307" s="1">
        <v>6.4283558019609E-2</v>
      </c>
      <c r="N307">
        <v>0</v>
      </c>
      <c r="Q307" s="3">
        <v>0.44</v>
      </c>
      <c r="R307">
        <v>0.02</v>
      </c>
    </row>
    <row r="308" spans="1:18">
      <c r="A308" s="3"/>
      <c r="B308" s="3"/>
      <c r="C308" s="9">
        <f t="shared" ca="1" si="7"/>
        <v>45809</v>
      </c>
      <c r="D308" s="1">
        <v>6.4282304216880998E-2</v>
      </c>
      <c r="N308">
        <v>0</v>
      </c>
      <c r="Q308" s="3">
        <v>0.44</v>
      </c>
      <c r="R308">
        <v>3.5000000000000003E-2</v>
      </c>
    </row>
    <row r="309" spans="1:18">
      <c r="A309" s="3"/>
      <c r="B309" s="3"/>
      <c r="C309" s="9">
        <f t="shared" ca="1" si="7"/>
        <v>45839</v>
      </c>
      <c r="D309" s="1">
        <v>6.4281090859401008E-2</v>
      </c>
      <c r="N309">
        <v>0</v>
      </c>
      <c r="Q309" s="3">
        <v>0.5</v>
      </c>
      <c r="R309">
        <v>3.5000000000000003E-2</v>
      </c>
    </row>
    <row r="310" spans="1:18">
      <c r="A310" s="3"/>
      <c r="B310" s="3"/>
      <c r="C310" s="9">
        <f t="shared" ca="1" si="7"/>
        <v>45870</v>
      </c>
      <c r="D310" s="1">
        <v>6.4279837056674005E-2</v>
      </c>
      <c r="N310">
        <v>0</v>
      </c>
      <c r="Q310" s="3">
        <v>0.5</v>
      </c>
      <c r="R310">
        <v>3.5000000000000003E-2</v>
      </c>
    </row>
    <row r="311" spans="1:18">
      <c r="A311" s="3"/>
      <c r="B311" s="3"/>
      <c r="C311" s="9">
        <f t="shared" ca="1" si="7"/>
        <v>45901</v>
      </c>
      <c r="D311" s="1">
        <v>6.4278583253947003E-2</v>
      </c>
      <c r="N311">
        <v>0</v>
      </c>
      <c r="Q311" s="3">
        <v>0.46</v>
      </c>
      <c r="R311">
        <v>3.5000000000000003E-2</v>
      </c>
    </row>
    <row r="312" spans="1:18">
      <c r="A312" s="3"/>
      <c r="B312" s="3"/>
      <c r="C312" s="9">
        <f t="shared" ca="1" si="7"/>
        <v>45931</v>
      </c>
      <c r="D312" s="1">
        <v>6.4277369896468997E-2</v>
      </c>
      <c r="N312">
        <v>0</v>
      </c>
      <c r="Q312" s="3">
        <v>0.47</v>
      </c>
      <c r="R312">
        <v>3.5000000000000003E-2</v>
      </c>
    </row>
    <row r="313" spans="1:18">
      <c r="A313" s="3"/>
      <c r="B313" s="3"/>
      <c r="C313" s="9">
        <f t="shared" ca="1" si="7"/>
        <v>45962</v>
      </c>
      <c r="D313" s="1">
        <v>6.4276116093743008E-2</v>
      </c>
      <c r="N313">
        <v>0</v>
      </c>
      <c r="Q313" s="3">
        <v>0.86</v>
      </c>
      <c r="R313">
        <v>0.1</v>
      </c>
    </row>
    <row r="314" spans="1:18">
      <c r="A314" s="3"/>
      <c r="B314" s="3"/>
      <c r="C314" s="9">
        <f t="shared" ca="1" si="7"/>
        <v>45992</v>
      </c>
      <c r="D314" s="1">
        <v>6.4274902736267001E-2</v>
      </c>
      <c r="N314">
        <v>0</v>
      </c>
      <c r="Q314" s="3">
        <v>1.28</v>
      </c>
      <c r="R314">
        <v>0.3</v>
      </c>
    </row>
    <row r="315" spans="1:18">
      <c r="A315" s="3"/>
      <c r="B315" s="3"/>
      <c r="C315" s="9">
        <f t="shared" ca="1" si="7"/>
        <v>46023</v>
      </c>
      <c r="D315" s="1">
        <v>6.4273648933540997E-2</v>
      </c>
      <c r="N315">
        <v>0</v>
      </c>
      <c r="Q315" s="3">
        <v>1.61</v>
      </c>
      <c r="R315">
        <v>0.5</v>
      </c>
    </row>
    <row r="316" spans="1:18">
      <c r="A316" s="3"/>
      <c r="B316" s="3"/>
      <c r="C316" s="9">
        <f t="shared" ca="1" si="7"/>
        <v>46054</v>
      </c>
      <c r="D316" s="1">
        <v>6.4272395130817006E-2</v>
      </c>
      <c r="N316">
        <v>0</v>
      </c>
      <c r="Q316" s="3">
        <v>1.57</v>
      </c>
      <c r="R316">
        <v>0.5</v>
      </c>
    </row>
    <row r="317" spans="1:18">
      <c r="A317" s="3"/>
      <c r="B317" s="3"/>
      <c r="C317" s="9">
        <f t="shared" ca="1" si="7"/>
        <v>46082</v>
      </c>
      <c r="D317" s="1">
        <v>6.4271262663841006E-2</v>
      </c>
      <c r="N317">
        <v>0</v>
      </c>
      <c r="Q317" s="3">
        <v>0.93</v>
      </c>
      <c r="R317">
        <v>0.1</v>
      </c>
    </row>
    <row r="318" spans="1:18">
      <c r="A318" s="3"/>
      <c r="B318" s="3"/>
      <c r="C318" s="9">
        <f t="shared" ca="1" si="7"/>
        <v>46113</v>
      </c>
      <c r="D318" s="1">
        <v>6.4270008861117001E-2</v>
      </c>
      <c r="N318">
        <v>0</v>
      </c>
      <c r="Q318" s="3">
        <v>0.5</v>
      </c>
      <c r="R318">
        <v>0.02</v>
      </c>
    </row>
    <row r="319" spans="1:18">
      <c r="A319" s="3"/>
      <c r="B319" s="3"/>
      <c r="C319" s="9">
        <f t="shared" ca="1" si="7"/>
        <v>46143</v>
      </c>
      <c r="D319" s="1">
        <v>6.4268795503643006E-2</v>
      </c>
      <c r="N319">
        <v>0</v>
      </c>
      <c r="Q319" s="3">
        <v>0.44</v>
      </c>
      <c r="R319">
        <v>0.02</v>
      </c>
    </row>
    <row r="320" spans="1:18">
      <c r="A320" s="3"/>
      <c r="B320" s="3"/>
      <c r="C320" s="9">
        <f t="shared" ca="1" si="7"/>
        <v>46174</v>
      </c>
      <c r="D320" s="1">
        <v>6.426754170092E-2</v>
      </c>
      <c r="N320">
        <v>0</v>
      </c>
      <c r="Q320" s="3">
        <v>0.44</v>
      </c>
      <c r="R320">
        <v>3.5000000000000003E-2</v>
      </c>
    </row>
    <row r="321" spans="1:18">
      <c r="A321" s="3"/>
      <c r="B321" s="3"/>
      <c r="C321" s="9">
        <f t="shared" ca="1" si="7"/>
        <v>46204</v>
      </c>
      <c r="D321" s="1">
        <v>6.4266328343447005E-2</v>
      </c>
      <c r="N321">
        <v>0</v>
      </c>
      <c r="Q321" s="3">
        <v>0.5</v>
      </c>
      <c r="R321">
        <v>3.5000000000000003E-2</v>
      </c>
    </row>
    <row r="322" spans="1:18">
      <c r="A322" s="3"/>
      <c r="B322" s="3"/>
      <c r="C322" s="9">
        <f t="shared" ca="1" si="7"/>
        <v>46235</v>
      </c>
      <c r="D322" s="1">
        <v>6.4265074540724998E-2</v>
      </c>
      <c r="N322">
        <v>0</v>
      </c>
      <c r="Q322" s="3">
        <v>0.5</v>
      </c>
      <c r="R322">
        <v>3.5000000000000003E-2</v>
      </c>
    </row>
    <row r="323" spans="1:18">
      <c r="A323" s="3"/>
      <c r="B323" s="3"/>
      <c r="C323" s="9">
        <f t="shared" ca="1" si="7"/>
        <v>46266</v>
      </c>
      <c r="D323" s="1">
        <v>6.4263820738005004E-2</v>
      </c>
      <c r="N323">
        <v>0</v>
      </c>
      <c r="Q323" s="3">
        <v>0.46</v>
      </c>
      <c r="R323">
        <v>3.5000000000000003E-2</v>
      </c>
    </row>
    <row r="324" spans="1:18">
      <c r="A324" s="3"/>
      <c r="B324" s="3"/>
      <c r="C324" s="9">
        <f t="shared" ca="1" si="7"/>
        <v>46296</v>
      </c>
      <c r="D324" s="1">
        <v>6.4262607380533007E-2</v>
      </c>
      <c r="N324">
        <v>0</v>
      </c>
      <c r="Q324" s="3">
        <v>0.47</v>
      </c>
      <c r="R324">
        <v>3.5000000000000003E-2</v>
      </c>
    </row>
    <row r="325" spans="1:18">
      <c r="A325" s="3"/>
      <c r="B325" s="3"/>
      <c r="C325" s="9">
        <f t="shared" ca="1" si="7"/>
        <v>46327</v>
      </c>
      <c r="D325" s="1">
        <v>6.4261353577812999E-2</v>
      </c>
      <c r="N325">
        <v>0</v>
      </c>
      <c r="Q325" s="3">
        <v>0.86</v>
      </c>
      <c r="R325">
        <v>0.1</v>
      </c>
    </row>
    <row r="326" spans="1:18">
      <c r="A326" s="3"/>
      <c r="B326" s="3"/>
      <c r="C326" s="9">
        <f t="shared" ca="1" si="7"/>
        <v>46357</v>
      </c>
      <c r="D326" s="1">
        <v>6.4260140220343001E-2</v>
      </c>
      <c r="N326">
        <v>0</v>
      </c>
      <c r="Q326" s="3">
        <v>1.28</v>
      </c>
      <c r="R326">
        <v>0.3</v>
      </c>
    </row>
    <row r="327" spans="1:18">
      <c r="A327" s="3"/>
      <c r="B327" s="3"/>
      <c r="C327" s="9">
        <f t="shared" ca="1" si="7"/>
        <v>46388</v>
      </c>
      <c r="D327" s="1">
        <v>6.4258886417623007E-2</v>
      </c>
      <c r="N327">
        <v>0</v>
      </c>
      <c r="Q327" s="3">
        <v>1.61</v>
      </c>
      <c r="R327">
        <v>0.5</v>
      </c>
    </row>
    <row r="328" spans="1:18">
      <c r="A328" s="3"/>
      <c r="B328" s="3"/>
      <c r="C328" s="9">
        <f t="shared" ca="1" si="7"/>
        <v>46419</v>
      </c>
      <c r="D328" s="1">
        <v>6.4257632614904997E-2</v>
      </c>
      <c r="N328">
        <v>0</v>
      </c>
      <c r="Q328" s="3">
        <v>1.57</v>
      </c>
      <c r="R328">
        <v>0.5</v>
      </c>
    </row>
    <row r="329" spans="1:18">
      <c r="A329" s="3"/>
      <c r="B329" s="3"/>
      <c r="C329" s="9">
        <f t="shared" ca="1" si="7"/>
        <v>46447</v>
      </c>
      <c r="D329" s="1">
        <v>6.4256500147934006E-2</v>
      </c>
      <c r="N329">
        <v>0</v>
      </c>
      <c r="Q329" s="3">
        <v>0.93</v>
      </c>
      <c r="R329">
        <v>0.1</v>
      </c>
    </row>
    <row r="330" spans="1:18">
      <c r="A330" s="3"/>
      <c r="B330" s="3"/>
      <c r="C330" s="9">
        <f t="shared" ca="1" si="7"/>
        <v>46478</v>
      </c>
      <c r="D330" s="1">
        <v>6.4255246345215997E-2</v>
      </c>
      <c r="N330">
        <v>0</v>
      </c>
      <c r="Q330" s="3">
        <v>0.5</v>
      </c>
      <c r="R330">
        <v>0.02</v>
      </c>
    </row>
    <row r="331" spans="1:18">
      <c r="A331" s="3"/>
      <c r="B331" s="3"/>
      <c r="C331" s="9">
        <f t="shared" ca="1" si="7"/>
        <v>46508</v>
      </c>
      <c r="D331" s="1">
        <v>6.4254032987747997E-2</v>
      </c>
      <c r="N331">
        <v>0</v>
      </c>
      <c r="Q331" s="3">
        <v>0.44</v>
      </c>
      <c r="R331">
        <v>0.02</v>
      </c>
    </row>
    <row r="332" spans="1:18">
      <c r="A332" s="3"/>
      <c r="B332" s="3"/>
      <c r="C332" s="9">
        <f t="shared" ca="1" si="7"/>
        <v>46539</v>
      </c>
      <c r="D332" s="1">
        <v>6.4252779185032E-2</v>
      </c>
      <c r="N332">
        <v>0</v>
      </c>
      <c r="Q332" s="3">
        <v>0.44</v>
      </c>
      <c r="R332">
        <v>3.5000000000000003E-2</v>
      </c>
    </row>
    <row r="333" spans="1:18">
      <c r="A333" s="3"/>
      <c r="B333" s="3"/>
      <c r="C333" s="9">
        <f t="shared" ca="1" si="7"/>
        <v>46569</v>
      </c>
      <c r="D333" s="1">
        <v>6.4251565827564999E-2</v>
      </c>
      <c r="N333">
        <v>0</v>
      </c>
      <c r="Q333" s="3">
        <v>0.5</v>
      </c>
      <c r="R333">
        <v>3.5000000000000003E-2</v>
      </c>
    </row>
    <row r="334" spans="1:18">
      <c r="A334" s="3"/>
      <c r="B334" s="3"/>
      <c r="C334" s="9">
        <f t="shared" ca="1" si="7"/>
        <v>46600</v>
      </c>
      <c r="D334" s="1">
        <v>6.4250312024849002E-2</v>
      </c>
      <c r="N334">
        <v>0</v>
      </c>
      <c r="Q334" s="3">
        <v>0.5</v>
      </c>
      <c r="R334">
        <v>3.5000000000000003E-2</v>
      </c>
    </row>
    <row r="335" spans="1:18">
      <c r="A335" s="3"/>
      <c r="B335" s="3"/>
      <c r="C335" s="9">
        <f t="shared" ca="1" si="7"/>
        <v>46631</v>
      </c>
      <c r="D335" s="1">
        <v>6.4249058222135003E-2</v>
      </c>
      <c r="N335">
        <v>0</v>
      </c>
      <c r="Q335" s="3">
        <v>0.46</v>
      </c>
      <c r="R335">
        <v>3.5000000000000003E-2</v>
      </c>
    </row>
    <row r="336" spans="1:18">
      <c r="A336" s="3"/>
      <c r="B336" s="3"/>
      <c r="C336" s="9">
        <f t="shared" ca="1" si="7"/>
        <v>46661</v>
      </c>
      <c r="D336" s="1">
        <v>6.4247844864669001E-2</v>
      </c>
      <c r="N336">
        <v>0</v>
      </c>
      <c r="Q336" s="3">
        <v>0.47</v>
      </c>
      <c r="R336">
        <v>3.5000000000000003E-2</v>
      </c>
    </row>
    <row r="337" spans="1:18">
      <c r="A337" s="3"/>
      <c r="B337" s="3"/>
      <c r="C337" s="9">
        <f t="shared" ca="1" si="7"/>
        <v>46692</v>
      </c>
      <c r="D337" s="1">
        <v>6.4246591061955002E-2</v>
      </c>
      <c r="N337">
        <v>0</v>
      </c>
      <c r="Q337" s="3">
        <v>0.86</v>
      </c>
      <c r="R337">
        <v>0.1</v>
      </c>
    </row>
    <row r="338" spans="1:18">
      <c r="A338" s="3"/>
      <c r="B338" s="3"/>
      <c r="C338" s="9">
        <f t="shared" ref="C338:C377" ca="1" si="8">NextMonth(C337)</f>
        <v>46722</v>
      </c>
      <c r="D338" s="1">
        <v>6.4245377704491E-2</v>
      </c>
      <c r="N338">
        <v>0</v>
      </c>
      <c r="Q338" s="3">
        <v>1.28</v>
      </c>
      <c r="R338">
        <v>0.3</v>
      </c>
    </row>
    <row r="339" spans="1:18">
      <c r="A339" s="3"/>
      <c r="B339" s="3"/>
      <c r="C339" s="9">
        <f t="shared" ca="1" si="8"/>
        <v>46753</v>
      </c>
      <c r="D339" s="1">
        <v>6.4244123901778E-2</v>
      </c>
      <c r="Q339" s="3">
        <v>1.61</v>
      </c>
      <c r="R339">
        <v>0.5</v>
      </c>
    </row>
    <row r="340" spans="1:18">
      <c r="A340" s="3"/>
      <c r="B340" s="3"/>
      <c r="C340" s="9">
        <f t="shared" ca="1" si="8"/>
        <v>46784</v>
      </c>
      <c r="D340" s="1">
        <v>6.4242870099065E-2</v>
      </c>
      <c r="Q340" s="3">
        <v>1.57</v>
      </c>
      <c r="R340">
        <v>0.5</v>
      </c>
    </row>
    <row r="341" spans="1:18">
      <c r="A341" s="3"/>
      <c r="B341" s="3"/>
      <c r="C341" s="9">
        <f t="shared" ca="1" si="8"/>
        <v>46813</v>
      </c>
      <c r="D341" s="1">
        <v>6.4241697186851007E-2</v>
      </c>
      <c r="Q341" s="3">
        <v>0.93</v>
      </c>
      <c r="R341">
        <v>0.1</v>
      </c>
    </row>
    <row r="342" spans="1:18">
      <c r="A342" s="3"/>
      <c r="B342" s="3"/>
      <c r="C342" s="9">
        <f t="shared" ca="1" si="8"/>
        <v>46844</v>
      </c>
      <c r="D342" s="1">
        <v>6.4240443384139992E-2</v>
      </c>
      <c r="Q342" s="3">
        <v>0.5</v>
      </c>
      <c r="R342">
        <v>0.02</v>
      </c>
    </row>
    <row r="343" spans="1:18">
      <c r="A343" s="3"/>
      <c r="B343" s="3"/>
      <c r="C343" s="9">
        <f t="shared" ca="1" si="8"/>
        <v>46874</v>
      </c>
      <c r="D343" s="1">
        <v>6.4239230026677002E-2</v>
      </c>
      <c r="Q343" s="3">
        <v>0.44</v>
      </c>
      <c r="R343">
        <v>0.02</v>
      </c>
    </row>
    <row r="344" spans="1:18">
      <c r="A344" s="3"/>
      <c r="B344" s="3"/>
      <c r="C344" s="9">
        <f t="shared" ca="1" si="8"/>
        <v>46905</v>
      </c>
      <c r="D344" s="1">
        <v>6.4237976223967E-2</v>
      </c>
      <c r="Q344" s="3">
        <v>0.44</v>
      </c>
      <c r="R344">
        <v>3.5000000000000003E-2</v>
      </c>
    </row>
    <row r="345" spans="1:18">
      <c r="A345" s="3"/>
      <c r="B345" s="3"/>
      <c r="C345" s="9">
        <f t="shared" ca="1" si="8"/>
        <v>46935</v>
      </c>
      <c r="D345" s="1">
        <v>6.4236762866505995E-2</v>
      </c>
      <c r="Q345" s="3">
        <v>0.5</v>
      </c>
      <c r="R345">
        <v>3.5000000000000003E-2</v>
      </c>
    </row>
    <row r="346" spans="1:18">
      <c r="A346" s="3"/>
      <c r="B346" s="3"/>
      <c r="C346" s="9">
        <f t="shared" ca="1" si="8"/>
        <v>46966</v>
      </c>
      <c r="D346" s="1">
        <v>6.4235509063797006E-2</v>
      </c>
      <c r="Q346" s="3">
        <v>0.5</v>
      </c>
      <c r="R346">
        <v>3.5000000000000003E-2</v>
      </c>
    </row>
    <row r="347" spans="1:18">
      <c r="A347" s="3"/>
      <c r="B347" s="3"/>
      <c r="C347" s="9">
        <f t="shared" ca="1" si="8"/>
        <v>46997</v>
      </c>
      <c r="D347" s="1">
        <v>6.4234255261088002E-2</v>
      </c>
      <c r="Q347" s="3">
        <v>0.46</v>
      </c>
      <c r="R347">
        <v>3.5000000000000003E-2</v>
      </c>
    </row>
    <row r="348" spans="1:18">
      <c r="A348" s="3"/>
      <c r="B348" s="3"/>
      <c r="C348" s="9">
        <f t="shared" ca="1" si="8"/>
        <v>47027</v>
      </c>
      <c r="D348" s="1">
        <v>6.4233041903628996E-2</v>
      </c>
      <c r="Q348" s="3">
        <v>0.47</v>
      </c>
      <c r="R348">
        <v>3.5000000000000003E-2</v>
      </c>
    </row>
    <row r="349" spans="1:18">
      <c r="A349" s="3"/>
      <c r="B349" s="3"/>
      <c r="C349" s="9">
        <f t="shared" ca="1" si="8"/>
        <v>47058</v>
      </c>
      <c r="D349" s="1">
        <v>6.4231788100921006E-2</v>
      </c>
      <c r="Q349" s="3">
        <v>0.86</v>
      </c>
      <c r="R349">
        <v>0.1</v>
      </c>
    </row>
    <row r="350" spans="1:18">
      <c r="A350" s="3"/>
      <c r="B350" s="3"/>
      <c r="C350" s="9">
        <f t="shared" ca="1" si="8"/>
        <v>47088</v>
      </c>
      <c r="D350" s="1">
        <v>6.4230574743461999E-2</v>
      </c>
      <c r="Q350" s="3">
        <v>1.28</v>
      </c>
      <c r="R350">
        <v>0.3</v>
      </c>
    </row>
    <row r="351" spans="1:18">
      <c r="A351" s="3"/>
      <c r="B351" s="3"/>
      <c r="C351" s="9">
        <f t="shared" ca="1" si="8"/>
        <v>47119</v>
      </c>
      <c r="D351" s="1">
        <v>6.4229320940756007E-2</v>
      </c>
      <c r="Q351" s="3">
        <v>1.61</v>
      </c>
      <c r="R351">
        <v>0.5</v>
      </c>
    </row>
    <row r="352" spans="1:18">
      <c r="A352" s="3"/>
      <c r="B352" s="3"/>
      <c r="C352" s="9">
        <f t="shared" ca="1" si="8"/>
        <v>47150</v>
      </c>
      <c r="D352" s="1">
        <v>6.4228067138049003E-2</v>
      </c>
      <c r="Q352" s="3">
        <v>1.57</v>
      </c>
      <c r="R352">
        <v>0.5</v>
      </c>
    </row>
    <row r="353" spans="1:18">
      <c r="A353" s="3"/>
      <c r="B353" s="3"/>
      <c r="C353" s="9">
        <f t="shared" ca="1" si="8"/>
        <v>47178</v>
      </c>
      <c r="D353" s="1">
        <v>6.4226934671089003E-2</v>
      </c>
      <c r="Q353" s="3">
        <v>0.93</v>
      </c>
      <c r="R353">
        <v>0.1</v>
      </c>
    </row>
    <row r="354" spans="1:18">
      <c r="A354" s="3"/>
      <c r="B354" s="3"/>
      <c r="C354" s="9">
        <f t="shared" ca="1" si="8"/>
        <v>47209</v>
      </c>
      <c r="D354" s="1">
        <v>6.4225680868383997E-2</v>
      </c>
      <c r="Q354" s="3">
        <v>0.5</v>
      </c>
      <c r="R354">
        <v>0.02</v>
      </c>
    </row>
    <row r="355" spans="1:18">
      <c r="A355" s="3"/>
      <c r="B355" s="3"/>
      <c r="C355" s="9">
        <f t="shared" ca="1" si="8"/>
        <v>47239</v>
      </c>
      <c r="D355" s="1">
        <v>6.4224467510928002E-2</v>
      </c>
      <c r="Q355" s="3">
        <v>0.44</v>
      </c>
      <c r="R355">
        <v>0.02</v>
      </c>
    </row>
    <row r="356" spans="1:18">
      <c r="A356" s="3"/>
      <c r="B356" s="3"/>
      <c r="C356" s="9">
        <f t="shared" ca="1" si="8"/>
        <v>47270</v>
      </c>
      <c r="D356" s="1">
        <v>6.4223213708223995E-2</v>
      </c>
      <c r="Q356" s="3">
        <v>0.44</v>
      </c>
      <c r="R356">
        <v>3.5000000000000003E-2</v>
      </c>
    </row>
    <row r="357" spans="1:18">
      <c r="A357" s="3"/>
      <c r="B357" s="3"/>
      <c r="C357" s="9">
        <f t="shared" ca="1" si="8"/>
        <v>47300</v>
      </c>
      <c r="D357" s="1">
        <v>6.4222000350768998E-2</v>
      </c>
      <c r="Q357" s="3">
        <v>0.5</v>
      </c>
      <c r="R357">
        <v>3.5000000000000003E-2</v>
      </c>
    </row>
    <row r="358" spans="1:18">
      <c r="A358" s="3"/>
      <c r="B358" s="3"/>
      <c r="C358" s="9">
        <f t="shared" ca="1" si="8"/>
        <v>47331</v>
      </c>
      <c r="D358" s="1">
        <v>6.4220746548065005E-2</v>
      </c>
      <c r="Q358" s="3">
        <v>0.5</v>
      </c>
      <c r="R358">
        <v>3.5000000000000003E-2</v>
      </c>
    </row>
    <row r="359" spans="1:18">
      <c r="A359" s="3"/>
      <c r="B359" s="3"/>
      <c r="C359" s="9">
        <f t="shared" ca="1" si="8"/>
        <v>47362</v>
      </c>
      <c r="D359" s="1">
        <v>6.4219492745362997E-2</v>
      </c>
      <c r="Q359" s="3">
        <v>0.46</v>
      </c>
      <c r="R359">
        <v>3.5000000000000003E-2</v>
      </c>
    </row>
    <row r="360" spans="1:18">
      <c r="A360" s="3"/>
      <c r="B360" s="3"/>
      <c r="C360" s="9">
        <f t="shared" ca="1" si="8"/>
        <v>47392</v>
      </c>
      <c r="D360" s="1">
        <v>6.4218279387909999E-2</v>
      </c>
      <c r="Q360" s="3">
        <v>0.47</v>
      </c>
      <c r="R360">
        <v>3.5000000000000003E-2</v>
      </c>
    </row>
    <row r="361" spans="1:18">
      <c r="A361" s="3"/>
      <c r="B361" s="3"/>
      <c r="C361" s="9">
        <f t="shared" ca="1" si="8"/>
        <v>47423</v>
      </c>
      <c r="D361" s="1">
        <v>6.4217025585207005E-2</v>
      </c>
      <c r="Q361" s="3">
        <v>0.86</v>
      </c>
      <c r="R361">
        <v>0.1</v>
      </c>
    </row>
    <row r="362" spans="1:18">
      <c r="A362" s="3"/>
      <c r="B362" s="3"/>
      <c r="C362" s="9">
        <f t="shared" ca="1" si="8"/>
        <v>47453</v>
      </c>
      <c r="D362" s="1">
        <v>6.4215812227755006E-2</v>
      </c>
      <c r="Q362" s="3">
        <v>1.28</v>
      </c>
      <c r="R362">
        <v>0.3</v>
      </c>
    </row>
    <row r="363" spans="1:18">
      <c r="A363" s="3"/>
      <c r="B363" s="3"/>
      <c r="C363" s="9">
        <f t="shared" ca="1" si="8"/>
        <v>47484</v>
      </c>
      <c r="D363" s="1">
        <v>6.4214558425053997E-2</v>
      </c>
    </row>
    <row r="364" spans="1:18">
      <c r="A364" s="3"/>
      <c r="B364" s="3"/>
      <c r="C364" s="9">
        <f t="shared" ca="1" si="8"/>
        <v>47515</v>
      </c>
      <c r="D364" s="1">
        <v>6.4213304622354E-2</v>
      </c>
    </row>
    <row r="365" spans="1:18">
      <c r="A365" s="3"/>
      <c r="B365" s="3"/>
      <c r="C365" s="9">
        <f t="shared" ca="1" si="8"/>
        <v>47543</v>
      </c>
      <c r="D365" s="1">
        <v>6.4212172155399996E-2</v>
      </c>
    </row>
    <row r="366" spans="1:18">
      <c r="A366" s="3"/>
      <c r="B366" s="3"/>
      <c r="C366" s="9">
        <f t="shared" ca="1" si="8"/>
        <v>47574</v>
      </c>
      <c r="D366" s="1">
        <v>6.4210918352700999E-2</v>
      </c>
    </row>
    <row r="367" spans="1:18">
      <c r="A367" s="3"/>
      <c r="B367" s="3"/>
      <c r="C367" s="9">
        <f t="shared" ca="1" si="8"/>
        <v>47604</v>
      </c>
      <c r="D367" s="1">
        <v>6.4209704995250999E-2</v>
      </c>
    </row>
    <row r="368" spans="1:18">
      <c r="A368" s="3"/>
      <c r="B368" s="3"/>
      <c r="C368" s="9">
        <f t="shared" ca="1" si="8"/>
        <v>47635</v>
      </c>
      <c r="D368" s="1">
        <v>6.4208451192552002E-2</v>
      </c>
    </row>
    <row r="369" spans="1:4">
      <c r="A369" s="3"/>
      <c r="B369" s="3"/>
      <c r="C369" s="9">
        <f t="shared" ca="1" si="8"/>
        <v>47665</v>
      </c>
      <c r="D369" s="1">
        <v>6.4207237835104E-2</v>
      </c>
    </row>
    <row r="370" spans="1:4">
      <c r="A370" s="3"/>
      <c r="B370" s="3"/>
      <c r="C370" s="9">
        <f t="shared" ca="1" si="8"/>
        <v>47696</v>
      </c>
      <c r="D370" s="1">
        <v>6.4205984032407001E-2</v>
      </c>
    </row>
    <row r="371" spans="1:4">
      <c r="A371" s="3"/>
      <c r="B371" s="3"/>
      <c r="C371" s="9">
        <f t="shared" ca="1" si="8"/>
        <v>47727</v>
      </c>
      <c r="D371" s="1">
        <v>6.4204730229710003E-2</v>
      </c>
    </row>
    <row r="372" spans="1:4">
      <c r="A372" s="3"/>
      <c r="B372" s="3"/>
      <c r="C372" s="9">
        <f t="shared" ca="1" si="8"/>
        <v>47757</v>
      </c>
      <c r="D372" s="1">
        <v>6.4203516872262001E-2</v>
      </c>
    </row>
    <row r="373" spans="1:4">
      <c r="A373" s="3"/>
      <c r="B373" s="3"/>
      <c r="C373" s="9">
        <f t="shared" ca="1" si="8"/>
        <v>47788</v>
      </c>
      <c r="D373" s="1">
        <v>6.4202263069567E-2</v>
      </c>
    </row>
    <row r="374" spans="1:4">
      <c r="A374" s="3"/>
      <c r="B374" s="3"/>
      <c r="C374" s="9">
        <f t="shared" ca="1" si="8"/>
        <v>47818</v>
      </c>
      <c r="D374" s="1">
        <v>6.4201049712119998E-2</v>
      </c>
    </row>
    <row r="375" spans="1:4">
      <c r="A375" s="3"/>
      <c r="B375" s="3"/>
      <c r="C375" s="9">
        <f t="shared" ca="1" si="8"/>
        <v>47849</v>
      </c>
      <c r="D375" s="1">
        <v>6.4199795909425997E-2</v>
      </c>
    </row>
    <row r="376" spans="1:4">
      <c r="A376" s="3"/>
      <c r="B376" s="3"/>
      <c r="C376" s="9">
        <f t="shared" ca="1" si="8"/>
        <v>47880</v>
      </c>
      <c r="D376" s="1">
        <v>6.4198542106731996E-2</v>
      </c>
    </row>
    <row r="377" spans="1:4">
      <c r="C377" s="9">
        <f t="shared" ca="1" si="8"/>
        <v>47908</v>
      </c>
    </row>
  </sheetData>
  <pageMargins left="0.75" right="0.75" top="1" bottom="1" header="0.5" footer="0.5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LoadInTheCurves">
                <anchor moveWithCells="1" sizeWithCells="1">
                  <from>
                    <xdr:col>0</xdr:col>
                    <xdr:colOff>655320</xdr:colOff>
                    <xdr:row>10</xdr:row>
                    <xdr:rowOff>7620</xdr:rowOff>
                  </from>
                  <to>
                    <xdr:col>1</xdr:col>
                    <xdr:colOff>944880</xdr:colOff>
                    <xdr:row>14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Curves</vt:lpstr>
      <vt:lpstr>CurveCodes</vt:lpstr>
      <vt:lpstr>CurveMonth</vt:lpstr>
      <vt:lpstr>CurveRange</vt:lpstr>
      <vt:lpstr>Curves</vt:lpstr>
      <vt:lpstr>CurveTable</vt:lpstr>
      <vt:lpstr>CurveType</vt:lpstr>
      <vt:lpstr>CurveValues</vt:lpstr>
      <vt:lpstr>CurveValuesExtra</vt:lpstr>
      <vt:lpstr>DBase</vt:lpstr>
      <vt:lpstr>Password</vt:lpstr>
      <vt:lpstr>Table</vt:lpstr>
      <vt:lpstr>today</vt:lpstr>
      <vt:lpstr>UpperLeftOfCurveTable</vt:lpstr>
      <vt:lpstr>UserName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Kelly</dc:creator>
  <dc:description>- Oracle 8i ODBC QueryFix Applied</dc:description>
  <cp:lastModifiedBy>Havlíček Jan</cp:lastModifiedBy>
  <cp:lastPrinted>1999-10-11T13:42:08Z</cp:lastPrinted>
  <dcterms:created xsi:type="dcterms:W3CDTF">1999-10-07T20:41:24Z</dcterms:created>
  <dcterms:modified xsi:type="dcterms:W3CDTF">2023-09-10T11:50:06Z</dcterms:modified>
</cp:coreProperties>
</file>