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/>
  </bookViews>
  <sheets>
    <sheet name="Swap Pos" sheetId="18" r:id="rId1"/>
    <sheet name="Opt pos" sheetId="20" r:id="rId2"/>
    <sheet name="QUERY DATA" sheetId="21" r:id="rId3"/>
    <sheet name="POSITIONS" sheetId="10" r:id="rId4"/>
  </sheets>
  <externalReferences>
    <externalReference r:id="rId5"/>
    <externalReference r:id="rId6"/>
  </externalReferences>
  <definedNames>
    <definedName name="_xlnm._FilterDatabase" localSheetId="1" hidden="1">'Opt pos'!$A$4:$O$4</definedName>
    <definedName name="_xlnm._FilterDatabase" localSheetId="0" hidden="1">'Swap Pos'!$A$4:$L$4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3">POSITIONS!$A$738:$B$771</definedName>
    <definedName name="_xlnm.Print_Area" localSheetId="2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N2" i="20" l="1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  <c r="G58" i="18"/>
</calcChain>
</file>

<file path=xl/sharedStrings.xml><?xml version="1.0" encoding="utf-8"?>
<sst xmlns="http://schemas.openxmlformats.org/spreadsheetml/2006/main" count="611" uniqueCount="178">
  <si>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</si>
  <si>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</si>
  <si>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</si>
  <si>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</si>
  <si>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</si>
  <si>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</si>
  <si>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</si>
  <si>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</si>
  <si>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</si>
  <si>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</si>
  <si>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</si>
  <si>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</si>
  <si>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</si>
  <si>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</si>
  <si>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</si>
  <si>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</si>
  <si>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</si>
  <si>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</si>
  <si>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</si>
  <si>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</si>
  <si>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</si>
  <si>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</si>
  <si>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</si>
  <si>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</si>
  <si>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</si>
  <si>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</si>
  <si>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</si>
  <si>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</si>
  <si>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</si>
  <si>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</si>
  <si>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</si>
  <si>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</si>
  <si>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</si>
  <si>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</si>
  <si>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</si>
  <si>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</si>
  <si>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</si>
  <si>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</si>
  <si>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</si>
  <si>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</si>
  <si>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</si>
  <si>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</si>
  <si>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</si>
  <si>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</si>
  <si>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</si>
  <si>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</si>
  <si>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</si>
  <si>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</si>
  <si>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</si>
  <si>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</si>
  <si>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</si>
  <si>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</si>
  <si>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</si>
  <si>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</si>
  <si>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</si>
  <si>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</si>
  <si>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</si>
  <si>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</si>
  <si>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</si>
  <si>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</si>
  <si>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</si>
  <si>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</si>
  <si>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</si>
  <si>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</si>
  <si>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</si>
  <si>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</si>
  <si>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</si>
  <si>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</si>
  <si>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</si>
  <si>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</si>
  <si>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</si>
  <si>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</si>
  <si>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</si>
  <si>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</si>
  <si>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</si>
  <si>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</si>
  <si>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</si>
  <si>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</si>
  <si>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TUDORBVIGLO1</t>
  </si>
  <si>
    <t>NQ8104.7</t>
  </si>
  <si>
    <t>NR7755.2</t>
  </si>
  <si>
    <t>NR7755.4</t>
  </si>
  <si>
    <t>NS9919.2</t>
  </si>
  <si>
    <t>NZ3496.2</t>
  </si>
  <si>
    <t>NZ7775.2</t>
  </si>
  <si>
    <t>Q06780.2</t>
  </si>
  <si>
    <t>Q08335.2</t>
  </si>
  <si>
    <t>Q08335.4</t>
  </si>
  <si>
    <t>Q10440.2</t>
  </si>
  <si>
    <t>Q19176.2</t>
  </si>
  <si>
    <t>Q19176.4</t>
  </si>
  <si>
    <t>Q21300.2</t>
  </si>
  <si>
    <t>Q33725.2</t>
  </si>
  <si>
    <t>Q33733.2</t>
  </si>
  <si>
    <t>Q33744.2</t>
  </si>
  <si>
    <t>Q38861.6</t>
  </si>
  <si>
    <t>Q42625.4</t>
  </si>
  <si>
    <t>Q42625.5</t>
  </si>
  <si>
    <t>Q52297.2</t>
  </si>
  <si>
    <t>Q57272.2</t>
  </si>
  <si>
    <t>Q64755.5</t>
  </si>
  <si>
    <t>Q69976.1</t>
  </si>
  <si>
    <t>Q72373.2</t>
  </si>
  <si>
    <t>Q72373.6</t>
  </si>
  <si>
    <t>Q72438.1</t>
  </si>
  <si>
    <t>Q75498.3</t>
  </si>
  <si>
    <t>Q75547.3</t>
  </si>
  <si>
    <t>Q75547.4</t>
  </si>
  <si>
    <t>Q77841.1</t>
  </si>
  <si>
    <t>Q79596.1</t>
  </si>
  <si>
    <t>Q82510.1</t>
  </si>
  <si>
    <t>Q86177.1</t>
  </si>
  <si>
    <t>Q89732.1</t>
  </si>
  <si>
    <t>Q91658.2</t>
  </si>
  <si>
    <t>Q93891.2</t>
  </si>
  <si>
    <t>Q94265.4</t>
  </si>
  <si>
    <t>Q97107.1</t>
  </si>
  <si>
    <t>QA1290.2</t>
  </si>
  <si>
    <t>QA1290.5</t>
  </si>
  <si>
    <t>QA5388.1</t>
  </si>
  <si>
    <t>QA5388.6</t>
  </si>
  <si>
    <t>QA9619.2</t>
  </si>
  <si>
    <t>QB6246.2</t>
  </si>
  <si>
    <t>QB6337.3</t>
  </si>
  <si>
    <t>QB8428.2</t>
  </si>
  <si>
    <t>QB8814.2</t>
  </si>
  <si>
    <t>QB8814.5</t>
  </si>
  <si>
    <t>QB8829.2</t>
  </si>
  <si>
    <t>QC0781.3</t>
  </si>
  <si>
    <t>QC2211.2</t>
  </si>
  <si>
    <t>QC2211.5</t>
  </si>
  <si>
    <t>NY3202.2</t>
  </si>
  <si>
    <t>P</t>
  </si>
  <si>
    <t>EUR</t>
  </si>
  <si>
    <t>NY5347.1</t>
  </si>
  <si>
    <t>NZ3493.2</t>
  </si>
  <si>
    <t>Q02227.1</t>
  </si>
  <si>
    <t>C</t>
  </si>
  <si>
    <t>Q02227.4</t>
  </si>
  <si>
    <t>Q06791.1</t>
  </si>
  <si>
    <t>Q06791.2</t>
  </si>
  <si>
    <t>Q14859.4</t>
  </si>
  <si>
    <t>Q14859.5</t>
  </si>
  <si>
    <t>Q14859.8</t>
  </si>
  <si>
    <t>Q14859.9</t>
  </si>
  <si>
    <t>Q14859.A</t>
  </si>
  <si>
    <t>Q14859.B</t>
  </si>
  <si>
    <t>Q14859.E</t>
  </si>
  <si>
    <t>Q23921.1</t>
  </si>
  <si>
    <t>Q28663.1</t>
  </si>
  <si>
    <t>Q28663.2</t>
  </si>
  <si>
    <t>Q32165.1</t>
  </si>
  <si>
    <t>Q32165.2</t>
  </si>
  <si>
    <t>Q42664.1</t>
  </si>
  <si>
    <t>Q64755.2</t>
  </si>
  <si>
    <t>Q77855.1</t>
  </si>
  <si>
    <t>Q77855.2</t>
  </si>
  <si>
    <t>Q79511.1</t>
  </si>
  <si>
    <t>Q79511.2</t>
  </si>
  <si>
    <t>Q82495.1</t>
  </si>
  <si>
    <t>Q82495.2</t>
  </si>
  <si>
    <t>Q89726.1</t>
  </si>
  <si>
    <t>Q93516.2</t>
  </si>
  <si>
    <t>Q93570.2</t>
  </si>
  <si>
    <t>Q97073.5</t>
  </si>
  <si>
    <t>Q97098.2</t>
  </si>
  <si>
    <t>QA1332.2</t>
  </si>
  <si>
    <t>QA1332.8</t>
  </si>
  <si>
    <t>QA1333.5</t>
  </si>
  <si>
    <t>QB2444.1</t>
  </si>
  <si>
    <t>QB2444.4</t>
  </si>
  <si>
    <t>QB6318.1</t>
  </si>
  <si>
    <t>QB6318.4</t>
  </si>
  <si>
    <t>QC2198.2</t>
  </si>
  <si>
    <t>QC2198.5</t>
  </si>
  <si>
    <t>QC6810.2</t>
  </si>
  <si>
    <t>QC6810.5</t>
  </si>
  <si>
    <t>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</si>
</sst>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4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3" fontId="13" fillId="0" borderId="7" xfId="0" applyNumberFormat="1" applyFont="1" applyBorder="1" applyAlignment="1">
      <alignment horizontal="right"/>
    </xf>
    <xf numFmtId="3" fontId="13" fillId="0" borderId="9" xfId="0" applyNumberFormat="1" applyFont="1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havlicek/source/repos/enron_xls/edrm/native_000%252F3.399572.N4W2Y0203DRW5GCQJVSOIPCMPLTR5PI3A.1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737962962" createdVersion="1" recordCount="20">
  <cacheSource type="worksheet">
    <worksheetSource ref="A4:L24" sheet="Swap Pos"/>
  </cacheSource>
  <cacheFields count="12">
    <cacheField name="Counterparty" numFmtId="0">
      <sharedItems count="1">
        <s v="TUDORBVIGLO1"/>
      </sharedItems>
    </cacheField>
    <cacheField name="Deal Num" numFmtId="0">
      <sharedItems count="20">
        <s v="NQ8104.7"/>
        <s v="NR7755.2"/>
        <s v="NR7755.4"/>
        <s v="NS9919.2"/>
        <s v="NZ3496.2"/>
        <s v="NZ7775.2"/>
        <s v="Q06780.2"/>
        <s v="Q08335.2"/>
        <s v="Q08335.4"/>
        <s v="Q10440.2"/>
        <s v="Q19176.2"/>
        <s v="Q19176.4"/>
        <s v="Q21300.2"/>
        <s v="Q33725.2"/>
        <s v="Q33733.2"/>
        <s v="Q33744.2"/>
        <s v="Q38861.6"/>
        <s v="Q42625.4"/>
        <s v="Q42625.5"/>
        <s v="Q52297.2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1-0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1950000" maxValue="1630000" count="11">
        <n v="1180000"/>
        <n v="590000"/>
        <n v="750000"/>
        <n v="1630000"/>
        <n v="810000"/>
        <n v="650000"/>
        <n v="1300000"/>
        <n v="-1180000"/>
        <n v="-590000"/>
        <n v="-120000"/>
        <n v="-1950000"/>
      </sharedItems>
    </cacheField>
    <cacheField name="Quantity2" numFmtId="0">
      <sharedItems containsSemiMixedTypes="0" containsString="0" containsNumber="1" minValue="-1937874.1096999999" maxValue="1619863.9994000001" count="11">
        <n v="1172662.2816999999"/>
        <n v="586331.1409"/>
        <n v="745336.196"/>
        <n v="1619863.9994000001"/>
        <n v="804963.09169999999"/>
        <n v="645958.03659999999"/>
        <n v="1291916.0730999999"/>
        <n v="-1172662.2816999999"/>
        <n v="-586331.1409"/>
        <n v="-119253.7914"/>
        <n v="-1937874.1096999999"/>
      </sharedItems>
    </cacheField>
    <cacheField name="Factor" numFmtId="0">
      <sharedItems containsSemiMixedTypes="0" containsString="0" containsNumber="1" minValue="0.99378159470280503" maxValue="0.99378159470280503" count="1">
        <n v="0.99378159470280503"/>
      </sharedItems>
    </cacheField>
    <cacheField name="Price" numFmtId="0">
      <sharedItems containsSemiMixedTypes="0" containsString="0" containsNumber="1" minValue="6.2069999999999999" maxValue="6.2069999999999999" count="1">
        <n v="6.2069999999999999"/>
      </sharedItems>
    </cacheField>
    <cacheField name="Price2" numFmtId="0">
      <sharedItems containsSemiMixedTypes="0" containsString="0" containsNumber="1" minValue="3.9784999999999999" maxValue="5.72" count="19">
        <n v="4.2300000000000004"/>
        <n v="3.9874999999999998"/>
        <n v="3.9784999999999999"/>
        <n v="4.085"/>
        <n v="5.1950000000000003"/>
        <n v="5.3856000000000002"/>
        <n v="5.47"/>
        <n v="5.4450000000000003"/>
        <n v="5.45"/>
        <n v="5.35"/>
        <n v="5.2450000000000001"/>
        <n v="5.2"/>
        <n v="5.24"/>
        <n v="5.226"/>
        <n v="5.2030000000000003"/>
        <n v="5.72"/>
        <n v="5.5250000000000004"/>
        <n v="5.5049999999999999"/>
        <n v="5.075000000000000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2193673.4920999999" maxValue="2488389.3618999999" count="20">
        <n v="2318353.3309999998"/>
        <n v="1301361.9672000001"/>
        <n v="1306638.9473999999"/>
        <n v="2488389.3618999999"/>
        <n v="754280.2304"/>
        <n v="1330556.2890999999"/>
        <n v="593257.79859999998"/>
        <n v="613381.87589999998"/>
        <n v="488990.23369999998"/>
        <n v="1107172.0747"/>
        <n v="1242823.2623000001"/>
        <n v="1300959.4856"/>
        <n v="1249282.8426999999"/>
        <n v="1631203.0474"/>
        <n v="-1150381.6984000001"/>
        <n v="-1177352.9309"/>
        <n v="-571086.53119999997"/>
        <n v="-399877.83809999999"/>
        <n v="-83716.161500000002"/>
        <n v="-2193673.4920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820254632" createdVersion="1" recordCount="65532">
  <cacheSource type="worksheet">
    <worksheetSource ref="A4:O65536" sheet="Opt pos"/>
  </cacheSource>
  <cacheFields count="15">
    <cacheField name="Counterparty" numFmtId="0">
      <sharedItems containsBlank="1" count="2">
        <s v="TUDORBVIGLO1"/>
        <m/>
      </sharedItems>
    </cacheField>
    <cacheField name="Deal Num" numFmtId="0">
      <sharedItems containsBlank="1"/>
    </cacheField>
    <cacheField name="Pub Code" numFmtId="0">
      <sharedItems containsBlank="1" count="3">
        <s v="NXB2"/>
        <m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1-02T00:00:00" count="24">
        <d v="2001-01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1-21T00:00:00" maxDate="2000-12-27T00:00:00" count="4">
        <d v="2000-12-26T00:00:00"/>
        <d v="2000-11-21T00:00:00"/>
        <d v="2000-12-01T00:00:00"/>
        <m/>
      </sharedItems>
    </cacheField>
    <cacheField name="Option Qty" numFmtId="0">
      <sharedItems containsString="0" containsBlank="1" containsNumber="1" containsInteger="1" minValue="-4700000" maxValue="2350000" count="16">
        <n v="-1180000"/>
        <n v="1050000"/>
        <n v="940000"/>
        <n v="1180000"/>
        <n v="-1050000"/>
        <n v="470000"/>
        <n v="-470000"/>
        <n v="-940000"/>
        <n v="-240000"/>
        <n v="-2350000"/>
        <n v="2350000"/>
        <n v="-4700000"/>
        <n v="-3310000"/>
        <n v="0"/>
        <n v="240000"/>
        <m/>
      </sharedItems>
    </cacheField>
    <cacheField name="Delta" numFmtId="0">
      <sharedItems containsString="0" containsBlank="1" containsNumber="1" minValue="-1733020.3987" maxValue="1733020.3987"/>
    </cacheField>
    <cacheField name="Price" numFmtId="0">
      <sharedItems containsString="0" containsBlank="1" containsNumber="1" minValue="3.1" maxValue="7.35" count="17">
        <n v="3.1"/>
        <n v="4.3499999999999996"/>
        <n v="4"/>
        <n v="7.35"/>
        <n v="4.5"/>
        <n v="4.7"/>
        <n v="6"/>
        <n v="5.5"/>
        <n v="4.75"/>
        <n v="7"/>
        <n v="5.85"/>
        <n v="6.3"/>
        <n v="6.25"/>
        <n v="6.7"/>
        <n v="6.35"/>
        <n v="6.75"/>
        <m/>
      </sharedItems>
    </cacheField>
    <cacheField name="Price2" numFmtId="0">
      <sharedItems containsString="0" containsBlank="1" containsNumber="1" minValue="6.2069999999999999" maxValue="6.4320000000000004" count="3">
        <n v="6.2069999999999999"/>
        <n v="6.4320000000000004"/>
        <m/>
      </sharedItems>
    </cacheField>
    <cacheField name="Vol" numFmtId="0">
      <sharedItems containsString="0" containsBlank="1" containsNumber="1" minValue="0.8175" maxValue="0.8175" count="2">
        <n v="0.8175"/>
        <m/>
      </sharedItems>
    </cacheField>
    <cacheField name="Value" numFmtId="0">
      <sharedItems containsString="0" containsBlank="1" containsNumber="1" minValue="-2230321.5046999999" maxValue="2230321.5046999999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1"/>
    <x v="1"/>
    <x v="0"/>
    <x v="0"/>
    <x v="1"/>
    <x v="0"/>
    <x v="1"/>
  </r>
  <r>
    <x v="0"/>
    <x v="2"/>
    <x v="0"/>
    <x v="0"/>
    <x v="0"/>
    <x v="1"/>
    <x v="1"/>
    <x v="0"/>
    <x v="0"/>
    <x v="2"/>
    <x v="0"/>
    <x v="2"/>
  </r>
  <r>
    <x v="0"/>
    <x v="3"/>
    <x v="0"/>
    <x v="0"/>
    <x v="0"/>
    <x v="0"/>
    <x v="0"/>
    <x v="0"/>
    <x v="0"/>
    <x v="3"/>
    <x v="0"/>
    <x v="3"/>
  </r>
  <r>
    <x v="0"/>
    <x v="4"/>
    <x v="0"/>
    <x v="0"/>
    <x v="0"/>
    <x v="2"/>
    <x v="2"/>
    <x v="0"/>
    <x v="0"/>
    <x v="4"/>
    <x v="0"/>
    <x v="4"/>
  </r>
  <r>
    <x v="0"/>
    <x v="5"/>
    <x v="0"/>
    <x v="0"/>
    <x v="0"/>
    <x v="3"/>
    <x v="3"/>
    <x v="0"/>
    <x v="0"/>
    <x v="5"/>
    <x v="0"/>
    <x v="5"/>
  </r>
  <r>
    <x v="0"/>
    <x v="6"/>
    <x v="0"/>
    <x v="0"/>
    <x v="0"/>
    <x v="4"/>
    <x v="4"/>
    <x v="0"/>
    <x v="0"/>
    <x v="6"/>
    <x v="0"/>
    <x v="6"/>
  </r>
  <r>
    <x v="0"/>
    <x v="7"/>
    <x v="0"/>
    <x v="0"/>
    <x v="0"/>
    <x v="4"/>
    <x v="4"/>
    <x v="0"/>
    <x v="0"/>
    <x v="7"/>
    <x v="0"/>
    <x v="7"/>
  </r>
  <r>
    <x v="0"/>
    <x v="8"/>
    <x v="0"/>
    <x v="0"/>
    <x v="0"/>
    <x v="5"/>
    <x v="5"/>
    <x v="0"/>
    <x v="0"/>
    <x v="8"/>
    <x v="0"/>
    <x v="8"/>
  </r>
  <r>
    <x v="0"/>
    <x v="9"/>
    <x v="0"/>
    <x v="0"/>
    <x v="0"/>
    <x v="6"/>
    <x v="6"/>
    <x v="0"/>
    <x v="0"/>
    <x v="9"/>
    <x v="0"/>
    <x v="9"/>
  </r>
  <r>
    <x v="0"/>
    <x v="10"/>
    <x v="0"/>
    <x v="0"/>
    <x v="0"/>
    <x v="6"/>
    <x v="6"/>
    <x v="0"/>
    <x v="0"/>
    <x v="10"/>
    <x v="0"/>
    <x v="10"/>
  </r>
  <r>
    <x v="0"/>
    <x v="11"/>
    <x v="0"/>
    <x v="0"/>
    <x v="0"/>
    <x v="6"/>
    <x v="6"/>
    <x v="0"/>
    <x v="0"/>
    <x v="11"/>
    <x v="0"/>
    <x v="11"/>
  </r>
  <r>
    <x v="0"/>
    <x v="12"/>
    <x v="0"/>
    <x v="0"/>
    <x v="0"/>
    <x v="6"/>
    <x v="6"/>
    <x v="0"/>
    <x v="0"/>
    <x v="12"/>
    <x v="0"/>
    <x v="12"/>
  </r>
  <r>
    <x v="0"/>
    <x v="13"/>
    <x v="0"/>
    <x v="0"/>
    <x v="0"/>
    <x v="3"/>
    <x v="3"/>
    <x v="0"/>
    <x v="0"/>
    <x v="11"/>
    <x v="0"/>
    <x v="13"/>
  </r>
  <r>
    <x v="0"/>
    <x v="14"/>
    <x v="0"/>
    <x v="0"/>
    <x v="0"/>
    <x v="7"/>
    <x v="7"/>
    <x v="0"/>
    <x v="0"/>
    <x v="13"/>
    <x v="0"/>
    <x v="14"/>
  </r>
  <r>
    <x v="0"/>
    <x v="15"/>
    <x v="0"/>
    <x v="0"/>
    <x v="0"/>
    <x v="7"/>
    <x v="7"/>
    <x v="0"/>
    <x v="0"/>
    <x v="14"/>
    <x v="0"/>
    <x v="15"/>
  </r>
  <r>
    <x v="0"/>
    <x v="16"/>
    <x v="0"/>
    <x v="0"/>
    <x v="0"/>
    <x v="7"/>
    <x v="7"/>
    <x v="0"/>
    <x v="0"/>
    <x v="15"/>
    <x v="0"/>
    <x v="16"/>
  </r>
  <r>
    <x v="0"/>
    <x v="17"/>
    <x v="0"/>
    <x v="0"/>
    <x v="0"/>
    <x v="8"/>
    <x v="8"/>
    <x v="0"/>
    <x v="0"/>
    <x v="16"/>
    <x v="0"/>
    <x v="17"/>
  </r>
  <r>
    <x v="0"/>
    <x v="18"/>
    <x v="0"/>
    <x v="0"/>
    <x v="0"/>
    <x v="9"/>
    <x v="9"/>
    <x v="0"/>
    <x v="0"/>
    <x v="17"/>
    <x v="0"/>
    <x v="18"/>
  </r>
  <r>
    <x v="0"/>
    <x v="19"/>
    <x v="0"/>
    <x v="0"/>
    <x v="0"/>
    <x v="10"/>
    <x v="10"/>
    <x v="0"/>
    <x v="0"/>
    <x v="18"/>
    <x v="0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s v="NY3202.2"/>
    <x v="0"/>
    <x v="0"/>
    <x v="0"/>
    <x v="0"/>
    <x v="0"/>
    <x v="0"/>
    <x v="0"/>
    <n v="866.92830000000004"/>
    <x v="0"/>
    <x v="0"/>
    <x v="0"/>
    <n v="-343.35599999999999"/>
    <x v="0"/>
  </r>
  <r>
    <x v="0"/>
    <s v="NY5347.1"/>
    <x v="0"/>
    <x v="0"/>
    <x v="0"/>
    <x v="0"/>
    <x v="0"/>
    <x v="0"/>
    <x v="1"/>
    <n v="-48165.0746"/>
    <x v="1"/>
    <x v="0"/>
    <x v="0"/>
    <n v="30414.162100000001"/>
    <x v="0"/>
  </r>
  <r>
    <x v="0"/>
    <s v="NZ3493.2"/>
    <x v="0"/>
    <x v="0"/>
    <x v="0"/>
    <x v="0"/>
    <x v="0"/>
    <x v="0"/>
    <x v="2"/>
    <n v="-18682.371299999999"/>
    <x v="2"/>
    <x v="0"/>
    <x v="0"/>
    <n v="10378.5488"/>
    <x v="0"/>
  </r>
  <r>
    <x v="0"/>
    <s v="Q02227.1"/>
    <x v="0"/>
    <x v="0"/>
    <x v="1"/>
    <x v="0"/>
    <x v="0"/>
    <x v="0"/>
    <x v="0"/>
    <n v="-308945.103"/>
    <x v="3"/>
    <x v="0"/>
    <x v="0"/>
    <n v="-235922.4834"/>
    <x v="0"/>
  </r>
  <r>
    <x v="0"/>
    <s v="Q02227.4"/>
    <x v="0"/>
    <x v="0"/>
    <x v="0"/>
    <x v="0"/>
    <x v="0"/>
    <x v="0"/>
    <x v="3"/>
    <n v="-73376.481"/>
    <x v="4"/>
    <x v="0"/>
    <x v="0"/>
    <n v="48928.555"/>
    <x v="0"/>
  </r>
  <r>
    <x v="0"/>
    <s v="Q06791.1"/>
    <x v="0"/>
    <x v="0"/>
    <x v="0"/>
    <x v="0"/>
    <x v="0"/>
    <x v="0"/>
    <x v="4"/>
    <n v="48165.0746"/>
    <x v="1"/>
    <x v="0"/>
    <x v="0"/>
    <n v="-30414.162100000001"/>
    <x v="0"/>
  </r>
  <r>
    <x v="0"/>
    <s v="Q06791.2"/>
    <x v="0"/>
    <x v="0"/>
    <x v="0"/>
    <x v="0"/>
    <x v="0"/>
    <x v="0"/>
    <x v="1"/>
    <n v="-93805.180600000007"/>
    <x v="5"/>
    <x v="0"/>
    <x v="0"/>
    <n v="67242.016000000003"/>
    <x v="0"/>
  </r>
  <r>
    <x v="0"/>
    <s v="Q14859.4"/>
    <x v="0"/>
    <x v="0"/>
    <x v="0"/>
    <x v="0"/>
    <x v="0"/>
    <x v="0"/>
    <x v="5"/>
    <n v="-29226.2255"/>
    <x v="4"/>
    <x v="0"/>
    <x v="0"/>
    <n v="19488.492300000002"/>
    <x v="0"/>
  </r>
  <r>
    <x v="0"/>
    <s v="Q14859.5"/>
    <x v="0"/>
    <x v="0"/>
    <x v="1"/>
    <x v="0"/>
    <x v="0"/>
    <x v="0"/>
    <x v="6"/>
    <n v="-282277.04249999998"/>
    <x v="6"/>
    <x v="0"/>
    <x v="0"/>
    <n v="-308381.59269999998"/>
    <x v="0"/>
  </r>
  <r>
    <x v="0"/>
    <s v="Q14859.8"/>
    <x v="0"/>
    <x v="0"/>
    <x v="1"/>
    <x v="0"/>
    <x v="0"/>
    <x v="0"/>
    <x v="3"/>
    <n v="308945.103"/>
    <x v="3"/>
    <x v="0"/>
    <x v="0"/>
    <n v="235922.4834"/>
    <x v="0"/>
  </r>
  <r>
    <x v="0"/>
    <s v="Q14859.9"/>
    <x v="0"/>
    <x v="0"/>
    <x v="1"/>
    <x v="0"/>
    <x v="0"/>
    <x v="0"/>
    <x v="0"/>
    <n v="-708695.55359999998"/>
    <x v="6"/>
    <x v="0"/>
    <x v="0"/>
    <n v="-774234.63699999999"/>
    <x v="0"/>
  </r>
  <r>
    <x v="0"/>
    <s v="Q14859.A"/>
    <x v="0"/>
    <x v="0"/>
    <x v="0"/>
    <x v="0"/>
    <x v="0"/>
    <x v="0"/>
    <x v="7"/>
    <n v="18682.371299999999"/>
    <x v="2"/>
    <x v="0"/>
    <x v="0"/>
    <n v="-10378.5488"/>
    <x v="0"/>
  </r>
  <r>
    <x v="0"/>
    <s v="Q14859.B"/>
    <x v="0"/>
    <x v="0"/>
    <x v="0"/>
    <x v="0"/>
    <x v="0"/>
    <x v="0"/>
    <x v="2"/>
    <n v="-58452.451000000001"/>
    <x v="4"/>
    <x v="0"/>
    <x v="0"/>
    <n v="38976.984499999999"/>
    <x v="0"/>
  </r>
  <r>
    <x v="0"/>
    <s v="Q14859.E"/>
    <x v="0"/>
    <x v="0"/>
    <x v="1"/>
    <x v="0"/>
    <x v="0"/>
    <x v="0"/>
    <x v="8"/>
    <n v="-144141.46849999999"/>
    <x v="6"/>
    <x v="0"/>
    <x v="0"/>
    <n v="-157471.4516"/>
    <x v="0"/>
  </r>
  <r>
    <x v="0"/>
    <s v="Q23921.1"/>
    <x v="0"/>
    <x v="0"/>
    <x v="0"/>
    <x v="0"/>
    <x v="0"/>
    <x v="0"/>
    <x v="4"/>
    <n v="93805.180600000007"/>
    <x v="5"/>
    <x v="0"/>
    <x v="0"/>
    <n v="-67242.016000000003"/>
    <x v="0"/>
  </r>
  <r>
    <x v="0"/>
    <s v="Q28663.1"/>
    <x v="0"/>
    <x v="0"/>
    <x v="1"/>
    <x v="0"/>
    <x v="0"/>
    <x v="0"/>
    <x v="0"/>
    <n v="-708695.55359999998"/>
    <x v="6"/>
    <x v="0"/>
    <x v="0"/>
    <n v="-774234.63699999999"/>
    <x v="0"/>
  </r>
  <r>
    <x v="0"/>
    <s v="Q28663.2"/>
    <x v="0"/>
    <x v="0"/>
    <x v="0"/>
    <x v="0"/>
    <x v="0"/>
    <x v="0"/>
    <x v="3"/>
    <n v="-73376.481"/>
    <x v="4"/>
    <x v="0"/>
    <x v="0"/>
    <n v="48928.555"/>
    <x v="0"/>
  </r>
  <r>
    <x v="0"/>
    <s v="Q32165.1"/>
    <x v="0"/>
    <x v="0"/>
    <x v="1"/>
    <x v="0"/>
    <x v="0"/>
    <x v="0"/>
    <x v="0"/>
    <n v="-708695.55359999998"/>
    <x v="6"/>
    <x v="0"/>
    <x v="0"/>
    <n v="-774234.63699999999"/>
    <x v="0"/>
  </r>
  <r>
    <x v="0"/>
    <s v="Q32165.2"/>
    <x v="0"/>
    <x v="0"/>
    <x v="0"/>
    <x v="0"/>
    <x v="0"/>
    <x v="0"/>
    <x v="3"/>
    <n v="-73376.481"/>
    <x v="4"/>
    <x v="0"/>
    <x v="0"/>
    <n v="48928.555"/>
    <x v="0"/>
  </r>
  <r>
    <x v="0"/>
    <s v="Q42664.1"/>
    <x v="0"/>
    <x v="0"/>
    <x v="1"/>
    <x v="0"/>
    <x v="0"/>
    <x v="0"/>
    <x v="3"/>
    <n v="708695.55359999998"/>
    <x v="6"/>
    <x v="0"/>
    <x v="0"/>
    <n v="774234.63699999999"/>
    <x v="0"/>
  </r>
  <r>
    <x v="0"/>
    <s v="Q64755.2"/>
    <x v="0"/>
    <x v="0"/>
    <x v="1"/>
    <x v="0"/>
    <x v="0"/>
    <x v="0"/>
    <x v="2"/>
    <n v="564554.08510000003"/>
    <x v="6"/>
    <x v="0"/>
    <x v="0"/>
    <n v="616763.18539999996"/>
    <x v="0"/>
  </r>
  <r>
    <x v="0"/>
    <s v="Q77855.1"/>
    <x v="0"/>
    <x v="0"/>
    <x v="1"/>
    <x v="0"/>
    <x v="0"/>
    <x v="0"/>
    <x v="2"/>
    <n v="564554.08510000003"/>
    <x v="6"/>
    <x v="0"/>
    <x v="0"/>
    <n v="616763.18539999996"/>
    <x v="0"/>
  </r>
  <r>
    <x v="0"/>
    <s v="Q77855.2"/>
    <x v="0"/>
    <x v="0"/>
    <x v="0"/>
    <x v="0"/>
    <x v="0"/>
    <x v="0"/>
    <x v="5"/>
    <n v="-29226.2255"/>
    <x v="4"/>
    <x v="0"/>
    <x v="0"/>
    <n v="19488.492300000002"/>
    <x v="0"/>
  </r>
  <r>
    <x v="0"/>
    <s v="Q79511.1"/>
    <x v="0"/>
    <x v="0"/>
    <x v="1"/>
    <x v="0"/>
    <x v="0"/>
    <x v="0"/>
    <x v="2"/>
    <n v="564554.08510000003"/>
    <x v="6"/>
    <x v="0"/>
    <x v="0"/>
    <n v="616763.18539999996"/>
    <x v="0"/>
  </r>
  <r>
    <x v="0"/>
    <s v="Q79511.2"/>
    <x v="0"/>
    <x v="0"/>
    <x v="0"/>
    <x v="0"/>
    <x v="0"/>
    <x v="0"/>
    <x v="5"/>
    <n v="-29226.2255"/>
    <x v="4"/>
    <x v="0"/>
    <x v="0"/>
    <n v="19488.492300000002"/>
    <x v="0"/>
  </r>
  <r>
    <x v="0"/>
    <s v="Q82495.1"/>
    <x v="0"/>
    <x v="0"/>
    <x v="1"/>
    <x v="0"/>
    <x v="0"/>
    <x v="0"/>
    <x v="9"/>
    <n v="-1733020.3987"/>
    <x v="7"/>
    <x v="0"/>
    <x v="0"/>
    <n v="-2230321.5046999999"/>
    <x v="0"/>
  </r>
  <r>
    <x v="0"/>
    <s v="Q82495.2"/>
    <x v="0"/>
    <x v="0"/>
    <x v="0"/>
    <x v="0"/>
    <x v="0"/>
    <x v="0"/>
    <x v="10"/>
    <n v="-228225.67929999999"/>
    <x v="8"/>
    <x v="0"/>
    <x v="0"/>
    <n v="166574.4578"/>
    <x v="0"/>
  </r>
  <r>
    <x v="0"/>
    <s v="Q89726.1"/>
    <x v="0"/>
    <x v="0"/>
    <x v="1"/>
    <x v="0"/>
    <x v="0"/>
    <x v="0"/>
    <x v="10"/>
    <n v="1733020.3987"/>
    <x v="7"/>
    <x v="0"/>
    <x v="0"/>
    <n v="2230321.5046999999"/>
    <x v="0"/>
  </r>
  <r>
    <x v="0"/>
    <s v="Q93516.2"/>
    <x v="0"/>
    <x v="0"/>
    <x v="1"/>
    <x v="0"/>
    <x v="0"/>
    <x v="0"/>
    <x v="3"/>
    <n v="708695.55359999998"/>
    <x v="6"/>
    <x v="0"/>
    <x v="0"/>
    <n v="774234.63699999999"/>
    <x v="0"/>
  </r>
  <r>
    <x v="0"/>
    <s v="Q93570.2"/>
    <x v="0"/>
    <x v="0"/>
    <x v="0"/>
    <x v="0"/>
    <x v="0"/>
    <x v="0"/>
    <x v="9"/>
    <n v="228225.67929999999"/>
    <x v="8"/>
    <x v="0"/>
    <x v="0"/>
    <n v="-166574.4578"/>
    <x v="0"/>
  </r>
  <r>
    <x v="0"/>
    <s v="Q97073.5"/>
    <x v="0"/>
    <x v="0"/>
    <x v="1"/>
    <x v="0"/>
    <x v="0"/>
    <x v="0"/>
    <x v="3"/>
    <n v="396734.24469999998"/>
    <x v="9"/>
    <x v="0"/>
    <x v="0"/>
    <n v="328753.65169999999"/>
    <x v="0"/>
  </r>
  <r>
    <x v="0"/>
    <s v="Q97098.2"/>
    <x v="0"/>
    <x v="0"/>
    <x v="0"/>
    <x v="0"/>
    <x v="0"/>
    <x v="0"/>
    <x v="8"/>
    <n v="14924.03"/>
    <x v="4"/>
    <x v="0"/>
    <x v="0"/>
    <n v="-9951.5704999999998"/>
    <x v="0"/>
  </r>
  <r>
    <x v="0"/>
    <s v="QA1332.2"/>
    <x v="0"/>
    <x v="0"/>
    <x v="0"/>
    <x v="0"/>
    <x v="0"/>
    <x v="0"/>
    <x v="11"/>
    <n v="292262.2549"/>
    <x v="4"/>
    <x v="0"/>
    <x v="0"/>
    <n v="-194884.92259999999"/>
    <x v="0"/>
  </r>
  <r>
    <x v="0"/>
    <s v="QA1332.8"/>
    <x v="0"/>
    <x v="0"/>
    <x v="0"/>
    <x v="0"/>
    <x v="0"/>
    <x v="0"/>
    <x v="11"/>
    <n v="292262.2549"/>
    <x v="4"/>
    <x v="0"/>
    <x v="0"/>
    <n v="-194884.92259999999"/>
    <x v="0"/>
  </r>
  <r>
    <x v="0"/>
    <s v="QA1333.5"/>
    <x v="0"/>
    <x v="0"/>
    <x v="0"/>
    <x v="0"/>
    <x v="0"/>
    <x v="0"/>
    <x v="12"/>
    <n v="205827.2476"/>
    <x v="4"/>
    <x v="0"/>
    <x v="0"/>
    <n v="-137248.74340000001"/>
    <x v="0"/>
  </r>
  <r>
    <x v="0"/>
    <s v="QB2444.1"/>
    <x v="0"/>
    <x v="0"/>
    <x v="0"/>
    <x v="0"/>
    <x v="0"/>
    <x v="1"/>
    <x v="13"/>
    <n v="0"/>
    <x v="10"/>
    <x v="1"/>
    <x v="0"/>
    <n v="0"/>
    <x v="0"/>
  </r>
  <r>
    <x v="0"/>
    <s v="QB2444.4"/>
    <x v="0"/>
    <x v="0"/>
    <x v="1"/>
    <x v="0"/>
    <x v="0"/>
    <x v="1"/>
    <x v="13"/>
    <n v="0"/>
    <x v="11"/>
    <x v="1"/>
    <x v="0"/>
    <n v="62040"/>
    <x v="0"/>
  </r>
  <r>
    <x v="0"/>
    <s v="QB6318.1"/>
    <x v="0"/>
    <x v="0"/>
    <x v="0"/>
    <x v="0"/>
    <x v="0"/>
    <x v="0"/>
    <x v="5"/>
    <n v="-218367.92449999999"/>
    <x v="12"/>
    <x v="0"/>
    <x v="0"/>
    <n v="272634.34669999999"/>
    <x v="0"/>
  </r>
  <r>
    <x v="0"/>
    <s v="QB6318.4"/>
    <x v="0"/>
    <x v="0"/>
    <x v="1"/>
    <x v="0"/>
    <x v="0"/>
    <x v="0"/>
    <x v="5"/>
    <n v="192248.23250000001"/>
    <x v="13"/>
    <x v="0"/>
    <x v="0"/>
    <n v="171864.61979999999"/>
    <x v="0"/>
  </r>
  <r>
    <x v="0"/>
    <s v="QC2198.2"/>
    <x v="0"/>
    <x v="0"/>
    <x v="0"/>
    <x v="0"/>
    <x v="0"/>
    <x v="2"/>
    <x v="14"/>
    <n v="-145494.97810000001"/>
    <x v="14"/>
    <x v="0"/>
    <x v="0"/>
    <n v="63730.143100000001"/>
    <x v="0"/>
  </r>
  <r>
    <x v="0"/>
    <s v="QC2198.5"/>
    <x v="0"/>
    <x v="0"/>
    <x v="1"/>
    <x v="0"/>
    <x v="0"/>
    <x v="2"/>
    <x v="14"/>
    <n v="32806.496899999998"/>
    <x v="15"/>
    <x v="0"/>
    <x v="0"/>
    <n v="7406.8456999999999"/>
    <x v="0"/>
  </r>
  <r>
    <x v="0"/>
    <s v="QC6810.2"/>
    <x v="0"/>
    <x v="0"/>
    <x v="1"/>
    <x v="0"/>
    <x v="0"/>
    <x v="0"/>
    <x v="5"/>
    <n v="158021.26699999999"/>
    <x v="9"/>
    <x v="0"/>
    <x v="0"/>
    <n v="130944.25109999999"/>
    <x v="0"/>
  </r>
  <r>
    <x v="0"/>
    <s v="QC6810.5"/>
    <x v="0"/>
    <x v="0"/>
    <x v="0"/>
    <x v="0"/>
    <x v="0"/>
    <x v="0"/>
    <x v="5"/>
    <n v="-185274.05309999999"/>
    <x v="6"/>
    <x v="0"/>
    <x v="0"/>
    <n v="211598.5159"/>
    <x v="0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x="0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79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K10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m="1"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5">
        <item m="1" x="2"/>
        <item m="1" x="3"/>
        <item m="1" x="4"/>
        <item x="1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">
    <i>
      <x v="3"/>
    </i>
    <i>
      <x v="23"/>
    </i>
    <i t="grand">
      <x/>
    </i>
  </rowItems>
  <colFields count="1">
    <field x="2"/>
  </colFields>
  <colItems count="3">
    <i>
      <x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tabSelected="1" topLeftCell="A34" workbookViewId="0">
      <selection activeCell="F58" sqref="F58"/>
    </sheetView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2" customWidth="1"/>
    <col min="11" max="12" width="14.6640625" style="33" customWidth="1"/>
    <col min="13" max="14" width="14.6640625" style="7" customWidth="1"/>
    <col min="15" max="15" width="12.109375" style="14" customWidth="1"/>
    <col min="16" max="16" width="11" style="14" customWidth="1"/>
    <col min="17" max="48" width="21.109375" style="14" customWidth="1"/>
    <col min="49" max="16384" width="38.5546875" style="14"/>
  </cols>
  <sheetData>
    <row r="2" spans="1:16" ht="17.399999999999999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-254846.34559999467</v>
      </c>
      <c r="M2" s="12">
        <f>SUM(K2:L2)</f>
        <v>-254846.34559999467</v>
      </c>
      <c r="N2" s="13"/>
    </row>
    <row r="3" spans="1:16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5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5">
      <c r="A5" s="31" t="s">
        <v>78</v>
      </c>
      <c r="B5" s="31" t="s">
        <v>79</v>
      </c>
      <c r="C5" s="31" t="s">
        <v>75</v>
      </c>
      <c r="D5" s="31" t="s">
        <v>16</v>
      </c>
      <c r="E5" s="6">
        <v>36892</v>
      </c>
      <c r="F5" s="7">
        <v>1180000</v>
      </c>
      <c r="G5" s="7">
        <v>1172662.2816999999</v>
      </c>
      <c r="H5" s="8">
        <v>0.99378159470280503</v>
      </c>
      <c r="I5" s="32">
        <v>6.2069999999999999</v>
      </c>
      <c r="J5" s="32">
        <v>4.2300000000000004</v>
      </c>
      <c r="K5" s="33">
        <v>0</v>
      </c>
      <c r="L5" s="33">
        <v>2318353.3309999998</v>
      </c>
      <c r="O5" s="69"/>
      <c r="P5" s="72"/>
    </row>
    <row r="6" spans="1:16" x14ac:dyDescent="0.25">
      <c r="A6" s="31" t="s">
        <v>78</v>
      </c>
      <c r="B6" s="31" t="s">
        <v>80</v>
      </c>
      <c r="C6" s="31" t="s">
        <v>75</v>
      </c>
      <c r="D6" s="31" t="s">
        <v>16</v>
      </c>
      <c r="E6" s="6">
        <v>36892</v>
      </c>
      <c r="F6" s="7">
        <v>590000</v>
      </c>
      <c r="G6" s="7">
        <v>586331.1409</v>
      </c>
      <c r="H6" s="8">
        <v>0.99378159470280503</v>
      </c>
      <c r="I6" s="32">
        <v>6.2069999999999999</v>
      </c>
      <c r="J6" s="32">
        <v>3.9874999999999998</v>
      </c>
      <c r="K6" s="33">
        <v>0</v>
      </c>
      <c r="L6" s="33">
        <v>1301361.9672000001</v>
      </c>
      <c r="O6" s="113"/>
      <c r="P6" s="72"/>
    </row>
    <row r="7" spans="1:16" x14ac:dyDescent="0.25">
      <c r="A7" s="31" t="s">
        <v>78</v>
      </c>
      <c r="B7" s="31" t="s">
        <v>81</v>
      </c>
      <c r="C7" s="31" t="s">
        <v>75</v>
      </c>
      <c r="D7" s="31" t="s">
        <v>16</v>
      </c>
      <c r="E7" s="6">
        <v>36892</v>
      </c>
      <c r="F7" s="7">
        <v>590000</v>
      </c>
      <c r="G7" s="7">
        <v>586331.1409</v>
      </c>
      <c r="H7" s="8">
        <v>0.99378159470280503</v>
      </c>
      <c r="I7" s="32">
        <v>6.2069999999999999</v>
      </c>
      <c r="J7" s="32">
        <v>3.9784999999999999</v>
      </c>
      <c r="K7" s="33">
        <v>0</v>
      </c>
      <c r="L7" s="33">
        <v>1306638.9473999999</v>
      </c>
      <c r="O7" s="110"/>
      <c r="P7" s="74"/>
    </row>
    <row r="8" spans="1:16" x14ac:dyDescent="0.25">
      <c r="A8" s="31" t="s">
        <v>78</v>
      </c>
      <c r="B8" s="31" t="s">
        <v>82</v>
      </c>
      <c r="C8" s="31" t="s">
        <v>75</v>
      </c>
      <c r="D8" s="31" t="s">
        <v>16</v>
      </c>
      <c r="E8" s="6">
        <v>36892</v>
      </c>
      <c r="F8" s="7">
        <v>1180000</v>
      </c>
      <c r="G8" s="7">
        <v>1172662.2816999999</v>
      </c>
      <c r="H8" s="8">
        <v>0.99378159470280503</v>
      </c>
      <c r="I8" s="32">
        <v>6.2069999999999999</v>
      </c>
      <c r="J8" s="32">
        <v>4.085</v>
      </c>
      <c r="K8" s="33">
        <v>0</v>
      </c>
      <c r="L8" s="33">
        <v>2488389.3618999999</v>
      </c>
      <c r="O8" s="111"/>
      <c r="P8" s="99"/>
    </row>
    <row r="9" spans="1:16" x14ac:dyDescent="0.25">
      <c r="A9" s="31" t="s">
        <v>78</v>
      </c>
      <c r="B9" s="31" t="s">
        <v>83</v>
      </c>
      <c r="C9" s="31" t="s">
        <v>75</v>
      </c>
      <c r="D9" s="31" t="s">
        <v>16</v>
      </c>
      <c r="E9" s="6">
        <v>36892</v>
      </c>
      <c r="F9" s="7">
        <v>750000</v>
      </c>
      <c r="G9" s="7">
        <v>745336.196</v>
      </c>
      <c r="H9" s="8">
        <v>0.99378159470280503</v>
      </c>
      <c r="I9" s="32">
        <v>6.2069999999999999</v>
      </c>
      <c r="J9" s="32">
        <v>5.1950000000000003</v>
      </c>
      <c r="K9" s="33">
        <v>0</v>
      </c>
      <c r="L9" s="33">
        <v>754280.2304</v>
      </c>
      <c r="O9" s="111"/>
      <c r="P9" s="99"/>
    </row>
    <row r="10" spans="1:16" x14ac:dyDescent="0.25">
      <c r="A10" s="31" t="s">
        <v>78</v>
      </c>
      <c r="B10" s="31" t="s">
        <v>84</v>
      </c>
      <c r="C10" s="31" t="s">
        <v>75</v>
      </c>
      <c r="D10" s="31" t="s">
        <v>16</v>
      </c>
      <c r="E10" s="6">
        <v>36892</v>
      </c>
      <c r="F10" s="7">
        <v>1630000</v>
      </c>
      <c r="G10" s="7">
        <v>1619863.9994000001</v>
      </c>
      <c r="H10" s="8">
        <v>0.99378159470280503</v>
      </c>
      <c r="I10" s="32">
        <v>6.2069999999999999</v>
      </c>
      <c r="J10" s="32">
        <v>5.3856000000000002</v>
      </c>
      <c r="K10" s="33">
        <v>0</v>
      </c>
      <c r="L10" s="33">
        <v>1330556.2890999999</v>
      </c>
      <c r="O10" s="111"/>
      <c r="P10" s="99"/>
    </row>
    <row r="11" spans="1:16" x14ac:dyDescent="0.25">
      <c r="A11" s="31" t="s">
        <v>78</v>
      </c>
      <c r="B11" s="31" t="s">
        <v>85</v>
      </c>
      <c r="C11" s="31" t="s">
        <v>75</v>
      </c>
      <c r="D11" s="31" t="s">
        <v>16</v>
      </c>
      <c r="E11" s="6">
        <v>36892</v>
      </c>
      <c r="F11" s="7">
        <v>810000</v>
      </c>
      <c r="G11" s="7">
        <v>804963.09169999999</v>
      </c>
      <c r="H11" s="8">
        <v>0.99378159470280503</v>
      </c>
      <c r="I11" s="32">
        <v>6.2069999999999999</v>
      </c>
      <c r="J11" s="32">
        <v>5.47</v>
      </c>
      <c r="K11" s="33">
        <v>0</v>
      </c>
      <c r="L11" s="33">
        <v>593257.79859999998</v>
      </c>
      <c r="O11" s="111"/>
      <c r="P11" s="99"/>
    </row>
    <row r="12" spans="1:16" x14ac:dyDescent="0.25">
      <c r="A12" s="31" t="s">
        <v>78</v>
      </c>
      <c r="B12" s="31" t="s">
        <v>86</v>
      </c>
      <c r="C12" s="31" t="s">
        <v>75</v>
      </c>
      <c r="D12" s="31" t="s">
        <v>16</v>
      </c>
      <c r="E12" s="6">
        <v>36892</v>
      </c>
      <c r="F12" s="7">
        <v>810000</v>
      </c>
      <c r="G12" s="7">
        <v>804963.09169999999</v>
      </c>
      <c r="H12" s="8">
        <v>0.99378159470280503</v>
      </c>
      <c r="I12" s="32">
        <v>6.2069999999999999</v>
      </c>
      <c r="J12" s="32">
        <v>5.4450000000000003</v>
      </c>
      <c r="K12" s="33">
        <v>0</v>
      </c>
      <c r="L12" s="33">
        <v>613381.87589999998</v>
      </c>
      <c r="O12" s="111"/>
      <c r="P12" s="99"/>
    </row>
    <row r="13" spans="1:16" x14ac:dyDescent="0.25">
      <c r="A13" s="31" t="s">
        <v>78</v>
      </c>
      <c r="B13" s="31" t="s">
        <v>87</v>
      </c>
      <c r="C13" s="31" t="s">
        <v>75</v>
      </c>
      <c r="D13" s="31" t="s">
        <v>16</v>
      </c>
      <c r="E13" s="6">
        <v>36892</v>
      </c>
      <c r="F13" s="7">
        <v>650000</v>
      </c>
      <c r="G13" s="7">
        <v>645958.03659999999</v>
      </c>
      <c r="H13" s="8">
        <v>0.99378159470280503</v>
      </c>
      <c r="I13" s="32">
        <v>6.2069999999999999</v>
      </c>
      <c r="J13" s="32">
        <v>5.45</v>
      </c>
      <c r="K13" s="33">
        <v>0</v>
      </c>
      <c r="L13" s="33">
        <v>488990.23369999998</v>
      </c>
      <c r="O13" s="111"/>
      <c r="P13" s="99"/>
    </row>
    <row r="14" spans="1:16" x14ac:dyDescent="0.25">
      <c r="A14" s="1" t="s">
        <v>78</v>
      </c>
      <c r="B14" s="1" t="s">
        <v>88</v>
      </c>
      <c r="C14" s="1" t="s">
        <v>75</v>
      </c>
      <c r="D14" s="1" t="s">
        <v>16</v>
      </c>
      <c r="E14" s="6">
        <v>36892</v>
      </c>
      <c r="F14" s="7">
        <v>1300000</v>
      </c>
      <c r="G14" s="7">
        <v>1291916.0730999999</v>
      </c>
      <c r="H14" s="8">
        <v>0.99378159470280503</v>
      </c>
      <c r="I14" s="32">
        <v>6.2069999999999999</v>
      </c>
      <c r="J14" s="32">
        <v>5.35</v>
      </c>
      <c r="K14" s="33">
        <v>0</v>
      </c>
      <c r="L14" s="33">
        <v>1107172.0747</v>
      </c>
      <c r="O14" s="111"/>
      <c r="P14" s="99"/>
    </row>
    <row r="15" spans="1:16" x14ac:dyDescent="0.25">
      <c r="A15" s="31" t="s">
        <v>78</v>
      </c>
      <c r="B15" s="31" t="s">
        <v>89</v>
      </c>
      <c r="C15" s="31" t="s">
        <v>75</v>
      </c>
      <c r="D15" s="31" t="s">
        <v>16</v>
      </c>
      <c r="E15" s="6">
        <v>36892</v>
      </c>
      <c r="F15" s="7">
        <v>1300000</v>
      </c>
      <c r="G15" s="7">
        <v>1291916.0730999999</v>
      </c>
      <c r="H15" s="8">
        <v>0.99378159470280503</v>
      </c>
      <c r="I15" s="32">
        <v>6.2069999999999999</v>
      </c>
      <c r="J15" s="32">
        <v>5.2450000000000001</v>
      </c>
      <c r="K15" s="33">
        <v>0</v>
      </c>
      <c r="L15" s="33">
        <v>1242823.2623000001</v>
      </c>
      <c r="O15" s="111"/>
      <c r="P15" s="99"/>
    </row>
    <row r="16" spans="1:16" x14ac:dyDescent="0.25">
      <c r="A16" s="31" t="s">
        <v>78</v>
      </c>
      <c r="B16" s="31" t="s">
        <v>90</v>
      </c>
      <c r="C16" s="31" t="s">
        <v>75</v>
      </c>
      <c r="D16" s="31" t="s">
        <v>16</v>
      </c>
      <c r="E16" s="6">
        <v>36892</v>
      </c>
      <c r="F16" s="7">
        <v>1300000</v>
      </c>
      <c r="G16" s="7">
        <v>1291916.0730999999</v>
      </c>
      <c r="H16" s="8">
        <v>0.99378159470280503</v>
      </c>
      <c r="I16" s="32">
        <v>6.2069999999999999</v>
      </c>
      <c r="J16" s="32">
        <v>5.2</v>
      </c>
      <c r="K16" s="33">
        <v>0</v>
      </c>
      <c r="L16" s="33">
        <v>1300959.4856</v>
      </c>
      <c r="O16" s="111"/>
      <c r="P16" s="99"/>
    </row>
    <row r="17" spans="1:16" x14ac:dyDescent="0.25">
      <c r="A17" s="31" t="s">
        <v>78</v>
      </c>
      <c r="B17" s="31" t="s">
        <v>91</v>
      </c>
      <c r="C17" s="31" t="s">
        <v>75</v>
      </c>
      <c r="D17" s="31" t="s">
        <v>16</v>
      </c>
      <c r="E17" s="6">
        <v>36892</v>
      </c>
      <c r="F17" s="7">
        <v>1300000</v>
      </c>
      <c r="G17" s="7">
        <v>1291916.0730999999</v>
      </c>
      <c r="H17" s="8">
        <v>0.99378159470280503</v>
      </c>
      <c r="I17" s="32">
        <v>6.2069999999999999</v>
      </c>
      <c r="J17" s="32">
        <v>5.24</v>
      </c>
      <c r="K17" s="33">
        <v>0</v>
      </c>
      <c r="L17" s="33">
        <v>1249282.8426999999</v>
      </c>
      <c r="O17" s="111"/>
      <c r="P17" s="99"/>
    </row>
    <row r="18" spans="1:16" x14ac:dyDescent="0.25">
      <c r="A18" s="31" t="s">
        <v>78</v>
      </c>
      <c r="B18" s="31" t="s">
        <v>92</v>
      </c>
      <c r="C18" s="31" t="s">
        <v>75</v>
      </c>
      <c r="D18" s="31" t="s">
        <v>16</v>
      </c>
      <c r="E18" s="6">
        <v>36892</v>
      </c>
      <c r="F18" s="7">
        <v>1630000</v>
      </c>
      <c r="G18" s="7">
        <v>1619863.9994000001</v>
      </c>
      <c r="H18" s="8">
        <v>0.99378159470280503</v>
      </c>
      <c r="I18" s="32">
        <v>6.2069999999999999</v>
      </c>
      <c r="J18" s="32">
        <v>5.2</v>
      </c>
      <c r="K18" s="33">
        <v>0</v>
      </c>
      <c r="L18" s="33">
        <v>1631203.0474</v>
      </c>
      <c r="O18" s="111"/>
      <c r="P18" s="99"/>
    </row>
    <row r="19" spans="1:16" x14ac:dyDescent="0.25">
      <c r="A19" s="31" t="s">
        <v>78</v>
      </c>
      <c r="B19" s="31" t="s">
        <v>93</v>
      </c>
      <c r="C19" s="31" t="s">
        <v>75</v>
      </c>
      <c r="D19" s="31" t="s">
        <v>16</v>
      </c>
      <c r="E19" s="6">
        <v>36892</v>
      </c>
      <c r="F19" s="7">
        <v>-1180000</v>
      </c>
      <c r="G19" s="7">
        <v>-1172662.2816999999</v>
      </c>
      <c r="H19" s="8">
        <v>0.99378159470280503</v>
      </c>
      <c r="I19" s="32">
        <v>6.2069999999999999</v>
      </c>
      <c r="J19" s="32">
        <v>5.226</v>
      </c>
      <c r="K19" s="33">
        <v>0</v>
      </c>
      <c r="L19" s="33">
        <v>-1150381.6984000001</v>
      </c>
      <c r="O19" s="111"/>
      <c r="P19" s="99"/>
    </row>
    <row r="20" spans="1:16" x14ac:dyDescent="0.25">
      <c r="A20" s="31" t="s">
        <v>78</v>
      </c>
      <c r="B20" s="31" t="s">
        <v>94</v>
      </c>
      <c r="C20" s="31" t="s">
        <v>75</v>
      </c>
      <c r="D20" s="31" t="s">
        <v>16</v>
      </c>
      <c r="E20" s="6">
        <v>36892</v>
      </c>
      <c r="F20" s="7">
        <v>-1180000</v>
      </c>
      <c r="G20" s="7">
        <v>-1172662.2816999999</v>
      </c>
      <c r="H20" s="8">
        <v>0.99378159470280503</v>
      </c>
      <c r="I20" s="32">
        <v>6.2069999999999999</v>
      </c>
      <c r="J20" s="32">
        <v>5.2030000000000003</v>
      </c>
      <c r="K20" s="33">
        <v>0</v>
      </c>
      <c r="L20" s="33">
        <v>-1177352.9309</v>
      </c>
      <c r="O20" s="111"/>
      <c r="P20" s="99"/>
    </row>
    <row r="21" spans="1:16" x14ac:dyDescent="0.25">
      <c r="A21" s="31" t="s">
        <v>78</v>
      </c>
      <c r="B21" s="31" t="s">
        <v>95</v>
      </c>
      <c r="C21" s="31" t="s">
        <v>75</v>
      </c>
      <c r="D21" s="31" t="s">
        <v>16</v>
      </c>
      <c r="E21" s="6">
        <v>36892</v>
      </c>
      <c r="F21" s="7">
        <v>-1180000</v>
      </c>
      <c r="G21" s="7">
        <v>-1172662.2816999999</v>
      </c>
      <c r="H21" s="8">
        <v>0.99378159470280503</v>
      </c>
      <c r="I21" s="32">
        <v>6.2069999999999999</v>
      </c>
      <c r="J21" s="32">
        <v>5.72</v>
      </c>
      <c r="K21" s="33">
        <v>0</v>
      </c>
      <c r="L21" s="33">
        <v>-571086.53119999997</v>
      </c>
      <c r="O21" s="111"/>
      <c r="P21" s="99"/>
    </row>
    <row r="22" spans="1:16" x14ac:dyDescent="0.25">
      <c r="A22" s="31" t="s">
        <v>78</v>
      </c>
      <c r="B22" s="31" t="s">
        <v>96</v>
      </c>
      <c r="C22" s="31" t="s">
        <v>75</v>
      </c>
      <c r="D22" s="31" t="s">
        <v>16</v>
      </c>
      <c r="E22" s="6">
        <v>36892</v>
      </c>
      <c r="F22" s="7">
        <v>-590000</v>
      </c>
      <c r="G22" s="7">
        <v>-586331.1409</v>
      </c>
      <c r="H22" s="8">
        <v>0.99378159470280503</v>
      </c>
      <c r="I22" s="32">
        <v>6.2069999999999999</v>
      </c>
      <c r="J22" s="32">
        <v>5.5250000000000004</v>
      </c>
      <c r="K22" s="33">
        <v>0</v>
      </c>
      <c r="L22" s="33">
        <v>-399877.83809999999</v>
      </c>
      <c r="O22" s="111"/>
      <c r="P22" s="99"/>
    </row>
    <row r="23" spans="1:16" x14ac:dyDescent="0.25">
      <c r="A23" s="31" t="s">
        <v>78</v>
      </c>
      <c r="B23" s="31" t="s">
        <v>97</v>
      </c>
      <c r="C23" s="31" t="s">
        <v>75</v>
      </c>
      <c r="D23" s="31" t="s">
        <v>16</v>
      </c>
      <c r="E23" s="6">
        <v>36892</v>
      </c>
      <c r="F23" s="7">
        <v>-120000</v>
      </c>
      <c r="G23" s="7">
        <v>-119253.7914</v>
      </c>
      <c r="H23" s="8">
        <v>0.99378159470280503</v>
      </c>
      <c r="I23" s="32">
        <v>6.2069999999999999</v>
      </c>
      <c r="J23" s="32">
        <v>5.5049999999999999</v>
      </c>
      <c r="K23" s="33">
        <v>0</v>
      </c>
      <c r="L23" s="33">
        <v>-83716.161500000002</v>
      </c>
      <c r="O23" s="111"/>
      <c r="P23" s="99"/>
    </row>
    <row r="24" spans="1:16" x14ac:dyDescent="0.25">
      <c r="A24" s="1" t="s">
        <v>78</v>
      </c>
      <c r="B24" s="1" t="s">
        <v>98</v>
      </c>
      <c r="C24" s="1" t="s">
        <v>75</v>
      </c>
      <c r="D24" s="1" t="s">
        <v>16</v>
      </c>
      <c r="E24" s="6">
        <v>36892</v>
      </c>
      <c r="F24" s="7">
        <v>-1950000</v>
      </c>
      <c r="G24" s="7">
        <v>-1937874.1096999999</v>
      </c>
      <c r="H24" s="8">
        <v>0.99378159470280503</v>
      </c>
      <c r="I24" s="32">
        <v>6.2069999999999999</v>
      </c>
      <c r="J24" s="32">
        <v>5.0750000000000002</v>
      </c>
      <c r="K24" s="33">
        <v>0</v>
      </c>
      <c r="L24" s="33">
        <v>-2193673.4920999999</v>
      </c>
      <c r="O24" s="111"/>
      <c r="P24" s="99"/>
    </row>
    <row r="25" spans="1:16" x14ac:dyDescent="0.25">
      <c r="A25" s="31" t="s">
        <v>78</v>
      </c>
      <c r="B25" s="31" t="s">
        <v>99</v>
      </c>
      <c r="C25" s="31" t="s">
        <v>75</v>
      </c>
      <c r="D25" s="31" t="s">
        <v>16</v>
      </c>
      <c r="E25" s="6">
        <v>36892</v>
      </c>
      <c r="F25" s="7">
        <v>-1300000</v>
      </c>
      <c r="G25" s="7">
        <v>-1291916.0730999999</v>
      </c>
      <c r="H25" s="8">
        <v>0.99378159470280503</v>
      </c>
      <c r="I25" s="32">
        <v>6.2069999999999999</v>
      </c>
      <c r="J25" s="32">
        <v>4.9450000000000003</v>
      </c>
      <c r="K25" s="33">
        <v>0</v>
      </c>
      <c r="L25" s="33">
        <v>-1630398.0843</v>
      </c>
      <c r="O25" s="111"/>
      <c r="P25" s="99"/>
    </row>
    <row r="26" spans="1:16" x14ac:dyDescent="0.25">
      <c r="A26" s="31" t="s">
        <v>78</v>
      </c>
      <c r="B26" s="31" t="s">
        <v>100</v>
      </c>
      <c r="C26" s="31" t="s">
        <v>75</v>
      </c>
      <c r="D26" s="31" t="s">
        <v>16</v>
      </c>
      <c r="E26" s="6">
        <v>36892</v>
      </c>
      <c r="F26" s="7">
        <v>-470000</v>
      </c>
      <c r="G26" s="7">
        <v>-467077.34950000001</v>
      </c>
      <c r="H26" s="8">
        <v>0.99378159470280503</v>
      </c>
      <c r="I26" s="32">
        <v>6.2069999999999999</v>
      </c>
      <c r="J26" s="32">
        <v>4.6946000000000003</v>
      </c>
      <c r="K26" s="33">
        <v>0</v>
      </c>
      <c r="L26" s="33">
        <v>-706407.78339999996</v>
      </c>
      <c r="O26" s="111"/>
      <c r="P26" s="99"/>
    </row>
    <row r="27" spans="1:16" x14ac:dyDescent="0.25">
      <c r="A27" s="31" t="s">
        <v>78</v>
      </c>
      <c r="B27" s="31" t="s">
        <v>101</v>
      </c>
      <c r="C27" s="31" t="s">
        <v>75</v>
      </c>
      <c r="D27" s="31" t="s">
        <v>16</v>
      </c>
      <c r="E27" s="6">
        <v>36892</v>
      </c>
      <c r="F27" s="7">
        <v>-240000</v>
      </c>
      <c r="G27" s="7">
        <v>-238507.5827</v>
      </c>
      <c r="H27" s="8">
        <v>0.99378159470280503</v>
      </c>
      <c r="I27" s="32">
        <v>6.2069999999999999</v>
      </c>
      <c r="J27" s="32">
        <v>4.58</v>
      </c>
      <c r="K27" s="33">
        <v>0</v>
      </c>
      <c r="L27" s="33">
        <v>-388051.8371</v>
      </c>
      <c r="O27" s="111"/>
      <c r="P27" s="99"/>
    </row>
    <row r="28" spans="1:16" x14ac:dyDescent="0.25">
      <c r="A28" s="31" t="s">
        <v>78</v>
      </c>
      <c r="B28" s="31" t="s">
        <v>102</v>
      </c>
      <c r="C28" s="31" t="s">
        <v>75</v>
      </c>
      <c r="D28" s="31" t="s">
        <v>16</v>
      </c>
      <c r="E28" s="6">
        <v>36892</v>
      </c>
      <c r="F28" s="7">
        <v>-2600000</v>
      </c>
      <c r="G28" s="7">
        <v>-2583832.1461999998</v>
      </c>
      <c r="H28" s="8">
        <v>0.99378159470280503</v>
      </c>
      <c r="I28" s="32">
        <v>6.2069999999999999</v>
      </c>
      <c r="J28" s="32">
        <v>4.6280000000000001</v>
      </c>
      <c r="K28" s="33">
        <v>0</v>
      </c>
      <c r="L28" s="33">
        <v>-4079870.9589</v>
      </c>
      <c r="O28" s="111"/>
      <c r="P28" s="99"/>
    </row>
    <row r="29" spans="1:16" x14ac:dyDescent="0.25">
      <c r="A29" s="1" t="s">
        <v>78</v>
      </c>
      <c r="B29" s="1" t="s">
        <v>103</v>
      </c>
      <c r="C29" s="1" t="s">
        <v>75</v>
      </c>
      <c r="D29" s="1" t="s">
        <v>16</v>
      </c>
      <c r="E29" s="6">
        <v>36892</v>
      </c>
      <c r="F29" s="7">
        <v>-750000</v>
      </c>
      <c r="G29" s="7">
        <v>-745336.196</v>
      </c>
      <c r="H29" s="8">
        <v>0.99378159470280503</v>
      </c>
      <c r="I29" s="32">
        <v>6.2069999999999999</v>
      </c>
      <c r="J29" s="32">
        <v>4.7160000000000002</v>
      </c>
      <c r="K29" s="33">
        <v>0</v>
      </c>
      <c r="L29" s="33">
        <v>-1111296.2683000001</v>
      </c>
      <c r="O29" s="111"/>
      <c r="P29" s="99"/>
    </row>
    <row r="30" spans="1:16" x14ac:dyDescent="0.25">
      <c r="A30" s="1" t="s">
        <v>78</v>
      </c>
      <c r="B30" s="1" t="s">
        <v>104</v>
      </c>
      <c r="C30" s="1" t="s">
        <v>75</v>
      </c>
      <c r="D30" s="1" t="s">
        <v>16</v>
      </c>
      <c r="E30" s="6">
        <v>36892</v>
      </c>
      <c r="F30" s="7">
        <v>240000</v>
      </c>
      <c r="G30" s="7">
        <v>238507.5827</v>
      </c>
      <c r="H30" s="8">
        <v>0.99378159470280503</v>
      </c>
      <c r="I30" s="32">
        <v>6.2069999999999999</v>
      </c>
      <c r="J30" s="32">
        <v>4.7050000000000001</v>
      </c>
      <c r="K30" s="33">
        <v>0</v>
      </c>
      <c r="L30" s="33">
        <v>358238.38929999998</v>
      </c>
      <c r="O30" s="111"/>
      <c r="P30" s="99"/>
    </row>
    <row r="31" spans="1:16" x14ac:dyDescent="0.25">
      <c r="A31" s="1" t="s">
        <v>78</v>
      </c>
      <c r="B31" s="1" t="s">
        <v>105</v>
      </c>
      <c r="C31" s="1" t="s">
        <v>75</v>
      </c>
      <c r="D31" s="1" t="s">
        <v>16</v>
      </c>
      <c r="E31" s="6">
        <v>36892</v>
      </c>
      <c r="F31" s="7">
        <v>240000</v>
      </c>
      <c r="G31" s="7">
        <v>238507.5827</v>
      </c>
      <c r="H31" s="8">
        <v>0.99378159470280503</v>
      </c>
      <c r="I31" s="32">
        <v>6.2069999999999999</v>
      </c>
      <c r="J31" s="32">
        <v>4.8624999999999998</v>
      </c>
      <c r="K31" s="33">
        <v>0</v>
      </c>
      <c r="L31" s="33">
        <v>320673.44500000001</v>
      </c>
      <c r="O31" s="111"/>
      <c r="P31" s="99"/>
    </row>
    <row r="32" spans="1:16" x14ac:dyDescent="0.25">
      <c r="A32" s="1" t="s">
        <v>78</v>
      </c>
      <c r="B32" s="1" t="s">
        <v>106</v>
      </c>
      <c r="C32" s="1" t="s">
        <v>75</v>
      </c>
      <c r="D32" s="1" t="s">
        <v>16</v>
      </c>
      <c r="E32" s="6">
        <v>36892</v>
      </c>
      <c r="F32" s="7">
        <v>-1300000</v>
      </c>
      <c r="G32" s="7">
        <v>-1291916.0730999999</v>
      </c>
      <c r="H32" s="8">
        <v>0.99378159470280503</v>
      </c>
      <c r="I32" s="32">
        <v>6.2069999999999999</v>
      </c>
      <c r="J32" s="32">
        <v>4.8475000000000001</v>
      </c>
      <c r="K32" s="33">
        <v>0</v>
      </c>
      <c r="L32" s="33">
        <v>-1756359.9014000001</v>
      </c>
      <c r="O32" s="111"/>
      <c r="P32" s="99"/>
    </row>
    <row r="33" spans="1:16" x14ac:dyDescent="0.25">
      <c r="A33" s="1" t="s">
        <v>78</v>
      </c>
      <c r="B33" s="1" t="s">
        <v>107</v>
      </c>
      <c r="C33" s="1" t="s">
        <v>75</v>
      </c>
      <c r="D33" s="1" t="s">
        <v>16</v>
      </c>
      <c r="E33" s="6">
        <v>36892</v>
      </c>
      <c r="F33" s="7">
        <v>-980000</v>
      </c>
      <c r="G33" s="7">
        <v>-973905.96279999998</v>
      </c>
      <c r="H33" s="8">
        <v>0.99378159470280503</v>
      </c>
      <c r="I33" s="32">
        <v>6.2069999999999999</v>
      </c>
      <c r="J33" s="32">
        <v>4.859</v>
      </c>
      <c r="K33" s="33">
        <v>0</v>
      </c>
      <c r="L33" s="33">
        <v>-1312825.2379000001</v>
      </c>
      <c r="O33" s="111"/>
      <c r="P33" s="99"/>
    </row>
    <row r="34" spans="1:16" x14ac:dyDescent="0.25">
      <c r="A34" s="1" t="s">
        <v>78</v>
      </c>
      <c r="B34" s="1" t="s">
        <v>108</v>
      </c>
      <c r="C34" s="1" t="s">
        <v>75</v>
      </c>
      <c r="D34" s="1" t="s">
        <v>16</v>
      </c>
      <c r="E34" s="6">
        <v>36892</v>
      </c>
      <c r="F34" s="7">
        <v>-470000</v>
      </c>
      <c r="G34" s="7">
        <v>-467077.34950000001</v>
      </c>
      <c r="H34" s="8">
        <v>0.99378159470280503</v>
      </c>
      <c r="I34" s="32">
        <v>6.2069999999999999</v>
      </c>
      <c r="J34" s="32">
        <v>4.93</v>
      </c>
      <c r="K34" s="33">
        <v>0</v>
      </c>
      <c r="L34" s="33">
        <v>-596457.77529999998</v>
      </c>
      <c r="O34" s="111"/>
      <c r="P34" s="99"/>
    </row>
    <row r="35" spans="1:16" x14ac:dyDescent="0.25">
      <c r="A35" s="1" t="s">
        <v>78</v>
      </c>
      <c r="B35" s="1" t="s">
        <v>109</v>
      </c>
      <c r="C35" s="1" t="s">
        <v>75</v>
      </c>
      <c r="D35" s="1" t="s">
        <v>16</v>
      </c>
      <c r="E35" s="6">
        <v>36892</v>
      </c>
      <c r="F35" s="7">
        <v>-470000</v>
      </c>
      <c r="G35" s="7">
        <v>-467077.34950000001</v>
      </c>
      <c r="H35" s="8">
        <v>0.99378159470280503</v>
      </c>
      <c r="I35" s="32">
        <v>6.2069999999999999</v>
      </c>
      <c r="J35" s="32">
        <v>4.915</v>
      </c>
      <c r="K35" s="33">
        <v>0</v>
      </c>
      <c r="L35" s="33">
        <v>-603463.93559999997</v>
      </c>
      <c r="O35" s="111"/>
      <c r="P35" s="99"/>
    </row>
    <row r="36" spans="1:16" x14ac:dyDescent="0.25">
      <c r="A36" s="1" t="s">
        <v>78</v>
      </c>
      <c r="B36" s="1" t="s">
        <v>110</v>
      </c>
      <c r="C36" s="1" t="s">
        <v>75</v>
      </c>
      <c r="D36" s="1" t="s">
        <v>16</v>
      </c>
      <c r="E36" s="6">
        <v>36892</v>
      </c>
      <c r="F36" s="7">
        <v>-1180000</v>
      </c>
      <c r="G36" s="7">
        <v>-1172662.2816999999</v>
      </c>
      <c r="H36" s="8">
        <v>0.99378159470280503</v>
      </c>
      <c r="I36" s="32">
        <v>6.2069999999999999</v>
      </c>
      <c r="J36" s="32">
        <v>5.1100000000000003</v>
      </c>
      <c r="K36" s="33">
        <v>0</v>
      </c>
      <c r="L36" s="33">
        <v>-1286410.5231000001</v>
      </c>
      <c r="O36" s="111"/>
      <c r="P36" s="99"/>
    </row>
    <row r="37" spans="1:16" x14ac:dyDescent="0.25">
      <c r="A37" s="1" t="s">
        <v>78</v>
      </c>
      <c r="B37" s="1" t="s">
        <v>111</v>
      </c>
      <c r="C37" s="1" t="s">
        <v>75</v>
      </c>
      <c r="D37" s="1" t="s">
        <v>16</v>
      </c>
      <c r="E37" s="6">
        <v>36892</v>
      </c>
      <c r="F37" s="7">
        <v>710000</v>
      </c>
      <c r="G37" s="7">
        <v>705584.93220000004</v>
      </c>
      <c r="H37" s="8">
        <v>0.99378159470280503</v>
      </c>
      <c r="I37" s="32">
        <v>6.2069999999999999</v>
      </c>
      <c r="J37" s="32">
        <v>5.23</v>
      </c>
      <c r="K37" s="33">
        <v>0</v>
      </c>
      <c r="L37" s="33">
        <v>689356.47880000004</v>
      </c>
      <c r="O37" s="111"/>
      <c r="P37" s="99"/>
    </row>
    <row r="38" spans="1:16" x14ac:dyDescent="0.25">
      <c r="A38" s="1" t="s">
        <v>78</v>
      </c>
      <c r="B38" s="1" t="s">
        <v>112</v>
      </c>
      <c r="C38" s="1" t="s">
        <v>75</v>
      </c>
      <c r="D38" s="1" t="s">
        <v>16</v>
      </c>
      <c r="E38" s="6">
        <v>36892</v>
      </c>
      <c r="F38" s="7">
        <v>-1410000</v>
      </c>
      <c r="G38" s="7">
        <v>-1401232.0485</v>
      </c>
      <c r="H38" s="8">
        <v>0.99378159470280503</v>
      </c>
      <c r="I38" s="32">
        <v>6.2069999999999999</v>
      </c>
      <c r="J38" s="32">
        <v>5.56</v>
      </c>
      <c r="K38" s="33">
        <v>0</v>
      </c>
      <c r="L38" s="33">
        <v>-906597.13540000003</v>
      </c>
      <c r="O38" s="111"/>
      <c r="P38" s="99"/>
    </row>
    <row r="39" spans="1:16" x14ac:dyDescent="0.25">
      <c r="A39" s="1" t="s">
        <v>78</v>
      </c>
      <c r="B39" s="1" t="s">
        <v>113</v>
      </c>
      <c r="C39" s="1" t="s">
        <v>75</v>
      </c>
      <c r="D39" s="1" t="s">
        <v>16</v>
      </c>
      <c r="E39" s="6">
        <v>36892</v>
      </c>
      <c r="F39" s="7">
        <v>-470000</v>
      </c>
      <c r="G39" s="7">
        <v>-467077.34950000001</v>
      </c>
      <c r="H39" s="8">
        <v>0.99378159470280503</v>
      </c>
      <c r="I39" s="32">
        <v>6.2069999999999999</v>
      </c>
      <c r="J39" s="32">
        <v>5.49</v>
      </c>
      <c r="K39" s="33">
        <v>0</v>
      </c>
      <c r="L39" s="33">
        <v>-334894.4596</v>
      </c>
      <c r="O39" s="111"/>
      <c r="P39" s="99"/>
    </row>
    <row r="40" spans="1:16" x14ac:dyDescent="0.25">
      <c r="A40" s="31" t="s">
        <v>78</v>
      </c>
      <c r="B40" s="31" t="s">
        <v>114</v>
      </c>
      <c r="C40" s="31" t="s">
        <v>75</v>
      </c>
      <c r="D40" s="31" t="s">
        <v>16</v>
      </c>
      <c r="E40" s="6">
        <v>36892</v>
      </c>
      <c r="F40" s="7">
        <v>-590000</v>
      </c>
      <c r="G40" s="7">
        <v>-586331.1409</v>
      </c>
      <c r="H40" s="8">
        <v>0.99378159470280503</v>
      </c>
      <c r="I40" s="32">
        <v>6.2069999999999999</v>
      </c>
      <c r="J40" s="32">
        <v>5.71</v>
      </c>
      <c r="K40" s="33">
        <v>0</v>
      </c>
      <c r="L40" s="33">
        <v>-291406.57699999999</v>
      </c>
      <c r="O40" s="111"/>
      <c r="P40" s="99"/>
    </row>
    <row r="41" spans="1:16" x14ac:dyDescent="0.25">
      <c r="A41" s="31" t="s">
        <v>78</v>
      </c>
      <c r="B41" s="31" t="s">
        <v>115</v>
      </c>
      <c r="C41" s="31" t="s">
        <v>75</v>
      </c>
      <c r="D41" s="31" t="s">
        <v>16</v>
      </c>
      <c r="E41" s="6">
        <v>36892</v>
      </c>
      <c r="F41" s="7">
        <v>1300000</v>
      </c>
      <c r="G41" s="7">
        <v>1291916.0730999999</v>
      </c>
      <c r="H41" s="8">
        <v>0.99378159470280503</v>
      </c>
      <c r="I41" s="32">
        <v>6.2069999999999999</v>
      </c>
      <c r="J41" s="32">
        <v>5.7</v>
      </c>
      <c r="K41" s="33">
        <v>0</v>
      </c>
      <c r="L41" s="33">
        <v>655001.44909999997</v>
      </c>
      <c r="O41" s="111"/>
      <c r="P41" s="99"/>
    </row>
    <row r="42" spans="1:16" x14ac:dyDescent="0.25">
      <c r="A42" s="31" t="s">
        <v>78</v>
      </c>
      <c r="B42" s="31" t="s">
        <v>116</v>
      </c>
      <c r="C42" s="31" t="s">
        <v>75</v>
      </c>
      <c r="D42" s="31" t="s">
        <v>16</v>
      </c>
      <c r="E42" s="6">
        <v>36892</v>
      </c>
      <c r="F42" s="7">
        <v>470000</v>
      </c>
      <c r="G42" s="7">
        <v>467077.34950000001</v>
      </c>
      <c r="H42" s="8">
        <v>0.99378159470280503</v>
      </c>
      <c r="I42" s="32">
        <v>6.2069999999999999</v>
      </c>
      <c r="J42" s="32">
        <v>5.8624999999999998</v>
      </c>
      <c r="K42" s="33">
        <v>0</v>
      </c>
      <c r="L42" s="33">
        <v>160908.14689999999</v>
      </c>
      <c r="O42" s="111"/>
      <c r="P42" s="99"/>
    </row>
    <row r="43" spans="1:16" x14ac:dyDescent="0.25">
      <c r="A43" s="1" t="s">
        <v>78</v>
      </c>
      <c r="B43" s="1" t="s">
        <v>117</v>
      </c>
      <c r="C43" s="1" t="s">
        <v>75</v>
      </c>
      <c r="D43" s="1" t="s">
        <v>16</v>
      </c>
      <c r="E43" s="6">
        <v>36892</v>
      </c>
      <c r="F43" s="7">
        <v>-240000</v>
      </c>
      <c r="G43" s="7">
        <v>-238507.5827</v>
      </c>
      <c r="H43" s="8">
        <v>0.99378159470280503</v>
      </c>
      <c r="I43" s="32">
        <v>6.2069999999999999</v>
      </c>
      <c r="J43" s="32">
        <v>5.9550000000000001</v>
      </c>
      <c r="K43" s="33">
        <v>0</v>
      </c>
      <c r="L43" s="33">
        <v>-60103.910799999998</v>
      </c>
      <c r="O43" s="111"/>
      <c r="P43" s="99"/>
    </row>
    <row r="44" spans="1:16" x14ac:dyDescent="0.25">
      <c r="A44" s="1" t="s">
        <v>78</v>
      </c>
      <c r="B44" s="1" t="s">
        <v>118</v>
      </c>
      <c r="C44" s="1" t="s">
        <v>75</v>
      </c>
      <c r="D44" s="1" t="s">
        <v>16</v>
      </c>
      <c r="E44" s="6">
        <v>36892</v>
      </c>
      <c r="F44" s="7">
        <v>240000</v>
      </c>
      <c r="G44" s="7">
        <v>238507.5827</v>
      </c>
      <c r="H44" s="8">
        <v>0.99378159470280503</v>
      </c>
      <c r="I44" s="32">
        <v>6.2069999999999999</v>
      </c>
      <c r="J44" s="32">
        <v>6.2249999999999996</v>
      </c>
      <c r="K44" s="33">
        <v>0</v>
      </c>
      <c r="L44" s="33">
        <v>-4293.1364999999996</v>
      </c>
      <c r="O44" s="111"/>
      <c r="P44" s="99"/>
    </row>
    <row r="45" spans="1:16" x14ac:dyDescent="0.25">
      <c r="A45" s="1" t="s">
        <v>78</v>
      </c>
      <c r="B45" s="1" t="s">
        <v>119</v>
      </c>
      <c r="C45" s="1" t="s">
        <v>75</v>
      </c>
      <c r="D45" s="1" t="s">
        <v>16</v>
      </c>
      <c r="E45" s="6">
        <v>36892</v>
      </c>
      <c r="F45" s="7">
        <v>470000</v>
      </c>
      <c r="G45" s="7">
        <v>467077.34950000001</v>
      </c>
      <c r="H45" s="8">
        <v>0.99378159470280503</v>
      </c>
      <c r="I45" s="32">
        <v>6.2069999999999999</v>
      </c>
      <c r="J45" s="32">
        <v>6.05</v>
      </c>
      <c r="K45" s="33">
        <v>0</v>
      </c>
      <c r="L45" s="33">
        <v>73331.143899999995</v>
      </c>
      <c r="O45" s="111"/>
      <c r="P45" s="99"/>
    </row>
    <row r="46" spans="1:16" x14ac:dyDescent="0.25">
      <c r="A46" s="1" t="s">
        <v>78</v>
      </c>
      <c r="B46" s="1" t="s">
        <v>120</v>
      </c>
      <c r="C46" s="1" t="s">
        <v>75</v>
      </c>
      <c r="D46" s="1" t="s">
        <v>16</v>
      </c>
      <c r="E46" s="6">
        <v>36892</v>
      </c>
      <c r="F46" s="7">
        <v>-240000</v>
      </c>
      <c r="G46" s="7">
        <v>-238507.5827</v>
      </c>
      <c r="H46" s="8">
        <v>0.99378159470280503</v>
      </c>
      <c r="I46" s="32">
        <v>6.2069999999999999</v>
      </c>
      <c r="J46" s="32">
        <v>5.85</v>
      </c>
      <c r="K46" s="33">
        <v>0</v>
      </c>
      <c r="L46" s="33">
        <v>-85147.206999999995</v>
      </c>
      <c r="O46" s="111"/>
      <c r="P46" s="99"/>
    </row>
    <row r="47" spans="1:16" x14ac:dyDescent="0.25">
      <c r="A47" s="1" t="s">
        <v>78</v>
      </c>
      <c r="B47" s="1" t="s">
        <v>121</v>
      </c>
      <c r="C47" s="1" t="s">
        <v>75</v>
      </c>
      <c r="D47" s="1" t="s">
        <v>16</v>
      </c>
      <c r="E47" s="6">
        <v>36892</v>
      </c>
      <c r="F47" s="7">
        <v>240000</v>
      </c>
      <c r="G47" s="7">
        <v>238507.5827</v>
      </c>
      <c r="H47" s="8">
        <v>0.99378159470280503</v>
      </c>
      <c r="I47" s="32">
        <v>6.2069999999999999</v>
      </c>
      <c r="J47" s="32">
        <v>6.1025</v>
      </c>
      <c r="K47" s="33">
        <v>0</v>
      </c>
      <c r="L47" s="33">
        <v>24924.042399999998</v>
      </c>
      <c r="O47" s="111"/>
      <c r="P47" s="99"/>
    </row>
    <row r="48" spans="1:16" x14ac:dyDescent="0.25">
      <c r="A48" s="1" t="s">
        <v>78</v>
      </c>
      <c r="B48" s="1" t="s">
        <v>122</v>
      </c>
      <c r="C48" s="1" t="s">
        <v>75</v>
      </c>
      <c r="D48" s="1" t="s">
        <v>16</v>
      </c>
      <c r="E48" s="6">
        <v>36892</v>
      </c>
      <c r="F48" s="7">
        <v>240000</v>
      </c>
      <c r="G48" s="7">
        <v>238507.5827</v>
      </c>
      <c r="H48" s="8">
        <v>0.99378159470280503</v>
      </c>
      <c r="I48" s="32">
        <v>6.2069999999999999</v>
      </c>
      <c r="J48" s="32">
        <v>6.38</v>
      </c>
      <c r="K48" s="33">
        <v>0</v>
      </c>
      <c r="L48" s="33">
        <v>-41261.811800000003</v>
      </c>
      <c r="O48" s="111"/>
      <c r="P48" s="99"/>
    </row>
    <row r="49" spans="1:16" x14ac:dyDescent="0.25">
      <c r="A49" s="1" t="s">
        <v>78</v>
      </c>
      <c r="B49" s="1" t="s">
        <v>123</v>
      </c>
      <c r="C49" s="1" t="s">
        <v>75</v>
      </c>
      <c r="D49" s="1" t="s">
        <v>16</v>
      </c>
      <c r="E49" s="6">
        <v>36892</v>
      </c>
      <c r="F49" s="7">
        <v>-2600000</v>
      </c>
      <c r="G49" s="7">
        <v>-2583832.1461999998</v>
      </c>
      <c r="H49" s="8">
        <v>0.99378159470280503</v>
      </c>
      <c r="I49" s="32">
        <v>6.2069999999999999</v>
      </c>
      <c r="J49" s="32">
        <v>6.4874999999999998</v>
      </c>
      <c r="K49" s="33">
        <v>0</v>
      </c>
      <c r="L49" s="33">
        <v>724764.91700000002</v>
      </c>
      <c r="O49" s="111"/>
      <c r="P49" s="99"/>
    </row>
    <row r="50" spans="1:16" x14ac:dyDescent="0.25">
      <c r="A50" s="1" t="s">
        <v>78</v>
      </c>
      <c r="B50" s="1" t="s">
        <v>124</v>
      </c>
      <c r="C50" s="1" t="s">
        <v>75</v>
      </c>
      <c r="D50" s="1" t="s">
        <v>16</v>
      </c>
      <c r="E50" s="6">
        <v>36892</v>
      </c>
      <c r="F50" s="7">
        <v>240000</v>
      </c>
      <c r="G50" s="7">
        <v>238507.5827</v>
      </c>
      <c r="H50" s="8">
        <v>0.99378159470280503</v>
      </c>
      <c r="I50" s="32">
        <v>6.2069999999999999</v>
      </c>
      <c r="J50" s="32">
        <v>6.3849999999999998</v>
      </c>
      <c r="K50" s="33">
        <v>0</v>
      </c>
      <c r="L50" s="33">
        <v>-42454.349699999999</v>
      </c>
      <c r="O50" s="111"/>
      <c r="P50" s="99"/>
    </row>
    <row r="51" spans="1:16" x14ac:dyDescent="0.25">
      <c r="A51" s="1" t="s">
        <v>78</v>
      </c>
      <c r="B51" s="1" t="s">
        <v>125</v>
      </c>
      <c r="C51" s="1" t="s">
        <v>75</v>
      </c>
      <c r="D51" s="1" t="s">
        <v>16</v>
      </c>
      <c r="E51" s="6">
        <v>36892</v>
      </c>
      <c r="F51" s="7">
        <v>240000</v>
      </c>
      <c r="G51" s="7">
        <v>238507.5827</v>
      </c>
      <c r="H51" s="8">
        <v>0.99378159470280503</v>
      </c>
      <c r="I51" s="32">
        <v>6.2069999999999999</v>
      </c>
      <c r="J51" s="32">
        <v>6.5</v>
      </c>
      <c r="K51" s="33">
        <v>0</v>
      </c>
      <c r="L51" s="33">
        <v>-69882.721699999995</v>
      </c>
      <c r="O51" s="111"/>
      <c r="P51" s="99"/>
    </row>
    <row r="52" spans="1:16" x14ac:dyDescent="0.25">
      <c r="A52" s="1" t="s">
        <v>78</v>
      </c>
      <c r="B52" s="1" t="s">
        <v>126</v>
      </c>
      <c r="C52" s="1" t="s">
        <v>75</v>
      </c>
      <c r="D52" s="1" t="s">
        <v>16</v>
      </c>
      <c r="E52" s="6">
        <v>36892</v>
      </c>
      <c r="F52" s="7">
        <v>240000</v>
      </c>
      <c r="G52" s="7">
        <v>238507.5827</v>
      </c>
      <c r="H52" s="8">
        <v>0.99378159470280503</v>
      </c>
      <c r="I52" s="32">
        <v>6.2069999999999999</v>
      </c>
      <c r="J52" s="32">
        <v>6.5475000000000003</v>
      </c>
      <c r="K52" s="33">
        <v>0</v>
      </c>
      <c r="L52" s="33">
        <v>-81211.831900000005</v>
      </c>
      <c r="O52" s="111"/>
      <c r="P52" s="99"/>
    </row>
    <row r="53" spans="1:16" x14ac:dyDescent="0.25">
      <c r="A53" s="1" t="s">
        <v>78</v>
      </c>
      <c r="B53" s="1" t="s">
        <v>127</v>
      </c>
      <c r="C53" s="1" t="s">
        <v>75</v>
      </c>
      <c r="D53" s="1" t="s">
        <v>16</v>
      </c>
      <c r="E53" s="6">
        <v>36892</v>
      </c>
      <c r="F53" s="7">
        <v>-240000</v>
      </c>
      <c r="G53" s="7">
        <v>-238507.5827</v>
      </c>
      <c r="H53" s="8">
        <v>0.99378159470280503</v>
      </c>
      <c r="I53" s="32">
        <v>6.2069999999999999</v>
      </c>
      <c r="J53" s="32">
        <v>6.36</v>
      </c>
      <c r="K53" s="33">
        <v>0</v>
      </c>
      <c r="L53" s="33">
        <v>36491.660199999998</v>
      </c>
      <c r="O53" s="112"/>
      <c r="P53" s="77"/>
    </row>
    <row r="54" spans="1:16" x14ac:dyDescent="0.25">
      <c r="A54" s="1" t="s">
        <v>78</v>
      </c>
      <c r="B54" s="1" t="s">
        <v>128</v>
      </c>
      <c r="C54" s="1" t="s">
        <v>75</v>
      </c>
      <c r="D54" s="1" t="s">
        <v>16</v>
      </c>
      <c r="E54" s="6">
        <v>36892</v>
      </c>
      <c r="F54" s="7">
        <v>-1300000</v>
      </c>
      <c r="G54" s="7">
        <v>-1291916.0730999999</v>
      </c>
      <c r="H54" s="8">
        <v>0.99378159470280503</v>
      </c>
      <c r="I54" s="32">
        <v>6.2069999999999999</v>
      </c>
      <c r="J54" s="32">
        <v>6.4050000000000002</v>
      </c>
      <c r="K54" s="33">
        <v>0</v>
      </c>
      <c r="L54" s="33">
        <v>255799.38250000001</v>
      </c>
      <c r="O54"/>
      <c r="P54"/>
    </row>
    <row r="55" spans="1:16" x14ac:dyDescent="0.25">
      <c r="A55" s="1" t="s">
        <v>78</v>
      </c>
      <c r="B55" s="1" t="s">
        <v>129</v>
      </c>
      <c r="C55" s="1" t="s">
        <v>75</v>
      </c>
      <c r="D55" s="1" t="s">
        <v>16</v>
      </c>
      <c r="E55" s="6">
        <v>36892</v>
      </c>
      <c r="F55" s="7">
        <v>240000</v>
      </c>
      <c r="G55" s="7">
        <v>238507.5827</v>
      </c>
      <c r="H55" s="8">
        <v>0.99378159470280503</v>
      </c>
      <c r="I55" s="32">
        <v>6.2069999999999999</v>
      </c>
      <c r="J55" s="32">
        <v>6.6550000000000002</v>
      </c>
      <c r="K55" s="33">
        <v>0</v>
      </c>
      <c r="L55" s="33">
        <v>-106851.3971</v>
      </c>
      <c r="O55"/>
      <c r="P55"/>
    </row>
    <row r="56" spans="1:16" x14ac:dyDescent="0.25">
      <c r="A56" s="1" t="s">
        <v>78</v>
      </c>
      <c r="B56" s="1" t="s">
        <v>130</v>
      </c>
      <c r="C56" s="1" t="s">
        <v>75</v>
      </c>
      <c r="D56" s="1" t="s">
        <v>16</v>
      </c>
      <c r="E56" s="6">
        <v>36892</v>
      </c>
      <c r="F56" s="7">
        <v>470000</v>
      </c>
      <c r="G56" s="7">
        <v>467077.34950000001</v>
      </c>
      <c r="H56" s="8">
        <v>0.99378159470280503</v>
      </c>
      <c r="I56" s="32">
        <v>6.2069999999999999</v>
      </c>
      <c r="J56" s="32">
        <v>6.6550000000000002</v>
      </c>
      <c r="K56" s="33">
        <v>0</v>
      </c>
      <c r="L56" s="33">
        <v>-209250.6526</v>
      </c>
    </row>
    <row r="57" spans="1:16" ht="13.8" thickBot="1" x14ac:dyDescent="0.3"/>
    <row r="58" spans="1:16" ht="16.2" thickBot="1" x14ac:dyDescent="0.35">
      <c r="F58" s="114" t="s">
        <v>177</v>
      </c>
      <c r="G58" s="115">
        <f>SUM(G5:G56)/10000</f>
        <v>-243.47649069999963</v>
      </c>
    </row>
    <row r="89" spans="1:12" x14ac:dyDescent="0.25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" x14ac:dyDescent="0.25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5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5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5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5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5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5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5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5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5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5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5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5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5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5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5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5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5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5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5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opLeftCell="B1" workbookViewId="0">
      <selection activeCell="K5" sqref="K5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6" customWidth="1"/>
    <col min="6" max="6" width="6.6640625" style="1" customWidth="1"/>
    <col min="7" max="7" width="10.6640625" style="6" customWidth="1"/>
    <col min="8" max="8" width="14.6640625" style="6" customWidth="1"/>
    <col min="9" max="10" width="12.6640625" style="7" customWidth="1"/>
    <col min="11" max="12" width="8.6640625" style="32" customWidth="1"/>
    <col min="13" max="13" width="8.6640625" style="34" customWidth="1"/>
    <col min="14" max="14" width="12.6640625" style="33" customWidth="1"/>
    <col min="15" max="15" width="12.6640625" style="35" customWidth="1"/>
    <col min="16" max="16" width="21.88671875" style="36" customWidth="1"/>
    <col min="17" max="17" width="17.33203125" style="36" customWidth="1"/>
    <col min="18" max="18" width="21.88671875" style="37" customWidth="1"/>
    <col min="19" max="19" width="7.109375" style="14" customWidth="1"/>
    <col min="20" max="20" width="12.6640625" style="38" customWidth="1"/>
    <col min="21" max="21" width="27.5546875" style="38" customWidth="1"/>
    <col min="22" max="51" width="18.6640625" style="38" customWidth="1"/>
    <col min="52" max="52" width="12.5546875" style="38" customWidth="1"/>
    <col min="53" max="78" width="18.6640625" style="38" customWidth="1"/>
    <col min="79" max="80" width="12.5546875" style="38" customWidth="1"/>
    <col min="81" max="100" width="38.5546875" style="38" customWidth="1"/>
    <col min="101" max="16384" width="38.5546875" style="14"/>
  </cols>
  <sheetData>
    <row r="1" spans="1:100" ht="13.8" thickBot="1" x14ac:dyDescent="0.3"/>
    <row r="2" spans="1:100" ht="13.8" thickBot="1" x14ac:dyDescent="0.3">
      <c r="M2" s="39" t="s">
        <v>14</v>
      </c>
      <c r="N2" s="40">
        <f>SUM(N5:N65536)</f>
        <v>1566088.8602</v>
      </c>
      <c r="O2" s="40">
        <f>SUM(O5:O65536)</f>
        <v>0</v>
      </c>
      <c r="P2" s="41">
        <f>SUM(N2:O2)</f>
        <v>1566088.8602</v>
      </c>
    </row>
    <row r="3" spans="1:100" x14ac:dyDescent="0.25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5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5">
      <c r="A5" s="31" t="s">
        <v>78</v>
      </c>
      <c r="B5" s="31" t="s">
        <v>131</v>
      </c>
      <c r="C5" s="31" t="s">
        <v>18</v>
      </c>
      <c r="D5" s="31" t="s">
        <v>75</v>
      </c>
      <c r="E5" s="6" t="s">
        <v>132</v>
      </c>
      <c r="F5" s="31" t="s">
        <v>133</v>
      </c>
      <c r="G5" s="6">
        <v>36892</v>
      </c>
      <c r="H5" s="6">
        <v>36886</v>
      </c>
      <c r="I5" s="7">
        <v>-1180000</v>
      </c>
      <c r="J5" s="7">
        <v>866.92830000000004</v>
      </c>
      <c r="K5" s="32">
        <v>3.1</v>
      </c>
      <c r="L5" s="32">
        <v>6.2069999999999999</v>
      </c>
      <c r="M5" s="34">
        <v>0.8175</v>
      </c>
      <c r="N5" s="33">
        <v>-343.35599999999999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5">
      <c r="A6" s="31" t="s">
        <v>78</v>
      </c>
      <c r="B6" s="31" t="s">
        <v>134</v>
      </c>
      <c r="C6" s="31" t="s">
        <v>18</v>
      </c>
      <c r="D6" s="31" t="s">
        <v>75</v>
      </c>
      <c r="E6" s="6" t="s">
        <v>132</v>
      </c>
      <c r="F6" s="31" t="s">
        <v>133</v>
      </c>
      <c r="G6" s="6">
        <v>36892</v>
      </c>
      <c r="H6" s="6">
        <v>36886</v>
      </c>
      <c r="I6" s="7">
        <v>1050000</v>
      </c>
      <c r="J6" s="7">
        <v>-48165.0746</v>
      </c>
      <c r="K6" s="32">
        <v>4.3499999999999996</v>
      </c>
      <c r="L6" s="32">
        <v>6.2069999999999999</v>
      </c>
      <c r="M6" s="34">
        <v>0.8175</v>
      </c>
      <c r="N6" s="33">
        <v>30414.162100000001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5">
      <c r="A7" s="31" t="s">
        <v>78</v>
      </c>
      <c r="B7" s="31" t="s">
        <v>135</v>
      </c>
      <c r="C7" s="31" t="s">
        <v>18</v>
      </c>
      <c r="D7" s="31" t="s">
        <v>75</v>
      </c>
      <c r="E7" s="6" t="s">
        <v>132</v>
      </c>
      <c r="F7" s="31" t="s">
        <v>133</v>
      </c>
      <c r="G7" s="6">
        <v>36892</v>
      </c>
      <c r="H7" s="6">
        <v>36886</v>
      </c>
      <c r="I7" s="7">
        <v>940000</v>
      </c>
      <c r="J7" s="7">
        <v>-18682.371299999999</v>
      </c>
      <c r="K7" s="32">
        <v>4</v>
      </c>
      <c r="L7" s="32">
        <v>6.2069999999999999</v>
      </c>
      <c r="M7" s="34">
        <v>0.8175</v>
      </c>
      <c r="N7" s="33">
        <v>10378.5488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5">
      <c r="A8" s="31" t="s">
        <v>78</v>
      </c>
      <c r="B8" s="31" t="s">
        <v>136</v>
      </c>
      <c r="C8" s="31" t="s">
        <v>18</v>
      </c>
      <c r="D8" s="31" t="s">
        <v>75</v>
      </c>
      <c r="E8" s="6" t="s">
        <v>137</v>
      </c>
      <c r="F8" s="31" t="s">
        <v>133</v>
      </c>
      <c r="G8" s="6">
        <v>36892</v>
      </c>
      <c r="H8" s="6">
        <v>36886</v>
      </c>
      <c r="I8" s="7">
        <v>-1180000</v>
      </c>
      <c r="J8" s="7">
        <v>-308945.103</v>
      </c>
      <c r="K8" s="32">
        <v>7.35</v>
      </c>
      <c r="L8" s="32">
        <v>6.2069999999999999</v>
      </c>
      <c r="M8" s="34">
        <v>0.8175</v>
      </c>
      <c r="N8" s="33">
        <v>-235922.4834</v>
      </c>
      <c r="O8" s="35">
        <v>0</v>
      </c>
    </row>
    <row r="9" spans="1:100" x14ac:dyDescent="0.25">
      <c r="A9" s="31" t="s">
        <v>78</v>
      </c>
      <c r="B9" s="31" t="s">
        <v>138</v>
      </c>
      <c r="C9" s="31" t="s">
        <v>18</v>
      </c>
      <c r="D9" s="31" t="s">
        <v>75</v>
      </c>
      <c r="E9" s="6" t="s">
        <v>132</v>
      </c>
      <c r="F9" s="31" t="s">
        <v>133</v>
      </c>
      <c r="G9" s="6">
        <v>36892</v>
      </c>
      <c r="H9" s="6">
        <v>36886</v>
      </c>
      <c r="I9" s="7">
        <v>1180000</v>
      </c>
      <c r="J9" s="7">
        <v>-73376.481</v>
      </c>
      <c r="K9" s="32">
        <v>4.5</v>
      </c>
      <c r="L9" s="32">
        <v>6.2069999999999999</v>
      </c>
      <c r="M9" s="34">
        <v>0.8175</v>
      </c>
      <c r="N9" s="33">
        <v>48928.555</v>
      </c>
      <c r="O9" s="35">
        <v>0</v>
      </c>
    </row>
    <row r="10" spans="1:100" x14ac:dyDescent="0.25">
      <c r="A10" s="31" t="s">
        <v>78</v>
      </c>
      <c r="B10" s="31" t="s">
        <v>139</v>
      </c>
      <c r="C10" s="31" t="s">
        <v>18</v>
      </c>
      <c r="D10" s="31" t="s">
        <v>75</v>
      </c>
      <c r="E10" s="6" t="s">
        <v>132</v>
      </c>
      <c r="F10" s="31" t="s">
        <v>133</v>
      </c>
      <c r="G10" s="6">
        <v>36892</v>
      </c>
      <c r="H10" s="6">
        <v>36886</v>
      </c>
      <c r="I10" s="7">
        <v>-1050000</v>
      </c>
      <c r="J10" s="7">
        <v>48165.0746</v>
      </c>
      <c r="K10" s="32">
        <v>4.3499999999999996</v>
      </c>
      <c r="L10" s="32">
        <v>6.2069999999999999</v>
      </c>
      <c r="M10" s="34">
        <v>0.8175</v>
      </c>
      <c r="N10" s="33">
        <v>-30414.162100000001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5">
      <c r="A11" s="31" t="s">
        <v>78</v>
      </c>
      <c r="B11" s="31" t="s">
        <v>140</v>
      </c>
      <c r="C11" s="31" t="s">
        <v>18</v>
      </c>
      <c r="D11" s="31" t="s">
        <v>75</v>
      </c>
      <c r="E11" s="6" t="s">
        <v>132</v>
      </c>
      <c r="F11" s="31" t="s">
        <v>133</v>
      </c>
      <c r="G11" s="6">
        <v>36892</v>
      </c>
      <c r="H11" s="6">
        <v>36886</v>
      </c>
      <c r="I11" s="7">
        <v>1050000</v>
      </c>
      <c r="J11" s="7">
        <v>-93805.180600000007</v>
      </c>
      <c r="K11" s="32">
        <v>4.7</v>
      </c>
      <c r="L11" s="32">
        <v>6.2069999999999999</v>
      </c>
      <c r="M11" s="34">
        <v>0.8175</v>
      </c>
      <c r="N11" s="33">
        <v>67242.016000000003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5">
      <c r="A12" s="31" t="s">
        <v>78</v>
      </c>
      <c r="B12" s="31" t="s">
        <v>141</v>
      </c>
      <c r="C12" s="31" t="s">
        <v>18</v>
      </c>
      <c r="D12" s="31" t="s">
        <v>75</v>
      </c>
      <c r="E12" s="6" t="s">
        <v>132</v>
      </c>
      <c r="F12" s="31" t="s">
        <v>133</v>
      </c>
      <c r="G12" s="6">
        <v>36892</v>
      </c>
      <c r="H12" s="6">
        <v>36886</v>
      </c>
      <c r="I12" s="7">
        <v>470000</v>
      </c>
      <c r="J12" s="7">
        <v>-29226.2255</v>
      </c>
      <c r="K12" s="32">
        <v>4.5</v>
      </c>
      <c r="L12" s="32">
        <v>6.2069999999999999</v>
      </c>
      <c r="M12" s="34">
        <v>0.8175</v>
      </c>
      <c r="N12" s="33">
        <v>19488.492300000002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5">
      <c r="A13" s="31" t="s">
        <v>78</v>
      </c>
      <c r="B13" s="31" t="s">
        <v>142</v>
      </c>
      <c r="C13" s="31" t="s">
        <v>18</v>
      </c>
      <c r="D13" s="31" t="s">
        <v>75</v>
      </c>
      <c r="E13" s="6" t="s">
        <v>137</v>
      </c>
      <c r="F13" s="31" t="s">
        <v>133</v>
      </c>
      <c r="G13" s="6">
        <v>36892</v>
      </c>
      <c r="H13" s="6">
        <v>36886</v>
      </c>
      <c r="I13" s="7">
        <v>-470000</v>
      </c>
      <c r="J13" s="7">
        <v>-282277.04249999998</v>
      </c>
      <c r="K13" s="32">
        <v>6</v>
      </c>
      <c r="L13" s="32">
        <v>6.2069999999999999</v>
      </c>
      <c r="M13" s="34">
        <v>0.8175</v>
      </c>
      <c r="N13" s="33">
        <v>-308381.59269999998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5">
      <c r="A14" s="31" t="s">
        <v>78</v>
      </c>
      <c r="B14" s="31" t="s">
        <v>143</v>
      </c>
      <c r="C14" s="31" t="s">
        <v>18</v>
      </c>
      <c r="D14" s="31" t="s">
        <v>75</v>
      </c>
      <c r="E14" s="6" t="s">
        <v>137</v>
      </c>
      <c r="F14" s="31" t="s">
        <v>133</v>
      </c>
      <c r="G14" s="6">
        <v>36892</v>
      </c>
      <c r="H14" s="6">
        <v>36886</v>
      </c>
      <c r="I14" s="7">
        <v>1180000</v>
      </c>
      <c r="J14" s="7">
        <v>308945.103</v>
      </c>
      <c r="K14" s="32">
        <v>7.35</v>
      </c>
      <c r="L14" s="32">
        <v>6.2069999999999999</v>
      </c>
      <c r="M14" s="34">
        <v>0.8175</v>
      </c>
      <c r="N14" s="33">
        <v>235922.4834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5">
      <c r="A15" s="31" t="s">
        <v>78</v>
      </c>
      <c r="B15" s="31" t="s">
        <v>144</v>
      </c>
      <c r="C15" s="31" t="s">
        <v>18</v>
      </c>
      <c r="D15" s="31" t="s">
        <v>75</v>
      </c>
      <c r="E15" s="6" t="s">
        <v>137</v>
      </c>
      <c r="F15" s="31" t="s">
        <v>133</v>
      </c>
      <c r="G15" s="6">
        <v>36892</v>
      </c>
      <c r="H15" s="6">
        <v>36886</v>
      </c>
      <c r="I15" s="7">
        <v>-1180000</v>
      </c>
      <c r="J15" s="7">
        <v>-708695.55359999998</v>
      </c>
      <c r="K15" s="32">
        <v>6</v>
      </c>
      <c r="L15" s="32">
        <v>6.2069999999999999</v>
      </c>
      <c r="M15" s="34">
        <v>0.8175</v>
      </c>
      <c r="N15" s="33">
        <v>-774234.63699999999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5">
      <c r="A16" s="31" t="s">
        <v>78</v>
      </c>
      <c r="B16" s="31" t="s">
        <v>145</v>
      </c>
      <c r="C16" s="31" t="s">
        <v>18</v>
      </c>
      <c r="D16" s="31" t="s">
        <v>75</v>
      </c>
      <c r="E16" s="6" t="s">
        <v>132</v>
      </c>
      <c r="F16" s="31" t="s">
        <v>133</v>
      </c>
      <c r="G16" s="6">
        <v>36892</v>
      </c>
      <c r="H16" s="6">
        <v>36886</v>
      </c>
      <c r="I16" s="7">
        <v>-940000</v>
      </c>
      <c r="J16" s="7">
        <v>18682.371299999999</v>
      </c>
      <c r="K16" s="32">
        <v>4</v>
      </c>
      <c r="L16" s="32">
        <v>6.2069999999999999</v>
      </c>
      <c r="M16" s="34">
        <v>0.8175</v>
      </c>
      <c r="N16" s="33">
        <v>-10378.5488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5">
      <c r="A17" s="31" t="s">
        <v>78</v>
      </c>
      <c r="B17" s="31" t="s">
        <v>146</v>
      </c>
      <c r="C17" s="31" t="s">
        <v>18</v>
      </c>
      <c r="D17" s="31" t="s">
        <v>75</v>
      </c>
      <c r="E17" s="6" t="s">
        <v>132</v>
      </c>
      <c r="F17" s="31" t="s">
        <v>133</v>
      </c>
      <c r="G17" s="6">
        <v>36892</v>
      </c>
      <c r="H17" s="6">
        <v>36886</v>
      </c>
      <c r="I17" s="7">
        <v>940000</v>
      </c>
      <c r="J17" s="7">
        <v>-58452.451000000001</v>
      </c>
      <c r="K17" s="32">
        <v>4.5</v>
      </c>
      <c r="L17" s="32">
        <v>6.2069999999999999</v>
      </c>
      <c r="M17" s="34">
        <v>0.8175</v>
      </c>
      <c r="N17" s="33">
        <v>38976.984499999999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5">
      <c r="A18" s="31" t="s">
        <v>78</v>
      </c>
      <c r="B18" s="31" t="s">
        <v>147</v>
      </c>
      <c r="C18" s="31" t="s">
        <v>18</v>
      </c>
      <c r="D18" s="31" t="s">
        <v>75</v>
      </c>
      <c r="E18" s="6" t="s">
        <v>137</v>
      </c>
      <c r="F18" s="31" t="s">
        <v>133</v>
      </c>
      <c r="G18" s="6">
        <v>36892</v>
      </c>
      <c r="H18" s="6">
        <v>36886</v>
      </c>
      <c r="I18" s="7">
        <v>-240000</v>
      </c>
      <c r="J18" s="7">
        <v>-144141.46849999999</v>
      </c>
      <c r="K18" s="32">
        <v>6</v>
      </c>
      <c r="L18" s="32">
        <v>6.2069999999999999</v>
      </c>
      <c r="M18" s="34">
        <v>0.8175</v>
      </c>
      <c r="N18" s="33">
        <v>-157471.4516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5">
      <c r="A19" s="31" t="s">
        <v>78</v>
      </c>
      <c r="B19" s="31" t="s">
        <v>148</v>
      </c>
      <c r="C19" s="31" t="s">
        <v>18</v>
      </c>
      <c r="D19" s="31" t="s">
        <v>75</v>
      </c>
      <c r="E19" s="6" t="s">
        <v>132</v>
      </c>
      <c r="F19" s="31" t="s">
        <v>133</v>
      </c>
      <c r="G19" s="6">
        <v>36892</v>
      </c>
      <c r="H19" s="6">
        <v>36886</v>
      </c>
      <c r="I19" s="7">
        <v>-1050000</v>
      </c>
      <c r="J19" s="7">
        <v>93805.180600000007</v>
      </c>
      <c r="K19" s="32">
        <v>4.7</v>
      </c>
      <c r="L19" s="32">
        <v>6.2069999999999999</v>
      </c>
      <c r="M19" s="34">
        <v>0.8175</v>
      </c>
      <c r="N19" s="33">
        <v>-67242.016000000003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5">
      <c r="A20" s="31" t="s">
        <v>78</v>
      </c>
      <c r="B20" s="31" t="s">
        <v>149</v>
      </c>
      <c r="C20" s="31" t="s">
        <v>18</v>
      </c>
      <c r="D20" s="31" t="s">
        <v>75</v>
      </c>
      <c r="E20" s="6" t="s">
        <v>137</v>
      </c>
      <c r="F20" s="31" t="s">
        <v>133</v>
      </c>
      <c r="G20" s="6">
        <v>36892</v>
      </c>
      <c r="H20" s="6">
        <v>36886</v>
      </c>
      <c r="I20" s="7">
        <v>-1180000</v>
      </c>
      <c r="J20" s="7">
        <v>-708695.55359999998</v>
      </c>
      <c r="K20" s="32">
        <v>6</v>
      </c>
      <c r="L20" s="32">
        <v>6.2069999999999999</v>
      </c>
      <c r="M20" s="34">
        <v>0.8175</v>
      </c>
      <c r="N20" s="33">
        <v>-774234.63699999999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5">
      <c r="A21" s="31" t="s">
        <v>78</v>
      </c>
      <c r="B21" s="31" t="s">
        <v>150</v>
      </c>
      <c r="C21" s="31" t="s">
        <v>18</v>
      </c>
      <c r="D21" s="31" t="s">
        <v>75</v>
      </c>
      <c r="E21" s="6" t="s">
        <v>132</v>
      </c>
      <c r="F21" s="31" t="s">
        <v>133</v>
      </c>
      <c r="G21" s="6">
        <v>36892</v>
      </c>
      <c r="H21" s="6">
        <v>36886</v>
      </c>
      <c r="I21" s="7">
        <v>1180000</v>
      </c>
      <c r="J21" s="7">
        <v>-73376.481</v>
      </c>
      <c r="K21" s="32">
        <v>4.5</v>
      </c>
      <c r="L21" s="32">
        <v>6.2069999999999999</v>
      </c>
      <c r="M21" s="34">
        <v>0.8175</v>
      </c>
      <c r="N21" s="33">
        <v>48928.555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5">
      <c r="A22" s="31" t="s">
        <v>78</v>
      </c>
      <c r="B22" s="31" t="s">
        <v>151</v>
      </c>
      <c r="C22" s="31" t="s">
        <v>18</v>
      </c>
      <c r="D22" s="31" t="s">
        <v>75</v>
      </c>
      <c r="E22" s="6" t="s">
        <v>137</v>
      </c>
      <c r="F22" s="31" t="s">
        <v>133</v>
      </c>
      <c r="G22" s="6">
        <v>36892</v>
      </c>
      <c r="H22" s="6">
        <v>36886</v>
      </c>
      <c r="I22" s="7">
        <v>-1180000</v>
      </c>
      <c r="J22" s="7">
        <v>-708695.55359999998</v>
      </c>
      <c r="K22" s="32">
        <v>6</v>
      </c>
      <c r="L22" s="32">
        <v>6.2069999999999999</v>
      </c>
      <c r="M22" s="34">
        <v>0.8175</v>
      </c>
      <c r="N22" s="33">
        <v>-774234.63699999999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5">
      <c r="A23" s="31" t="s">
        <v>78</v>
      </c>
      <c r="B23" s="31" t="s">
        <v>152</v>
      </c>
      <c r="C23" s="31" t="s">
        <v>18</v>
      </c>
      <c r="D23" s="31" t="s">
        <v>75</v>
      </c>
      <c r="E23" s="6" t="s">
        <v>132</v>
      </c>
      <c r="F23" s="31" t="s">
        <v>133</v>
      </c>
      <c r="G23" s="6">
        <v>36892</v>
      </c>
      <c r="H23" s="6">
        <v>36886</v>
      </c>
      <c r="I23" s="7">
        <v>1180000</v>
      </c>
      <c r="J23" s="7">
        <v>-73376.481</v>
      </c>
      <c r="K23" s="32">
        <v>4.5</v>
      </c>
      <c r="L23" s="32">
        <v>6.2069999999999999</v>
      </c>
      <c r="M23" s="34">
        <v>0.8175</v>
      </c>
      <c r="N23" s="33">
        <v>48928.555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5">
      <c r="A24" s="31" t="s">
        <v>78</v>
      </c>
      <c r="B24" s="31" t="s">
        <v>153</v>
      </c>
      <c r="C24" s="31" t="s">
        <v>18</v>
      </c>
      <c r="D24" s="31" t="s">
        <v>75</v>
      </c>
      <c r="E24" s="6" t="s">
        <v>137</v>
      </c>
      <c r="F24" s="31" t="s">
        <v>133</v>
      </c>
      <c r="G24" s="6">
        <v>36892</v>
      </c>
      <c r="H24" s="6">
        <v>36886</v>
      </c>
      <c r="I24" s="7">
        <v>1180000</v>
      </c>
      <c r="J24" s="7">
        <v>708695.55359999998</v>
      </c>
      <c r="K24" s="32">
        <v>6</v>
      </c>
      <c r="L24" s="32">
        <v>6.2069999999999999</v>
      </c>
      <c r="M24" s="34">
        <v>0.8175</v>
      </c>
      <c r="N24" s="33">
        <v>774234.63699999999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5">
      <c r="A25" s="31" t="s">
        <v>78</v>
      </c>
      <c r="B25" s="31" t="s">
        <v>154</v>
      </c>
      <c r="C25" s="31" t="s">
        <v>18</v>
      </c>
      <c r="D25" s="31" t="s">
        <v>75</v>
      </c>
      <c r="E25" s="6" t="s">
        <v>137</v>
      </c>
      <c r="F25" s="31" t="s">
        <v>133</v>
      </c>
      <c r="G25" s="6">
        <v>36892</v>
      </c>
      <c r="H25" s="6">
        <v>36886</v>
      </c>
      <c r="I25" s="7">
        <v>940000</v>
      </c>
      <c r="J25" s="7">
        <v>564554.08510000003</v>
      </c>
      <c r="K25" s="32">
        <v>6</v>
      </c>
      <c r="L25" s="32">
        <v>6.2069999999999999</v>
      </c>
      <c r="M25" s="34">
        <v>0.8175</v>
      </c>
      <c r="N25" s="33">
        <v>616763.18539999996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5">
      <c r="A26" s="31" t="s">
        <v>78</v>
      </c>
      <c r="B26" s="31" t="s">
        <v>155</v>
      </c>
      <c r="C26" s="31" t="s">
        <v>18</v>
      </c>
      <c r="D26" s="31" t="s">
        <v>75</v>
      </c>
      <c r="E26" s="6" t="s">
        <v>137</v>
      </c>
      <c r="F26" s="31" t="s">
        <v>133</v>
      </c>
      <c r="G26" s="6">
        <v>36892</v>
      </c>
      <c r="H26" s="6">
        <v>36886</v>
      </c>
      <c r="I26" s="7">
        <v>940000</v>
      </c>
      <c r="J26" s="7">
        <v>564554.08510000003</v>
      </c>
      <c r="K26" s="32">
        <v>6</v>
      </c>
      <c r="L26" s="32">
        <v>6.2069999999999999</v>
      </c>
      <c r="M26" s="34">
        <v>0.8175</v>
      </c>
      <c r="N26" s="33">
        <v>616763.18539999996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5">
      <c r="A27" s="31" t="s">
        <v>78</v>
      </c>
      <c r="B27" s="31" t="s">
        <v>156</v>
      </c>
      <c r="C27" s="31" t="s">
        <v>18</v>
      </c>
      <c r="D27" s="31" t="s">
        <v>75</v>
      </c>
      <c r="E27" s="6" t="s">
        <v>132</v>
      </c>
      <c r="F27" s="31" t="s">
        <v>133</v>
      </c>
      <c r="G27" s="6">
        <v>36892</v>
      </c>
      <c r="H27" s="6">
        <v>36886</v>
      </c>
      <c r="I27" s="7">
        <v>470000</v>
      </c>
      <c r="J27" s="7">
        <v>-29226.2255</v>
      </c>
      <c r="K27" s="32">
        <v>4.5</v>
      </c>
      <c r="L27" s="32">
        <v>6.2069999999999999</v>
      </c>
      <c r="M27" s="34">
        <v>0.8175</v>
      </c>
      <c r="N27" s="33">
        <v>19488.492300000002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5">
      <c r="A28" s="31" t="s">
        <v>78</v>
      </c>
      <c r="B28" s="31" t="s">
        <v>157</v>
      </c>
      <c r="C28" s="31" t="s">
        <v>18</v>
      </c>
      <c r="D28" s="31" t="s">
        <v>75</v>
      </c>
      <c r="E28" s="6" t="s">
        <v>137</v>
      </c>
      <c r="F28" s="31" t="s">
        <v>133</v>
      </c>
      <c r="G28" s="6">
        <v>36892</v>
      </c>
      <c r="H28" s="6">
        <v>36886</v>
      </c>
      <c r="I28" s="7">
        <v>940000</v>
      </c>
      <c r="J28" s="7">
        <v>564554.08510000003</v>
      </c>
      <c r="K28" s="32">
        <v>6</v>
      </c>
      <c r="L28" s="32">
        <v>6.2069999999999999</v>
      </c>
      <c r="M28" s="34">
        <v>0.8175</v>
      </c>
      <c r="N28" s="33">
        <v>616763.18539999996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5">
      <c r="A29" s="31" t="s">
        <v>78</v>
      </c>
      <c r="B29" s="31" t="s">
        <v>158</v>
      </c>
      <c r="C29" s="31" t="s">
        <v>18</v>
      </c>
      <c r="D29" s="31" t="s">
        <v>75</v>
      </c>
      <c r="E29" s="6" t="s">
        <v>132</v>
      </c>
      <c r="F29" s="31" t="s">
        <v>133</v>
      </c>
      <c r="G29" s="6">
        <v>36892</v>
      </c>
      <c r="H29" s="6">
        <v>36886</v>
      </c>
      <c r="I29" s="7">
        <v>470000</v>
      </c>
      <c r="J29" s="7">
        <v>-29226.2255</v>
      </c>
      <c r="K29" s="32">
        <v>4.5</v>
      </c>
      <c r="L29" s="32">
        <v>6.2069999999999999</v>
      </c>
      <c r="M29" s="34">
        <v>0.8175</v>
      </c>
      <c r="N29" s="33">
        <v>19488.492300000002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5">
      <c r="A30" s="31" t="s">
        <v>78</v>
      </c>
      <c r="B30" s="31" t="s">
        <v>159</v>
      </c>
      <c r="C30" s="31" t="s">
        <v>18</v>
      </c>
      <c r="D30" s="31" t="s">
        <v>75</v>
      </c>
      <c r="E30" s="6" t="s">
        <v>137</v>
      </c>
      <c r="F30" s="31" t="s">
        <v>133</v>
      </c>
      <c r="G30" s="6">
        <v>36892</v>
      </c>
      <c r="H30" s="6">
        <v>36886</v>
      </c>
      <c r="I30" s="7">
        <v>-2350000</v>
      </c>
      <c r="J30" s="7">
        <v>-1733020.3987</v>
      </c>
      <c r="K30" s="32">
        <v>5.5</v>
      </c>
      <c r="L30" s="32">
        <v>6.2069999999999999</v>
      </c>
      <c r="M30" s="34">
        <v>0.8175</v>
      </c>
      <c r="N30" s="33">
        <v>-2230321.5046999999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5">
      <c r="A31" s="31" t="s">
        <v>78</v>
      </c>
      <c r="B31" s="31" t="s">
        <v>160</v>
      </c>
      <c r="C31" s="31" t="s">
        <v>18</v>
      </c>
      <c r="D31" s="31" t="s">
        <v>75</v>
      </c>
      <c r="E31" s="6" t="s">
        <v>132</v>
      </c>
      <c r="F31" s="31" t="s">
        <v>133</v>
      </c>
      <c r="G31" s="6">
        <v>36892</v>
      </c>
      <c r="H31" s="6">
        <v>36886</v>
      </c>
      <c r="I31" s="7">
        <v>2350000</v>
      </c>
      <c r="J31" s="7">
        <v>-228225.67929999999</v>
      </c>
      <c r="K31" s="32">
        <v>4.75</v>
      </c>
      <c r="L31" s="32">
        <v>6.2069999999999999</v>
      </c>
      <c r="M31" s="34">
        <v>0.8175</v>
      </c>
      <c r="N31" s="33">
        <v>166574.4578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5">
      <c r="A32" s="31" t="s">
        <v>78</v>
      </c>
      <c r="B32" s="31" t="s">
        <v>161</v>
      </c>
      <c r="C32" s="31" t="s">
        <v>18</v>
      </c>
      <c r="D32" s="31" t="s">
        <v>75</v>
      </c>
      <c r="E32" s="6" t="s">
        <v>137</v>
      </c>
      <c r="F32" s="31" t="s">
        <v>133</v>
      </c>
      <c r="G32" s="6">
        <v>36892</v>
      </c>
      <c r="H32" s="6">
        <v>36886</v>
      </c>
      <c r="I32" s="7">
        <v>2350000</v>
      </c>
      <c r="J32" s="7">
        <v>1733020.3987</v>
      </c>
      <c r="K32" s="32">
        <v>5.5</v>
      </c>
      <c r="L32" s="32">
        <v>6.2069999999999999</v>
      </c>
      <c r="M32" s="34">
        <v>0.8175</v>
      </c>
      <c r="N32" s="33">
        <v>2230321.5046999999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5">
      <c r="A33" s="31" t="s">
        <v>78</v>
      </c>
      <c r="B33" s="31" t="s">
        <v>162</v>
      </c>
      <c r="C33" s="31" t="s">
        <v>18</v>
      </c>
      <c r="D33" s="31" t="s">
        <v>75</v>
      </c>
      <c r="E33" s="6" t="s">
        <v>137</v>
      </c>
      <c r="F33" s="31" t="s">
        <v>133</v>
      </c>
      <c r="G33" s="6">
        <v>36892</v>
      </c>
      <c r="H33" s="6">
        <v>36886</v>
      </c>
      <c r="I33" s="7">
        <v>1180000</v>
      </c>
      <c r="J33" s="7">
        <v>708695.55359999998</v>
      </c>
      <c r="K33" s="32">
        <v>6</v>
      </c>
      <c r="L33" s="32">
        <v>6.2069999999999999</v>
      </c>
      <c r="M33" s="34">
        <v>0.8175</v>
      </c>
      <c r="N33" s="33">
        <v>774234.63699999999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5">
      <c r="A34" s="31" t="s">
        <v>78</v>
      </c>
      <c r="B34" s="31" t="s">
        <v>163</v>
      </c>
      <c r="C34" s="31" t="s">
        <v>18</v>
      </c>
      <c r="D34" s="31" t="s">
        <v>75</v>
      </c>
      <c r="E34" s="6" t="s">
        <v>132</v>
      </c>
      <c r="F34" s="31" t="s">
        <v>133</v>
      </c>
      <c r="G34" s="6">
        <v>36892</v>
      </c>
      <c r="H34" s="6">
        <v>36886</v>
      </c>
      <c r="I34" s="7">
        <v>-2350000</v>
      </c>
      <c r="J34" s="7">
        <v>228225.67929999999</v>
      </c>
      <c r="K34" s="32">
        <v>4.75</v>
      </c>
      <c r="L34" s="32">
        <v>6.2069999999999999</v>
      </c>
      <c r="M34" s="34">
        <v>0.8175</v>
      </c>
      <c r="N34" s="33">
        <v>-166574.4578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5">
      <c r="A35" s="31" t="s">
        <v>78</v>
      </c>
      <c r="B35" s="31" t="s">
        <v>164</v>
      </c>
      <c r="C35" s="31" t="s">
        <v>18</v>
      </c>
      <c r="D35" s="31" t="s">
        <v>75</v>
      </c>
      <c r="E35" s="6" t="s">
        <v>137</v>
      </c>
      <c r="F35" s="31" t="s">
        <v>133</v>
      </c>
      <c r="G35" s="6">
        <v>36892</v>
      </c>
      <c r="H35" s="6">
        <v>36886</v>
      </c>
      <c r="I35" s="7">
        <v>1180000</v>
      </c>
      <c r="J35" s="7">
        <v>396734.24469999998</v>
      </c>
      <c r="K35" s="32">
        <v>7</v>
      </c>
      <c r="L35" s="32">
        <v>6.2069999999999999</v>
      </c>
      <c r="M35" s="34">
        <v>0.8175</v>
      </c>
      <c r="N35" s="33">
        <v>328753.65169999999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5">
      <c r="A36" s="31" t="s">
        <v>78</v>
      </c>
      <c r="B36" s="31" t="s">
        <v>165</v>
      </c>
      <c r="C36" s="31" t="s">
        <v>18</v>
      </c>
      <c r="D36" s="31" t="s">
        <v>75</v>
      </c>
      <c r="E36" s="6" t="s">
        <v>132</v>
      </c>
      <c r="F36" s="31" t="s">
        <v>133</v>
      </c>
      <c r="G36" s="6">
        <v>36892</v>
      </c>
      <c r="H36" s="6">
        <v>36886</v>
      </c>
      <c r="I36" s="7">
        <v>-240000</v>
      </c>
      <c r="J36" s="7">
        <v>14924.03</v>
      </c>
      <c r="K36" s="32">
        <v>4.5</v>
      </c>
      <c r="L36" s="32">
        <v>6.2069999999999999</v>
      </c>
      <c r="M36" s="34">
        <v>0.8175</v>
      </c>
      <c r="N36" s="33">
        <v>-9951.5704999999998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5">
      <c r="A37" s="31" t="s">
        <v>78</v>
      </c>
      <c r="B37" s="31" t="s">
        <v>166</v>
      </c>
      <c r="C37" s="31" t="s">
        <v>18</v>
      </c>
      <c r="D37" s="31" t="s">
        <v>75</v>
      </c>
      <c r="E37" s="6" t="s">
        <v>132</v>
      </c>
      <c r="F37" s="31" t="s">
        <v>133</v>
      </c>
      <c r="G37" s="6">
        <v>36892</v>
      </c>
      <c r="H37" s="6">
        <v>36886</v>
      </c>
      <c r="I37" s="7">
        <v>-4700000</v>
      </c>
      <c r="J37" s="7">
        <v>292262.2549</v>
      </c>
      <c r="K37" s="32">
        <v>4.5</v>
      </c>
      <c r="L37" s="32">
        <v>6.2069999999999999</v>
      </c>
      <c r="M37" s="34">
        <v>0.8175</v>
      </c>
      <c r="N37" s="33">
        <v>-194884.92259999999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5">
      <c r="A38" s="31" t="s">
        <v>78</v>
      </c>
      <c r="B38" s="31" t="s">
        <v>167</v>
      </c>
      <c r="C38" s="31" t="s">
        <v>18</v>
      </c>
      <c r="D38" s="31" t="s">
        <v>75</v>
      </c>
      <c r="E38" s="6" t="s">
        <v>132</v>
      </c>
      <c r="F38" s="31" t="s">
        <v>133</v>
      </c>
      <c r="G38" s="6">
        <v>36892</v>
      </c>
      <c r="H38" s="6">
        <v>36886</v>
      </c>
      <c r="I38" s="7">
        <v>-4700000</v>
      </c>
      <c r="J38" s="7">
        <v>292262.2549</v>
      </c>
      <c r="K38" s="32">
        <v>4.5</v>
      </c>
      <c r="L38" s="32">
        <v>6.2069999999999999</v>
      </c>
      <c r="M38" s="34">
        <v>0.8175</v>
      </c>
      <c r="N38" s="33">
        <v>-194884.92259999999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5">
      <c r="A39" s="31" t="s">
        <v>78</v>
      </c>
      <c r="B39" s="31" t="s">
        <v>168</v>
      </c>
      <c r="C39" s="31" t="s">
        <v>18</v>
      </c>
      <c r="D39" s="31" t="s">
        <v>75</v>
      </c>
      <c r="E39" s="6" t="s">
        <v>132</v>
      </c>
      <c r="F39" s="31" t="s">
        <v>133</v>
      </c>
      <c r="G39" s="6">
        <v>36892</v>
      </c>
      <c r="H39" s="6">
        <v>36886</v>
      </c>
      <c r="I39" s="7">
        <v>-3310000</v>
      </c>
      <c r="J39" s="7">
        <v>205827.2476</v>
      </c>
      <c r="K39" s="32">
        <v>4.5</v>
      </c>
      <c r="L39" s="32">
        <v>6.2069999999999999</v>
      </c>
      <c r="M39" s="34">
        <v>0.8175</v>
      </c>
      <c r="N39" s="33">
        <v>-137248.74340000001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5">
      <c r="A40" s="31" t="s">
        <v>78</v>
      </c>
      <c r="B40" s="31" t="s">
        <v>169</v>
      </c>
      <c r="C40" s="31" t="s">
        <v>18</v>
      </c>
      <c r="D40" s="31" t="s">
        <v>75</v>
      </c>
      <c r="E40" s="6" t="s">
        <v>132</v>
      </c>
      <c r="F40" s="31" t="s">
        <v>133</v>
      </c>
      <c r="G40" s="6">
        <v>36892</v>
      </c>
      <c r="H40" s="6">
        <v>36851</v>
      </c>
      <c r="I40" s="7">
        <v>0</v>
      </c>
      <c r="J40" s="7">
        <v>0</v>
      </c>
      <c r="K40" s="32">
        <v>5.85</v>
      </c>
      <c r="L40" s="32">
        <v>6.4320000000000004</v>
      </c>
      <c r="M40" s="34">
        <v>0.8175</v>
      </c>
      <c r="N40" s="33">
        <v>0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5">
      <c r="A41" s="31" t="s">
        <v>78</v>
      </c>
      <c r="B41" s="31" t="s">
        <v>170</v>
      </c>
      <c r="C41" s="31" t="s">
        <v>18</v>
      </c>
      <c r="D41" s="31" t="s">
        <v>75</v>
      </c>
      <c r="E41" s="6" t="s">
        <v>137</v>
      </c>
      <c r="F41" s="31" t="s">
        <v>133</v>
      </c>
      <c r="G41" s="6">
        <v>36892</v>
      </c>
      <c r="H41" s="6">
        <v>36851</v>
      </c>
      <c r="I41" s="7">
        <v>0</v>
      </c>
      <c r="J41" s="7">
        <v>0</v>
      </c>
      <c r="K41" s="32">
        <v>6.3</v>
      </c>
      <c r="L41" s="32">
        <v>6.4320000000000004</v>
      </c>
      <c r="M41" s="34">
        <v>0.8175</v>
      </c>
      <c r="N41" s="33">
        <v>62040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5">
      <c r="A42" s="31" t="s">
        <v>78</v>
      </c>
      <c r="B42" s="31" t="s">
        <v>171</v>
      </c>
      <c r="C42" s="31" t="s">
        <v>18</v>
      </c>
      <c r="D42" s="31" t="s">
        <v>75</v>
      </c>
      <c r="E42" s="6" t="s">
        <v>132</v>
      </c>
      <c r="F42" s="31" t="s">
        <v>133</v>
      </c>
      <c r="G42" s="6">
        <v>36892</v>
      </c>
      <c r="H42" s="6">
        <v>36886</v>
      </c>
      <c r="I42" s="7">
        <v>470000</v>
      </c>
      <c r="J42" s="7">
        <v>-218367.92449999999</v>
      </c>
      <c r="K42" s="32">
        <v>6.25</v>
      </c>
      <c r="L42" s="32">
        <v>6.2069999999999999</v>
      </c>
      <c r="M42" s="34">
        <v>0.8175</v>
      </c>
      <c r="N42" s="33">
        <v>272634.34669999999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5">
      <c r="A43" s="31" t="s">
        <v>78</v>
      </c>
      <c r="B43" s="31" t="s">
        <v>172</v>
      </c>
      <c r="C43" s="31" t="s">
        <v>18</v>
      </c>
      <c r="D43" s="31" t="s">
        <v>75</v>
      </c>
      <c r="E43" s="6" t="s">
        <v>137</v>
      </c>
      <c r="F43" s="31" t="s">
        <v>133</v>
      </c>
      <c r="G43" s="6">
        <v>36892</v>
      </c>
      <c r="H43" s="6">
        <v>36886</v>
      </c>
      <c r="I43" s="7">
        <v>470000</v>
      </c>
      <c r="J43" s="7">
        <v>192248.23250000001</v>
      </c>
      <c r="K43" s="32">
        <v>6.7</v>
      </c>
      <c r="L43" s="32">
        <v>6.2069999999999999</v>
      </c>
      <c r="M43" s="34">
        <v>0.8175</v>
      </c>
      <c r="N43" s="33">
        <v>171864.61979999999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5">
      <c r="A44" s="31" t="s">
        <v>78</v>
      </c>
      <c r="B44" s="31" t="s">
        <v>173</v>
      </c>
      <c r="C44" s="31" t="s">
        <v>18</v>
      </c>
      <c r="D44" s="31" t="s">
        <v>75</v>
      </c>
      <c r="E44" s="6" t="s">
        <v>132</v>
      </c>
      <c r="F44" s="31" t="s">
        <v>133</v>
      </c>
      <c r="G44" s="6">
        <v>36892</v>
      </c>
      <c r="H44" s="6">
        <v>36861</v>
      </c>
      <c r="I44" s="7">
        <v>240000</v>
      </c>
      <c r="J44" s="7">
        <v>-145494.97810000001</v>
      </c>
      <c r="K44" s="32">
        <v>6.35</v>
      </c>
      <c r="L44" s="32">
        <v>6.2069999999999999</v>
      </c>
      <c r="M44" s="34">
        <v>0.8175</v>
      </c>
      <c r="N44" s="33">
        <v>63730.143100000001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5">
      <c r="A45" s="31" t="s">
        <v>78</v>
      </c>
      <c r="B45" s="31" t="s">
        <v>174</v>
      </c>
      <c r="C45" s="31" t="s">
        <v>18</v>
      </c>
      <c r="D45" s="31" t="s">
        <v>75</v>
      </c>
      <c r="E45" s="6" t="s">
        <v>137</v>
      </c>
      <c r="F45" s="31" t="s">
        <v>133</v>
      </c>
      <c r="G45" s="6">
        <v>36892</v>
      </c>
      <c r="H45" s="6">
        <v>36861</v>
      </c>
      <c r="I45" s="7">
        <v>240000</v>
      </c>
      <c r="J45" s="7">
        <v>32806.496899999998</v>
      </c>
      <c r="K45" s="32">
        <v>6.75</v>
      </c>
      <c r="L45" s="32">
        <v>6.2069999999999999</v>
      </c>
      <c r="M45" s="34">
        <v>0.8175</v>
      </c>
      <c r="N45" s="33">
        <v>7406.8456999999999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5">
      <c r="A46" s="31" t="s">
        <v>78</v>
      </c>
      <c r="B46" s="31" t="s">
        <v>175</v>
      </c>
      <c r="C46" s="31" t="s">
        <v>18</v>
      </c>
      <c r="D46" s="31" t="s">
        <v>75</v>
      </c>
      <c r="E46" s="6" t="s">
        <v>137</v>
      </c>
      <c r="F46" s="31" t="s">
        <v>133</v>
      </c>
      <c r="G46" s="6">
        <v>36892</v>
      </c>
      <c r="H46" s="6">
        <v>36886</v>
      </c>
      <c r="I46" s="7">
        <v>470000</v>
      </c>
      <c r="J46" s="7">
        <v>158021.26699999999</v>
      </c>
      <c r="K46" s="32">
        <v>7</v>
      </c>
      <c r="L46" s="32">
        <v>6.2069999999999999</v>
      </c>
      <c r="M46" s="34">
        <v>0.8175</v>
      </c>
      <c r="N46" s="33">
        <v>130944.25109999999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5">
      <c r="A47" s="31" t="s">
        <v>78</v>
      </c>
      <c r="B47" s="31" t="s">
        <v>176</v>
      </c>
      <c r="C47" s="31" t="s">
        <v>18</v>
      </c>
      <c r="D47" s="31" t="s">
        <v>75</v>
      </c>
      <c r="E47" s="6" t="s">
        <v>132</v>
      </c>
      <c r="F47" s="31" t="s">
        <v>133</v>
      </c>
      <c r="G47" s="6">
        <v>36892</v>
      </c>
      <c r="H47" s="6">
        <v>36886</v>
      </c>
      <c r="I47" s="7">
        <v>470000</v>
      </c>
      <c r="J47" s="7">
        <v>-185274.05309999999</v>
      </c>
      <c r="K47" s="32">
        <v>6</v>
      </c>
      <c r="L47" s="32">
        <v>6.2069999999999999</v>
      </c>
      <c r="M47" s="34">
        <v>0.8175</v>
      </c>
      <c r="N47" s="33">
        <v>211598.5159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5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5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5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5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5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5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5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5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5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5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5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5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5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5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5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5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5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5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5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5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5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5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5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5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5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5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5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5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5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5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5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5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5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5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5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5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5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5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5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5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5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5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5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5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5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5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5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5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5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5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5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5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5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5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5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5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5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5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5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5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5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5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5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5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5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5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5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5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5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5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5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5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5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5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5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5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5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5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5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5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5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5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5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5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5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5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5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5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5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5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5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5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5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5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5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5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5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5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5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5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5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5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5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5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5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5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5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5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5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5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5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5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5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5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5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5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5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5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5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5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5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5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5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5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5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5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5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5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5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5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5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5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5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5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5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5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5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5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5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5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5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5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5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5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5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5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5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5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5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5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5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5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5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5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5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5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5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5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5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5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5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5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5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5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5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5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5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5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5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5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5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5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5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5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5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5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5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5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5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5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5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5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5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5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5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5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5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5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5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5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5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5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5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5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5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5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5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5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5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5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5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5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5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5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5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5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5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5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5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5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5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5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5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5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5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5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5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5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5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5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5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5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5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5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5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5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5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5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5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5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5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5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5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5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5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5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5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5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5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5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5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5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5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5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5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5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5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5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5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5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5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5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5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5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5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5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5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5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5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5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5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5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5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5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5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5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5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5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5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5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5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5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5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5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5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5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5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5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5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5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5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5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5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5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5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5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5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5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5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5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5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5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5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5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5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5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5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5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5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5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5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5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5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5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5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5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5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5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5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5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5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5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5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5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5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5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5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5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5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5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5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5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5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5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5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5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5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5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5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5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5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5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5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5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5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5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5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5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5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5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5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5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5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5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5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5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5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5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5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5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5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5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5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5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5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5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5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5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5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5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5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5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5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5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5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5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5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5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5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5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5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5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5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5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5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5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5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5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5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5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5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5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5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5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5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5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5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5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5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5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5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5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5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5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5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5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5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5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5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5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5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5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5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5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5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5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5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5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5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5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5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5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5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5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5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5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5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5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5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5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5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5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5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5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5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5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5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5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5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5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5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5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5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5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5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5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5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5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5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5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5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5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5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5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5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5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5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5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5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5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5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5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5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5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5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5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5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5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5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5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5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5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5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5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5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5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5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5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5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5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5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5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5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5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5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5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5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5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5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5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5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5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5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5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5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5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5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5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5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5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5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5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5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5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5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5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5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5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5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5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5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5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5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5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5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5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5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5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5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5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5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5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5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5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5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5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5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5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5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5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5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5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5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5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5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5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5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5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5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5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5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5">
      <c r="U579" s="2"/>
      <c r="V579" s="2"/>
      <c r="W579" s="2"/>
      <c r="X579" s="2"/>
      <c r="Y579" s="2"/>
      <c r="Z579" s="2"/>
    </row>
    <row r="580" spans="21:57" x14ac:dyDescent="0.25">
      <c r="U580" s="2"/>
      <c r="V580" s="2"/>
      <c r="W580" s="2"/>
      <c r="X580" s="2"/>
      <c r="Y580" s="2"/>
      <c r="Z580" s="2"/>
    </row>
    <row r="581" spans="21:57" x14ac:dyDescent="0.25">
      <c r="U581" s="2"/>
      <c r="V581" s="2"/>
      <c r="W581" s="2"/>
      <c r="X581" s="2"/>
      <c r="Y581" s="2"/>
      <c r="Z581" s="2"/>
    </row>
    <row r="582" spans="21:57" x14ac:dyDescent="0.25">
      <c r="U582" s="2"/>
      <c r="V582" s="2"/>
      <c r="W582" s="2"/>
      <c r="X582" s="2"/>
      <c r="Y582" s="2"/>
      <c r="Z582" s="2"/>
    </row>
    <row r="583" spans="21:57" x14ac:dyDescent="0.25">
      <c r="U583" s="2"/>
      <c r="V583" s="2"/>
      <c r="W583" s="2"/>
      <c r="X583" s="2"/>
      <c r="Y583" s="2"/>
      <c r="Z583" s="2"/>
    </row>
    <row r="584" spans="21:57" x14ac:dyDescent="0.25">
      <c r="U584" s="2"/>
      <c r="V584" s="2"/>
      <c r="W584" s="2"/>
      <c r="X584" s="2"/>
      <c r="Y584" s="2"/>
      <c r="Z584" s="2"/>
    </row>
    <row r="585" spans="21:57" x14ac:dyDescent="0.25">
      <c r="U585" s="2"/>
      <c r="V585" s="2"/>
      <c r="W585" s="2"/>
      <c r="X585" s="2"/>
      <c r="Y585" s="2"/>
      <c r="Z585" s="2"/>
    </row>
    <row r="586" spans="21:57" x14ac:dyDescent="0.25">
      <c r="U586" s="2"/>
      <c r="V586" s="2"/>
      <c r="W586" s="2"/>
      <c r="X586" s="2"/>
      <c r="Y586" s="2"/>
      <c r="Z586" s="2"/>
    </row>
    <row r="587" spans="21:57" x14ac:dyDescent="0.25">
      <c r="U587" s="2"/>
      <c r="V587" s="2"/>
      <c r="W587" s="2"/>
      <c r="X587" s="2"/>
      <c r="Y587" s="2"/>
      <c r="Z587" s="2"/>
    </row>
    <row r="588" spans="21:57" x14ac:dyDescent="0.25">
      <c r="U588" s="2"/>
      <c r="V588" s="2"/>
      <c r="W588" s="2"/>
      <c r="X588" s="2"/>
      <c r="Y588" s="2"/>
      <c r="Z588" s="2"/>
    </row>
    <row r="589" spans="21:57" x14ac:dyDescent="0.25">
      <c r="U589" s="2"/>
      <c r="V589" s="2"/>
      <c r="W589" s="2"/>
      <c r="X589" s="2"/>
      <c r="Y589" s="2"/>
      <c r="Z589" s="2"/>
    </row>
    <row r="590" spans="21:57" x14ac:dyDescent="0.25">
      <c r="U590" s="2"/>
      <c r="V590" s="2"/>
      <c r="W590" s="2"/>
      <c r="X590" s="2"/>
      <c r="Y590" s="2"/>
      <c r="Z590" s="2"/>
    </row>
    <row r="591" spans="21:57" x14ac:dyDescent="0.25">
      <c r="U591" s="2"/>
      <c r="V591" s="2"/>
      <c r="W591" s="2"/>
      <c r="X591" s="2"/>
      <c r="Y591" s="2"/>
      <c r="Z591" s="2"/>
    </row>
    <row r="592" spans="21:57" x14ac:dyDescent="0.25">
      <c r="U592" s="2"/>
      <c r="V592" s="2"/>
      <c r="W592" s="2"/>
      <c r="X592" s="2"/>
      <c r="Y592" s="2"/>
      <c r="Z592" s="2"/>
    </row>
    <row r="593" spans="21:26" x14ac:dyDescent="0.25">
      <c r="U593" s="2"/>
      <c r="V593" s="2"/>
      <c r="W593" s="2"/>
      <c r="X593" s="2"/>
      <c r="Y593" s="2"/>
      <c r="Z593" s="2"/>
    </row>
    <row r="594" spans="21:26" x14ac:dyDescent="0.25">
      <c r="U594" s="2"/>
      <c r="V594" s="2"/>
      <c r="W594" s="2"/>
      <c r="X594" s="2"/>
      <c r="Y594" s="2"/>
      <c r="Z594" s="2"/>
    </row>
    <row r="595" spans="21:26" x14ac:dyDescent="0.25">
      <c r="U595" s="2"/>
      <c r="V595" s="2"/>
      <c r="W595" s="2"/>
      <c r="X595" s="2"/>
      <c r="Y595" s="2"/>
      <c r="Z595" s="2"/>
    </row>
    <row r="596" spans="21:26" x14ac:dyDescent="0.25">
      <c r="U596" s="2"/>
      <c r="V596" s="2"/>
      <c r="W596" s="2"/>
      <c r="X596" s="2"/>
      <c r="Y596" s="2"/>
      <c r="Z596" s="2"/>
    </row>
    <row r="597" spans="21:26" x14ac:dyDescent="0.25">
      <c r="U597" s="2"/>
      <c r="V597" s="2"/>
      <c r="W597" s="2"/>
      <c r="X597" s="2"/>
      <c r="Y597" s="2"/>
      <c r="Z597" s="2"/>
    </row>
    <row r="598" spans="21:26" x14ac:dyDescent="0.25">
      <c r="U598" s="2"/>
      <c r="V598" s="2"/>
      <c r="W598" s="2"/>
      <c r="X598" s="2"/>
      <c r="Y598" s="2"/>
      <c r="Z598" s="2"/>
    </row>
    <row r="599" spans="21:26" x14ac:dyDescent="0.25">
      <c r="U599" s="2"/>
      <c r="V599" s="2"/>
      <c r="W599" s="2"/>
      <c r="X599" s="2"/>
      <c r="Y599" s="2"/>
      <c r="Z599" s="2"/>
    </row>
    <row r="600" spans="21:26" x14ac:dyDescent="0.25">
      <c r="U600" s="2"/>
      <c r="V600" s="2"/>
      <c r="W600" s="2"/>
      <c r="X600" s="2"/>
      <c r="Y600" s="2"/>
      <c r="Z600" s="2"/>
    </row>
    <row r="601" spans="21:26" x14ac:dyDescent="0.25">
      <c r="U601" s="2"/>
      <c r="V601" s="2"/>
      <c r="W601" s="2"/>
      <c r="X601" s="2"/>
      <c r="Y601" s="2"/>
      <c r="Z601" s="2"/>
    </row>
    <row r="602" spans="21:26" x14ac:dyDescent="0.25">
      <c r="U602" s="2"/>
      <c r="V602" s="2"/>
      <c r="W602" s="2"/>
      <c r="X602" s="2"/>
      <c r="Y602" s="2"/>
      <c r="Z602" s="2"/>
    </row>
    <row r="603" spans="21:26" x14ac:dyDescent="0.25">
      <c r="U603" s="2"/>
      <c r="V603" s="2"/>
      <c r="W603" s="2"/>
      <c r="X603" s="2"/>
      <c r="Y603" s="2"/>
      <c r="Z603" s="2"/>
    </row>
    <row r="604" spans="21:26" x14ac:dyDescent="0.25">
      <c r="U604" s="2"/>
      <c r="V604" s="2"/>
      <c r="W604" s="2"/>
      <c r="X604" s="2"/>
      <c r="Y604" s="2"/>
      <c r="Z604" s="2"/>
    </row>
    <row r="605" spans="21:26" x14ac:dyDescent="0.25">
      <c r="U605" s="2"/>
      <c r="V605" s="2"/>
      <c r="W605" s="2"/>
      <c r="X605" s="2"/>
      <c r="Y605" s="2"/>
      <c r="Z605" s="2"/>
    </row>
    <row r="606" spans="21:26" x14ac:dyDescent="0.25">
      <c r="U606" s="2"/>
      <c r="V606" s="2"/>
      <c r="W606" s="2"/>
      <c r="X606" s="2"/>
      <c r="Y606" s="2"/>
      <c r="Z606" s="2"/>
    </row>
    <row r="607" spans="21:26" x14ac:dyDescent="0.25">
      <c r="U607" s="2"/>
      <c r="V607" s="2"/>
      <c r="W607" s="2"/>
      <c r="X607" s="2"/>
      <c r="Y607" s="2"/>
      <c r="Z607" s="2"/>
    </row>
    <row r="608" spans="21:26" x14ac:dyDescent="0.25">
      <c r="U608" s="2"/>
      <c r="V608" s="2"/>
      <c r="W608" s="2"/>
      <c r="X608" s="2"/>
      <c r="Y608" s="2"/>
      <c r="Z608" s="2"/>
    </row>
    <row r="609" spans="21:26" x14ac:dyDescent="0.25">
      <c r="U609" s="2"/>
      <c r="V609" s="2"/>
      <c r="W609" s="2"/>
      <c r="X609" s="2"/>
      <c r="Y609" s="2"/>
      <c r="Z609" s="2"/>
    </row>
    <row r="610" spans="21:26" x14ac:dyDescent="0.25">
      <c r="U610" s="2"/>
      <c r="V610" s="2"/>
      <c r="W610" s="2"/>
      <c r="X610" s="2"/>
      <c r="Y610" s="2"/>
      <c r="Z610" s="2"/>
    </row>
    <row r="611" spans="21:26" x14ac:dyDescent="0.25">
      <c r="U611" s="2"/>
      <c r="V611" s="2"/>
      <c r="W611" s="2"/>
      <c r="X611" s="2"/>
      <c r="Y611" s="2"/>
      <c r="Z611" s="2"/>
    </row>
    <row r="612" spans="21:26" x14ac:dyDescent="0.25">
      <c r="U612" s="2"/>
      <c r="V612" s="2"/>
      <c r="W612" s="2"/>
      <c r="X612" s="2"/>
      <c r="Y612" s="2"/>
      <c r="Z612" s="2"/>
    </row>
    <row r="613" spans="21:26" x14ac:dyDescent="0.25">
      <c r="U613" s="2"/>
      <c r="V613" s="2"/>
      <c r="W613" s="2"/>
      <c r="X613" s="2"/>
      <c r="Y613" s="2"/>
      <c r="Z613" s="2"/>
    </row>
    <row r="614" spans="21:26" x14ac:dyDescent="0.25">
      <c r="U614" s="2"/>
      <c r="V614" s="2"/>
      <c r="W614" s="2"/>
      <c r="X614" s="2"/>
      <c r="Y614" s="2"/>
      <c r="Z614" s="2"/>
    </row>
    <row r="615" spans="21:26" x14ac:dyDescent="0.25">
      <c r="U615" s="2"/>
      <c r="V615" s="2"/>
      <c r="W615" s="2"/>
      <c r="X615" s="2"/>
      <c r="Y615" s="2"/>
      <c r="Z615" s="2"/>
    </row>
    <row r="616" spans="21:26" x14ac:dyDescent="0.25">
      <c r="U616" s="2"/>
      <c r="V616" s="2"/>
      <c r="W616" s="2"/>
      <c r="X616" s="2"/>
      <c r="Y616" s="2"/>
      <c r="Z616" s="2"/>
    </row>
    <row r="617" spans="21:26" x14ac:dyDescent="0.25">
      <c r="U617" s="2"/>
      <c r="V617" s="2"/>
      <c r="W617" s="2"/>
      <c r="X617" s="2"/>
      <c r="Y617" s="2"/>
      <c r="Z617" s="2"/>
    </row>
    <row r="618" spans="21:26" x14ac:dyDescent="0.25">
      <c r="U618" s="2"/>
      <c r="V618" s="2"/>
      <c r="W618" s="2"/>
      <c r="X618" s="2"/>
      <c r="Y618" s="2"/>
      <c r="Z618" s="2"/>
    </row>
    <row r="619" spans="21:26" x14ac:dyDescent="0.25">
      <c r="U619" s="2"/>
      <c r="V619" s="2"/>
      <c r="W619" s="2"/>
      <c r="X619" s="2"/>
      <c r="Y619" s="2"/>
      <c r="Z619" s="2"/>
    </row>
    <row r="620" spans="21:26" x14ac:dyDescent="0.25">
      <c r="U620" s="2"/>
      <c r="V620" s="2"/>
      <c r="W620" s="2"/>
      <c r="X620" s="2"/>
      <c r="Y620" s="2"/>
      <c r="Z620" s="2"/>
    </row>
    <row r="621" spans="21:26" x14ac:dyDescent="0.25">
      <c r="U621" s="2"/>
      <c r="V621" s="2"/>
      <c r="W621" s="2"/>
      <c r="X621" s="2"/>
      <c r="Y621" s="2"/>
      <c r="Z621" s="2"/>
    </row>
    <row r="622" spans="21:26" x14ac:dyDescent="0.25">
      <c r="U622" s="2"/>
      <c r="V622" s="2"/>
      <c r="W622" s="2"/>
      <c r="X622" s="2"/>
      <c r="Y622" s="2"/>
      <c r="Z622" s="2"/>
    </row>
    <row r="623" spans="21:26" x14ac:dyDescent="0.25">
      <c r="U623" s="2"/>
      <c r="V623" s="2"/>
      <c r="W623" s="2"/>
      <c r="X623" s="2"/>
      <c r="Y623" s="2"/>
      <c r="Z623" s="2"/>
    </row>
    <row r="624" spans="21:26" x14ac:dyDescent="0.25">
      <c r="U624" s="2"/>
      <c r="V624" s="2"/>
      <c r="W624" s="2"/>
      <c r="X624" s="2"/>
      <c r="Y624" s="2"/>
      <c r="Z624" s="2"/>
    </row>
    <row r="625" spans="21:26" x14ac:dyDescent="0.25">
      <c r="U625" s="2"/>
      <c r="V625" s="2"/>
      <c r="W625" s="2"/>
      <c r="X625" s="2"/>
      <c r="Y625" s="2"/>
      <c r="Z625" s="2"/>
    </row>
    <row r="626" spans="21:26" x14ac:dyDescent="0.25">
      <c r="U626" s="2"/>
      <c r="V626" s="2"/>
      <c r="W626" s="2"/>
      <c r="X626" s="2"/>
      <c r="Y626" s="2"/>
      <c r="Z626" s="2"/>
    </row>
    <row r="627" spans="21:26" x14ac:dyDescent="0.25">
      <c r="U627" s="2"/>
      <c r="V627" s="2"/>
      <c r="W627" s="2"/>
      <c r="X627" s="2"/>
      <c r="Y627" s="2"/>
      <c r="Z627" s="2"/>
    </row>
    <row r="628" spans="21:26" x14ac:dyDescent="0.25">
      <c r="U628" s="2"/>
      <c r="V628" s="2"/>
      <c r="W628" s="2"/>
      <c r="X628" s="2"/>
      <c r="Y628" s="2"/>
      <c r="Z628" s="2"/>
    </row>
    <row r="629" spans="21:26" x14ac:dyDescent="0.25">
      <c r="U629" s="2"/>
      <c r="V629" s="2"/>
      <c r="W629" s="2"/>
      <c r="X629" s="2"/>
      <c r="Y629" s="2"/>
      <c r="Z629" s="2"/>
    </row>
    <row r="630" spans="21:26" x14ac:dyDescent="0.25">
      <c r="U630" s="2"/>
      <c r="V630" s="2"/>
      <c r="W630" s="2"/>
      <c r="X630" s="2"/>
      <c r="Y630" s="2"/>
      <c r="Z630" s="2"/>
    </row>
    <row r="631" spans="21:26" x14ac:dyDescent="0.25">
      <c r="U631" s="2"/>
      <c r="V631" s="2"/>
      <c r="W631" s="2"/>
      <c r="X631" s="2"/>
      <c r="Y631" s="2"/>
      <c r="Z631" s="2"/>
    </row>
    <row r="632" spans="21:26" x14ac:dyDescent="0.25">
      <c r="U632" s="2"/>
      <c r="V632" s="2"/>
      <c r="W632" s="2"/>
      <c r="X632" s="2"/>
      <c r="Y632" s="2"/>
      <c r="Z632" s="2"/>
    </row>
    <row r="633" spans="21:26" x14ac:dyDescent="0.25">
      <c r="U633" s="2"/>
      <c r="V633" s="2"/>
      <c r="W633" s="2"/>
      <c r="X633" s="2"/>
      <c r="Y633" s="2"/>
      <c r="Z633" s="2"/>
    </row>
    <row r="634" spans="21:26" x14ac:dyDescent="0.25">
      <c r="U634" s="2"/>
      <c r="V634" s="2"/>
      <c r="W634" s="2"/>
      <c r="X634" s="2"/>
      <c r="Y634" s="2"/>
      <c r="Z634" s="2"/>
    </row>
    <row r="635" spans="21:26" x14ac:dyDescent="0.25">
      <c r="U635" s="2"/>
      <c r="V635" s="2"/>
      <c r="W635" s="2"/>
      <c r="X635" s="2"/>
      <c r="Y635" s="2"/>
      <c r="Z635" s="2"/>
    </row>
    <row r="636" spans="21:26" x14ac:dyDescent="0.25">
      <c r="U636" s="2"/>
      <c r="V636" s="2"/>
      <c r="W636" s="2"/>
      <c r="X636" s="2"/>
      <c r="Y636" s="2"/>
      <c r="Z636" s="2"/>
    </row>
    <row r="637" spans="21:26" x14ac:dyDescent="0.25">
      <c r="U637" s="2"/>
      <c r="V637" s="2"/>
      <c r="W637" s="2"/>
      <c r="X637" s="2"/>
      <c r="Y637" s="2"/>
      <c r="Z637" s="2"/>
    </row>
    <row r="638" spans="21:26" x14ac:dyDescent="0.25">
      <c r="U638" s="2"/>
      <c r="V638" s="2"/>
      <c r="W638" s="2"/>
      <c r="X638" s="2"/>
      <c r="Y638" s="2"/>
      <c r="Z638" s="2"/>
    </row>
    <row r="639" spans="21:26" x14ac:dyDescent="0.25">
      <c r="U639" s="2"/>
      <c r="V639" s="2"/>
      <c r="W639" s="2"/>
      <c r="X639" s="2"/>
      <c r="Y639" s="2"/>
      <c r="Z639" s="2"/>
    </row>
    <row r="640" spans="21:26" x14ac:dyDescent="0.25">
      <c r="U640" s="2"/>
      <c r="V640" s="2"/>
      <c r="W640" s="2"/>
      <c r="X640" s="2"/>
      <c r="Y640" s="2"/>
      <c r="Z640" s="2"/>
    </row>
    <row r="641" spans="21:26" x14ac:dyDescent="0.25">
      <c r="U641" s="2"/>
      <c r="V641" s="2"/>
      <c r="W641" s="2"/>
      <c r="X641" s="2"/>
      <c r="Y641" s="2"/>
      <c r="Z641" s="2"/>
    </row>
    <row r="642" spans="21:26" x14ac:dyDescent="0.25">
      <c r="U642" s="2"/>
      <c r="V642" s="2"/>
      <c r="W642" s="2"/>
      <c r="X642" s="2"/>
      <c r="Y642" s="2"/>
      <c r="Z642" s="2"/>
    </row>
    <row r="643" spans="21:26" x14ac:dyDescent="0.25">
      <c r="U643" s="2"/>
      <c r="V643" s="2"/>
      <c r="W643" s="2"/>
      <c r="X643" s="2"/>
      <c r="Y643" s="2"/>
      <c r="Z643" s="2"/>
    </row>
    <row r="644" spans="21:26" x14ac:dyDescent="0.25">
      <c r="U644" s="2"/>
      <c r="V644" s="2"/>
      <c r="W644" s="2"/>
      <c r="X644" s="2"/>
      <c r="Y644" s="2"/>
      <c r="Z644" s="2"/>
    </row>
    <row r="645" spans="21:26" x14ac:dyDescent="0.25">
      <c r="U645" s="2"/>
      <c r="V645" s="2"/>
      <c r="W645" s="2"/>
      <c r="X645" s="2"/>
      <c r="Y645" s="2"/>
      <c r="Z645" s="2"/>
    </row>
    <row r="646" spans="21:26" x14ac:dyDescent="0.25">
      <c r="U646" s="2"/>
      <c r="V646" s="2"/>
      <c r="W646" s="2"/>
      <c r="X646" s="2"/>
      <c r="Y646" s="2"/>
      <c r="Z646" s="2"/>
    </row>
    <row r="647" spans="21:26" x14ac:dyDescent="0.25">
      <c r="U647" s="2"/>
      <c r="V647" s="2"/>
      <c r="W647" s="2"/>
      <c r="X647" s="2"/>
      <c r="Y647" s="2"/>
      <c r="Z647" s="2"/>
    </row>
    <row r="648" spans="21:26" x14ac:dyDescent="0.25">
      <c r="U648" s="2"/>
      <c r="V648" s="2"/>
      <c r="W648" s="2"/>
      <c r="X648" s="2"/>
      <c r="Y648" s="2"/>
      <c r="Z648" s="2"/>
    </row>
    <row r="649" spans="21:26" x14ac:dyDescent="0.25">
      <c r="U649" s="2"/>
      <c r="V649" s="2"/>
      <c r="W649" s="2"/>
      <c r="X649" s="2"/>
      <c r="Y649" s="2"/>
      <c r="Z649" s="2"/>
    </row>
    <row r="650" spans="21:26" x14ac:dyDescent="0.25">
      <c r="U650" s="2"/>
      <c r="V650" s="2"/>
      <c r="W650" s="2"/>
      <c r="X650" s="2"/>
      <c r="Y650" s="2"/>
      <c r="Z650" s="2"/>
    </row>
    <row r="651" spans="21:26" x14ac:dyDescent="0.25">
      <c r="U651" s="2"/>
      <c r="V651" s="2"/>
      <c r="W651" s="2"/>
      <c r="X651" s="2"/>
      <c r="Y651" s="2"/>
      <c r="Z651" s="2"/>
    </row>
    <row r="652" spans="21:26" x14ac:dyDescent="0.25">
      <c r="U652" s="2"/>
      <c r="V652" s="2"/>
      <c r="W652" s="2"/>
      <c r="X652" s="2"/>
      <c r="Y652" s="2"/>
      <c r="Z652" s="2"/>
    </row>
    <row r="653" spans="21:26" x14ac:dyDescent="0.25">
      <c r="U653" s="2"/>
      <c r="V653" s="2"/>
      <c r="W653" s="2"/>
      <c r="X653" s="2"/>
      <c r="Y653" s="2"/>
      <c r="Z653" s="2"/>
    </row>
    <row r="654" spans="21:26" x14ac:dyDescent="0.25">
      <c r="U654" s="2"/>
      <c r="V654" s="2"/>
      <c r="W654" s="2"/>
      <c r="X654" s="2"/>
      <c r="Y654" s="2"/>
      <c r="Z654" s="2"/>
    </row>
    <row r="655" spans="21:26" x14ac:dyDescent="0.25">
      <c r="U655" s="2"/>
      <c r="V655" s="2"/>
      <c r="W655" s="2"/>
      <c r="X655" s="2"/>
      <c r="Y655" s="2"/>
      <c r="Z655" s="2"/>
    </row>
    <row r="656" spans="21:26" x14ac:dyDescent="0.25">
      <c r="U656" s="2"/>
      <c r="V656" s="2"/>
      <c r="W656" s="2"/>
      <c r="X656" s="2"/>
      <c r="Y656" s="2"/>
      <c r="Z656" s="2"/>
    </row>
    <row r="657" spans="21:26" x14ac:dyDescent="0.25">
      <c r="U657" s="2"/>
      <c r="V657" s="2"/>
      <c r="W657" s="2"/>
      <c r="X657" s="2"/>
      <c r="Y657" s="2"/>
      <c r="Z657" s="2"/>
    </row>
    <row r="658" spans="21:26" x14ac:dyDescent="0.25">
      <c r="U658" s="2"/>
      <c r="V658" s="2"/>
      <c r="W658" s="2"/>
      <c r="X658" s="2"/>
      <c r="Y658" s="2"/>
      <c r="Z658" s="2"/>
    </row>
    <row r="659" spans="21:26" x14ac:dyDescent="0.25">
      <c r="U659" s="2"/>
      <c r="V659" s="2"/>
      <c r="W659" s="2"/>
      <c r="X659" s="2"/>
      <c r="Y659" s="2"/>
      <c r="Z659" s="2"/>
    </row>
    <row r="660" spans="21:26" x14ac:dyDescent="0.25">
      <c r="U660" s="2"/>
      <c r="V660" s="2"/>
      <c r="W660" s="2"/>
      <c r="X660" s="2"/>
      <c r="Y660" s="2"/>
      <c r="Z660" s="2"/>
    </row>
    <row r="661" spans="21:26" x14ac:dyDescent="0.25">
      <c r="U661" s="2"/>
      <c r="V661" s="2"/>
      <c r="W661" s="2"/>
      <c r="X661" s="2"/>
      <c r="Y661" s="2"/>
      <c r="Z661" s="2"/>
    </row>
    <row r="662" spans="21:26" x14ac:dyDescent="0.25">
      <c r="U662" s="2"/>
      <c r="V662" s="2"/>
      <c r="W662" s="2"/>
      <c r="X662" s="2"/>
      <c r="Y662" s="2"/>
      <c r="Z662" s="2"/>
    </row>
    <row r="663" spans="21:26" x14ac:dyDescent="0.25">
      <c r="U663" s="2"/>
      <c r="V663" s="2"/>
      <c r="W663" s="2"/>
      <c r="X663" s="2"/>
      <c r="Y663" s="2"/>
      <c r="Z663" s="2"/>
    </row>
    <row r="664" spans="21:26" x14ac:dyDescent="0.25">
      <c r="U664" s="2"/>
      <c r="V664" s="2"/>
      <c r="W664" s="2"/>
      <c r="X664" s="2"/>
      <c r="Y664" s="2"/>
      <c r="Z664" s="2"/>
    </row>
    <row r="665" spans="21:26" x14ac:dyDescent="0.25">
      <c r="U665" s="2"/>
      <c r="V665" s="2"/>
      <c r="W665" s="2"/>
      <c r="X665" s="2"/>
      <c r="Y665" s="2"/>
      <c r="Z665" s="2"/>
    </row>
    <row r="666" spans="21:26" x14ac:dyDescent="0.25">
      <c r="U666" s="2"/>
      <c r="V666" s="2"/>
      <c r="W666" s="2"/>
      <c r="X666" s="2"/>
      <c r="Y666" s="2"/>
      <c r="Z666" s="2"/>
    </row>
    <row r="667" spans="21:26" x14ac:dyDescent="0.25">
      <c r="U667" s="2"/>
      <c r="V667" s="2"/>
      <c r="W667" s="2"/>
      <c r="X667" s="2"/>
      <c r="Y667" s="2"/>
      <c r="Z667" s="2"/>
    </row>
    <row r="668" spans="21:26" x14ac:dyDescent="0.25">
      <c r="U668" s="2"/>
      <c r="V668" s="2"/>
      <c r="W668" s="2"/>
      <c r="X668" s="2"/>
      <c r="Y668" s="2"/>
      <c r="Z668" s="2"/>
    </row>
    <row r="669" spans="21:26" x14ac:dyDescent="0.25">
      <c r="U669" s="2"/>
      <c r="V669" s="2"/>
      <c r="W669" s="2"/>
      <c r="X669" s="2"/>
      <c r="Y669" s="2"/>
      <c r="Z669" s="2"/>
    </row>
    <row r="670" spans="21:26" x14ac:dyDescent="0.25">
      <c r="U670" s="2"/>
      <c r="V670" s="2"/>
      <c r="W670" s="2"/>
      <c r="X670" s="2"/>
      <c r="Y670" s="2"/>
      <c r="Z670" s="2"/>
    </row>
    <row r="671" spans="21:26" x14ac:dyDescent="0.25">
      <c r="U671" s="2"/>
      <c r="V671" s="2"/>
      <c r="W671" s="2"/>
      <c r="X671" s="2"/>
      <c r="Y671" s="2"/>
      <c r="Z671" s="2"/>
    </row>
    <row r="672" spans="21:26" x14ac:dyDescent="0.25">
      <c r="U672" s="2"/>
      <c r="V672" s="2"/>
      <c r="W672" s="2"/>
      <c r="X672" s="2"/>
      <c r="Y672" s="2"/>
      <c r="Z672" s="2"/>
    </row>
    <row r="673" spans="21:26" x14ac:dyDescent="0.25">
      <c r="U673" s="2"/>
      <c r="V673" s="2"/>
      <c r="W673" s="2"/>
      <c r="X673" s="2"/>
      <c r="Y673" s="2"/>
      <c r="Z673" s="2"/>
    </row>
    <row r="674" spans="21:26" x14ac:dyDescent="0.25">
      <c r="U674" s="2"/>
      <c r="V674" s="2"/>
      <c r="W674" s="2"/>
      <c r="X674" s="2"/>
      <c r="Y674" s="2"/>
      <c r="Z674" s="2"/>
    </row>
    <row r="675" spans="21:26" x14ac:dyDescent="0.25">
      <c r="U675" s="2"/>
      <c r="V675" s="2"/>
      <c r="W675" s="2"/>
      <c r="X675" s="2"/>
      <c r="Y675" s="2"/>
      <c r="Z675" s="2"/>
    </row>
    <row r="676" spans="21:26" x14ac:dyDescent="0.25">
      <c r="U676" s="2"/>
      <c r="V676" s="2"/>
      <c r="W676" s="2"/>
      <c r="X676" s="2"/>
      <c r="Y676" s="2"/>
      <c r="Z676" s="2"/>
    </row>
    <row r="677" spans="21:26" x14ac:dyDescent="0.25">
      <c r="U677" s="2"/>
      <c r="V677" s="2"/>
      <c r="W677" s="2"/>
      <c r="X677" s="2"/>
      <c r="Y677" s="2"/>
      <c r="Z677" s="2"/>
    </row>
    <row r="678" spans="21:26" x14ac:dyDescent="0.25">
      <c r="U678" s="2"/>
      <c r="V678" s="2"/>
      <c r="W678" s="2"/>
      <c r="X678" s="2"/>
      <c r="Y678" s="2"/>
      <c r="Z678" s="2"/>
    </row>
    <row r="679" spans="21:26" x14ac:dyDescent="0.25">
      <c r="U679" s="2"/>
      <c r="V679" s="2"/>
      <c r="W679" s="2"/>
      <c r="X679" s="2"/>
      <c r="Y679" s="2"/>
      <c r="Z679" s="2"/>
    </row>
    <row r="680" spans="21:26" x14ac:dyDescent="0.25">
      <c r="U680" s="2"/>
      <c r="V680" s="2"/>
      <c r="W680" s="2"/>
      <c r="X680" s="2"/>
      <c r="Y680" s="2"/>
      <c r="Z680" s="2"/>
    </row>
    <row r="681" spans="21:26" x14ac:dyDescent="0.25">
      <c r="U681" s="2"/>
      <c r="V681" s="2"/>
      <c r="W681" s="2"/>
      <c r="X681" s="2"/>
      <c r="Y681" s="2"/>
      <c r="Z681" s="2"/>
    </row>
    <row r="682" spans="21:26" x14ac:dyDescent="0.25">
      <c r="U682" s="2"/>
      <c r="V682" s="2"/>
      <c r="W682" s="2"/>
      <c r="X682" s="2"/>
      <c r="Y682" s="2"/>
      <c r="Z682" s="2"/>
    </row>
    <row r="683" spans="21:26" x14ac:dyDescent="0.25">
      <c r="U683" s="2"/>
      <c r="V683" s="2"/>
      <c r="W683" s="2"/>
      <c r="X683" s="2"/>
      <c r="Y683" s="2"/>
      <c r="Z683" s="2"/>
    </row>
    <row r="684" spans="21:26" x14ac:dyDescent="0.25">
      <c r="U684" s="2"/>
      <c r="V684" s="2"/>
      <c r="W684" s="2"/>
      <c r="X684" s="2"/>
      <c r="Y684" s="2"/>
      <c r="Z684" s="2"/>
    </row>
    <row r="685" spans="21:26" x14ac:dyDescent="0.25">
      <c r="U685" s="2"/>
      <c r="V685" s="2"/>
      <c r="W685" s="2"/>
      <c r="X685" s="2"/>
      <c r="Y685" s="2"/>
      <c r="Z685" s="2"/>
    </row>
    <row r="686" spans="21:26" x14ac:dyDescent="0.25">
      <c r="U686" s="2"/>
      <c r="V686" s="2"/>
      <c r="W686" s="2"/>
      <c r="X686" s="2"/>
      <c r="Y686" s="2"/>
      <c r="Z686" s="2"/>
    </row>
    <row r="687" spans="21:26" x14ac:dyDescent="0.25">
      <c r="U687" s="2"/>
      <c r="V687" s="2"/>
      <c r="W687" s="2"/>
      <c r="X687" s="2"/>
      <c r="Y687" s="2"/>
      <c r="Z687" s="2"/>
    </row>
    <row r="688" spans="21:26" x14ac:dyDescent="0.25">
      <c r="U688" s="2"/>
      <c r="V688" s="2"/>
      <c r="W688" s="2"/>
      <c r="X688" s="2"/>
      <c r="Y688" s="2"/>
      <c r="Z688" s="2"/>
    </row>
    <row r="689" spans="21:26" x14ac:dyDescent="0.25">
      <c r="U689" s="2"/>
      <c r="V689" s="2"/>
      <c r="W689" s="2"/>
      <c r="X689" s="2"/>
      <c r="Y689" s="2"/>
      <c r="Z689" s="2"/>
    </row>
    <row r="690" spans="21:26" x14ac:dyDescent="0.25">
      <c r="U690" s="2"/>
      <c r="V690" s="2"/>
      <c r="W690" s="2"/>
      <c r="X690" s="2"/>
      <c r="Y690" s="2"/>
      <c r="Z690" s="2"/>
    </row>
    <row r="691" spans="21:26" x14ac:dyDescent="0.25">
      <c r="U691" s="2"/>
      <c r="V691" s="2"/>
      <c r="W691" s="2"/>
      <c r="X691" s="2"/>
      <c r="Y691" s="2"/>
      <c r="Z691" s="2"/>
    </row>
    <row r="692" spans="21:26" x14ac:dyDescent="0.25">
      <c r="U692" s="2"/>
      <c r="V692" s="2"/>
      <c r="W692" s="2"/>
      <c r="X692" s="2"/>
      <c r="Y692" s="2"/>
      <c r="Z692" s="2"/>
    </row>
    <row r="693" spans="21:26" x14ac:dyDescent="0.25">
      <c r="U693" s="2"/>
      <c r="V693" s="2"/>
      <c r="W693" s="2"/>
      <c r="X693" s="2"/>
      <c r="Y693" s="2"/>
      <c r="Z693" s="2"/>
    </row>
    <row r="694" spans="21:26" x14ac:dyDescent="0.25">
      <c r="U694" s="2"/>
      <c r="V694" s="2"/>
      <c r="W694" s="2"/>
      <c r="X694" s="2"/>
      <c r="Y694" s="2"/>
      <c r="Z694" s="2"/>
    </row>
    <row r="695" spans="21:26" x14ac:dyDescent="0.25">
      <c r="U695" s="2"/>
      <c r="V695" s="2"/>
      <c r="W695" s="2"/>
      <c r="X695" s="2"/>
      <c r="Y695" s="2"/>
      <c r="Z695" s="2"/>
    </row>
    <row r="696" spans="21:26" x14ac:dyDescent="0.25">
      <c r="U696" s="2"/>
      <c r="V696" s="2"/>
      <c r="W696" s="2"/>
      <c r="X696" s="2"/>
      <c r="Y696" s="2"/>
      <c r="Z696" s="2"/>
    </row>
    <row r="697" spans="21:26" x14ac:dyDescent="0.25">
      <c r="U697" s="2"/>
      <c r="V697" s="2"/>
      <c r="W697" s="2"/>
      <c r="X697" s="2"/>
      <c r="Y697" s="2"/>
      <c r="Z697" s="2"/>
    </row>
    <row r="698" spans="21:26" x14ac:dyDescent="0.25">
      <c r="U698" s="2"/>
      <c r="V698" s="2"/>
      <c r="W698" s="2"/>
      <c r="X698" s="2"/>
      <c r="Y698" s="2"/>
      <c r="Z698" s="2"/>
    </row>
    <row r="699" spans="21:26" x14ac:dyDescent="0.25">
      <c r="U699" s="2"/>
      <c r="V699" s="2"/>
      <c r="W699" s="2"/>
      <c r="X699" s="2"/>
      <c r="Y699" s="2"/>
      <c r="Z699" s="2"/>
    </row>
    <row r="700" spans="21:26" x14ac:dyDescent="0.25">
      <c r="U700" s="2"/>
      <c r="V700" s="2"/>
      <c r="W700" s="2"/>
      <c r="X700" s="2"/>
      <c r="Y700" s="2"/>
      <c r="Z700" s="2"/>
    </row>
    <row r="701" spans="21:26" x14ac:dyDescent="0.25">
      <c r="U701" s="2"/>
      <c r="V701" s="2"/>
      <c r="W701" s="2"/>
      <c r="X701" s="2"/>
      <c r="Y701" s="2"/>
      <c r="Z701" s="2"/>
    </row>
    <row r="702" spans="21:26" x14ac:dyDescent="0.25">
      <c r="U702" s="2"/>
      <c r="V702" s="2"/>
      <c r="W702" s="2"/>
      <c r="X702" s="2"/>
      <c r="Y702" s="2"/>
      <c r="Z702" s="2"/>
    </row>
    <row r="703" spans="21:26" x14ac:dyDescent="0.25">
      <c r="U703" s="2"/>
      <c r="V703" s="2"/>
      <c r="W703" s="2"/>
      <c r="X703" s="2"/>
      <c r="Y703" s="2"/>
      <c r="Z703" s="2"/>
    </row>
    <row r="704" spans="21:26" x14ac:dyDescent="0.25">
      <c r="U704" s="2"/>
      <c r="V704" s="2"/>
      <c r="W704" s="2"/>
      <c r="X704" s="2"/>
      <c r="Y704" s="2"/>
      <c r="Z704" s="2"/>
    </row>
    <row r="705" spans="21:26" x14ac:dyDescent="0.25">
      <c r="U705" s="2"/>
      <c r="V705" s="2"/>
      <c r="W705" s="2"/>
      <c r="X705" s="2"/>
      <c r="Y705" s="2"/>
      <c r="Z705" s="2"/>
    </row>
    <row r="706" spans="21:26" x14ac:dyDescent="0.25">
      <c r="U706" s="2"/>
      <c r="V706" s="2"/>
      <c r="W706" s="2"/>
      <c r="X706" s="2"/>
      <c r="Y706" s="2"/>
      <c r="Z706" s="2"/>
    </row>
    <row r="707" spans="21:26" x14ac:dyDescent="0.25">
      <c r="U707" s="2"/>
      <c r="V707" s="2"/>
      <c r="W707" s="2"/>
      <c r="X707" s="2"/>
      <c r="Y707" s="2"/>
      <c r="Z707" s="2"/>
    </row>
    <row r="708" spans="21:26" x14ac:dyDescent="0.25">
      <c r="U708" s="2"/>
      <c r="V708" s="2"/>
      <c r="W708" s="2"/>
      <c r="X708" s="2"/>
      <c r="Y708" s="2"/>
      <c r="Z708" s="2"/>
    </row>
    <row r="709" spans="21:26" x14ac:dyDescent="0.25">
      <c r="U709" s="2"/>
      <c r="V709" s="2"/>
      <c r="W709" s="2"/>
      <c r="X709" s="2"/>
      <c r="Y709" s="2"/>
      <c r="Z709" s="2"/>
    </row>
    <row r="710" spans="21:26" x14ac:dyDescent="0.25">
      <c r="U710" s="2"/>
      <c r="V710" s="2"/>
      <c r="W710" s="2"/>
      <c r="X710" s="2"/>
      <c r="Y710" s="2"/>
      <c r="Z710" s="2"/>
    </row>
    <row r="711" spans="21:26" x14ac:dyDescent="0.25">
      <c r="U711" s="2"/>
      <c r="V711" s="2"/>
      <c r="W711" s="2"/>
      <c r="X711" s="2"/>
      <c r="Y711" s="2"/>
      <c r="Z711" s="2"/>
    </row>
    <row r="712" spans="21:26" x14ac:dyDescent="0.25">
      <c r="U712" s="2"/>
      <c r="V712" s="2"/>
      <c r="W712" s="2"/>
      <c r="X712" s="2"/>
      <c r="Y712" s="2"/>
      <c r="Z712" s="2"/>
    </row>
    <row r="713" spans="21:26" x14ac:dyDescent="0.25">
      <c r="U713" s="2"/>
      <c r="V713" s="2"/>
      <c r="W713" s="2"/>
      <c r="X713" s="2"/>
      <c r="Y713" s="2"/>
      <c r="Z713" s="2"/>
    </row>
    <row r="714" spans="21:26" x14ac:dyDescent="0.25">
      <c r="U714" s="2"/>
      <c r="V714" s="2"/>
      <c r="W714" s="2"/>
      <c r="X714" s="2"/>
      <c r="Y714" s="2"/>
      <c r="Z714" s="2"/>
    </row>
    <row r="715" spans="21:26" x14ac:dyDescent="0.25">
      <c r="U715" s="2"/>
      <c r="V715" s="2"/>
      <c r="W715" s="2"/>
      <c r="X715" s="2"/>
      <c r="Y715" s="2"/>
      <c r="Z715" s="2"/>
    </row>
    <row r="716" spans="21:26" x14ac:dyDescent="0.25">
      <c r="U716" s="2"/>
      <c r="V716" s="2"/>
      <c r="W716" s="2"/>
      <c r="X716" s="2"/>
      <c r="Y716" s="2"/>
      <c r="Z716" s="2"/>
    </row>
    <row r="717" spans="21:26" x14ac:dyDescent="0.25">
      <c r="U717" s="2"/>
      <c r="V717" s="2"/>
      <c r="W717" s="2"/>
      <c r="X717" s="2"/>
      <c r="Y717" s="2"/>
      <c r="Z717" s="2"/>
    </row>
    <row r="718" spans="21:26" x14ac:dyDescent="0.25">
      <c r="U718" s="2"/>
      <c r="V718" s="2"/>
      <c r="W718" s="2"/>
      <c r="X718" s="2"/>
      <c r="Y718" s="2"/>
      <c r="Z718" s="2"/>
    </row>
    <row r="719" spans="21:26" x14ac:dyDescent="0.25">
      <c r="U719" s="2"/>
      <c r="V719" s="2"/>
      <c r="W719" s="2"/>
      <c r="X719" s="2"/>
      <c r="Y719" s="2"/>
      <c r="Z719" s="2"/>
    </row>
    <row r="720" spans="21:26" x14ac:dyDescent="0.25">
      <c r="U720" s="2"/>
      <c r="V720" s="2"/>
      <c r="W720" s="2"/>
      <c r="X720" s="2"/>
      <c r="Y720" s="2"/>
      <c r="Z720" s="2"/>
    </row>
    <row r="721" spans="21:26" x14ac:dyDescent="0.25">
      <c r="U721" s="2"/>
      <c r="V721" s="2"/>
      <c r="W721" s="2"/>
      <c r="X721" s="2"/>
      <c r="Y721" s="2"/>
      <c r="Z721" s="2"/>
    </row>
    <row r="722" spans="21:26" x14ac:dyDescent="0.25">
      <c r="U722" s="2"/>
      <c r="V722" s="2"/>
      <c r="W722" s="2"/>
      <c r="X722" s="2"/>
      <c r="Y722" s="2"/>
      <c r="Z722" s="2"/>
    </row>
    <row r="723" spans="21:26" x14ac:dyDescent="0.25">
      <c r="U723" s="2"/>
      <c r="V723" s="2"/>
      <c r="W723" s="2"/>
      <c r="X723" s="2"/>
      <c r="Y723" s="2"/>
      <c r="Z723" s="2"/>
    </row>
    <row r="724" spans="21:26" x14ac:dyDescent="0.25">
      <c r="U724" s="2"/>
      <c r="V724" s="2"/>
      <c r="W724" s="2"/>
      <c r="X724" s="2"/>
      <c r="Y724" s="2"/>
      <c r="Z724" s="2"/>
    </row>
    <row r="725" spans="21:26" x14ac:dyDescent="0.25">
      <c r="U725" s="2"/>
      <c r="V725" s="2"/>
      <c r="W725" s="2"/>
      <c r="X725" s="2"/>
      <c r="Y725" s="2"/>
      <c r="Z725" s="2"/>
    </row>
    <row r="726" spans="21:26" x14ac:dyDescent="0.25">
      <c r="U726" s="2"/>
      <c r="V726" s="2"/>
      <c r="W726" s="2"/>
      <c r="X726" s="2"/>
      <c r="Y726" s="2"/>
      <c r="Z726" s="2"/>
    </row>
    <row r="727" spans="21:26" x14ac:dyDescent="0.25">
      <c r="U727" s="2"/>
      <c r="V727" s="2"/>
      <c r="W727" s="2"/>
      <c r="X727" s="2"/>
      <c r="Y727" s="2"/>
      <c r="Z727" s="2"/>
    </row>
    <row r="728" spans="21:26" x14ac:dyDescent="0.25">
      <c r="U728" s="2"/>
      <c r="V728" s="2"/>
      <c r="W728" s="2"/>
      <c r="X728" s="2"/>
      <c r="Y728" s="2"/>
      <c r="Z728" s="2"/>
    </row>
    <row r="729" spans="21:26" x14ac:dyDescent="0.25">
      <c r="U729" s="2"/>
      <c r="V729" s="2"/>
      <c r="W729" s="2"/>
      <c r="X729" s="2"/>
      <c r="Y729" s="2"/>
      <c r="Z729" s="2"/>
    </row>
    <row r="730" spans="21:26" x14ac:dyDescent="0.25">
      <c r="U730" s="2"/>
      <c r="V730" s="2"/>
      <c r="W730" s="2"/>
      <c r="X730" s="2"/>
      <c r="Y730" s="2"/>
      <c r="Z730" s="2"/>
    </row>
    <row r="731" spans="21:26" x14ac:dyDescent="0.25">
      <c r="U731" s="2"/>
      <c r="V731" s="2"/>
      <c r="W731" s="2"/>
      <c r="X731" s="2"/>
      <c r="Y731" s="2"/>
      <c r="Z731" s="2"/>
    </row>
    <row r="732" spans="21:26" x14ac:dyDescent="0.25">
      <c r="U732" s="2"/>
      <c r="V732" s="2"/>
      <c r="W732" s="2"/>
      <c r="X732" s="2"/>
      <c r="Y732" s="2"/>
      <c r="Z732" s="2"/>
    </row>
    <row r="733" spans="21:26" x14ac:dyDescent="0.25">
      <c r="U733" s="2"/>
      <c r="V733" s="2"/>
      <c r="W733" s="2"/>
      <c r="X733" s="2"/>
      <c r="Y733" s="2"/>
      <c r="Z733" s="2"/>
    </row>
    <row r="734" spans="21:26" x14ac:dyDescent="0.25">
      <c r="U734" s="2"/>
      <c r="V734" s="2"/>
      <c r="W734" s="2"/>
      <c r="X734" s="2"/>
      <c r="Y734" s="2"/>
      <c r="Z734" s="2"/>
    </row>
    <row r="735" spans="21:26" x14ac:dyDescent="0.25">
      <c r="U735" s="2"/>
      <c r="V735" s="2"/>
      <c r="W735" s="2"/>
      <c r="X735" s="2"/>
      <c r="Y735" s="2"/>
      <c r="Z735" s="2"/>
    </row>
    <row r="736" spans="21:26" x14ac:dyDescent="0.25">
      <c r="U736" s="2"/>
      <c r="V736" s="2"/>
      <c r="W736" s="2"/>
      <c r="X736" s="2"/>
      <c r="Y736" s="2"/>
      <c r="Z736" s="2"/>
    </row>
    <row r="737" spans="21:26" x14ac:dyDescent="0.25">
      <c r="U737" s="2"/>
      <c r="V737" s="2"/>
      <c r="W737" s="2"/>
      <c r="X737" s="2"/>
      <c r="Y737" s="2"/>
      <c r="Z737" s="2"/>
    </row>
    <row r="738" spans="21:26" x14ac:dyDescent="0.25">
      <c r="U738" s="2"/>
      <c r="V738" s="2"/>
      <c r="W738" s="2"/>
      <c r="X738" s="2"/>
      <c r="Y738" s="2"/>
      <c r="Z738" s="2"/>
    </row>
    <row r="739" spans="21:26" x14ac:dyDescent="0.25">
      <c r="U739" s="2"/>
      <c r="V739" s="2"/>
      <c r="W739" s="2"/>
      <c r="X739" s="2"/>
      <c r="Y739" s="2"/>
      <c r="Z739" s="2"/>
    </row>
    <row r="740" spans="21:26" x14ac:dyDescent="0.25">
      <c r="U740" s="2"/>
      <c r="V740" s="2"/>
      <c r="W740" s="2"/>
      <c r="X740" s="2"/>
      <c r="Y740" s="2"/>
      <c r="Z740" s="2"/>
    </row>
    <row r="741" spans="21:26" x14ac:dyDescent="0.25">
      <c r="U741" s="2"/>
      <c r="V741" s="2"/>
      <c r="W741" s="2"/>
      <c r="X741" s="2"/>
      <c r="Y741" s="2"/>
      <c r="Z741" s="2"/>
    </row>
    <row r="742" spans="21:26" x14ac:dyDescent="0.25">
      <c r="U742" s="2"/>
      <c r="V742" s="2"/>
      <c r="W742" s="2"/>
      <c r="X742" s="2"/>
      <c r="Y742" s="2"/>
      <c r="Z742" s="2"/>
    </row>
    <row r="743" spans="21:26" x14ac:dyDescent="0.25">
      <c r="U743" s="2"/>
      <c r="V743" s="2"/>
      <c r="W743" s="2"/>
      <c r="X743" s="2"/>
      <c r="Y743" s="2"/>
      <c r="Z743" s="2"/>
    </row>
    <row r="744" spans="21:26" x14ac:dyDescent="0.25">
      <c r="U744" s="2"/>
      <c r="V744" s="2"/>
      <c r="W744" s="2"/>
      <c r="X744" s="2"/>
      <c r="Y744" s="2"/>
      <c r="Z744" s="2"/>
    </row>
    <row r="745" spans="21:26" x14ac:dyDescent="0.25">
      <c r="U745" s="2"/>
      <c r="V745" s="2"/>
      <c r="W745" s="2"/>
      <c r="X745" s="2"/>
      <c r="Y745" s="2"/>
      <c r="Z745" s="2"/>
    </row>
    <row r="746" spans="21:26" x14ac:dyDescent="0.25">
      <c r="U746" s="2"/>
      <c r="V746" s="2"/>
      <c r="W746" s="2"/>
      <c r="X746" s="2"/>
      <c r="Y746" s="2"/>
      <c r="Z746" s="2"/>
    </row>
    <row r="747" spans="21:26" x14ac:dyDescent="0.25">
      <c r="U747" s="2"/>
      <c r="V747" s="2"/>
      <c r="W747" s="2"/>
      <c r="X747" s="2"/>
      <c r="Y747" s="2"/>
      <c r="Z747" s="2"/>
    </row>
    <row r="748" spans="21:26" x14ac:dyDescent="0.25">
      <c r="U748" s="2"/>
      <c r="V748" s="2"/>
      <c r="W748" s="2"/>
      <c r="X748" s="2"/>
      <c r="Y748" s="2"/>
      <c r="Z748" s="2"/>
    </row>
    <row r="749" spans="21:26" x14ac:dyDescent="0.25">
      <c r="U749" s="2"/>
      <c r="V749" s="2"/>
      <c r="W749" s="2"/>
      <c r="X749" s="2"/>
      <c r="Y749" s="2"/>
      <c r="Z749" s="2"/>
    </row>
    <row r="750" spans="21:26" x14ac:dyDescent="0.25">
      <c r="U750" s="2"/>
      <c r="V750" s="2"/>
      <c r="W750" s="2"/>
      <c r="X750" s="2"/>
      <c r="Y750" s="2"/>
      <c r="Z750" s="2"/>
    </row>
    <row r="751" spans="21:26" x14ac:dyDescent="0.25">
      <c r="U751" s="2"/>
      <c r="V751" s="2"/>
      <c r="W751" s="2"/>
      <c r="X751" s="2"/>
      <c r="Y751" s="2"/>
      <c r="Z751" s="2"/>
    </row>
    <row r="752" spans="21:26" x14ac:dyDescent="0.25">
      <c r="U752" s="2"/>
      <c r="V752" s="2"/>
      <c r="W752" s="2"/>
      <c r="X752" s="2"/>
      <c r="Y752" s="2"/>
      <c r="Z752" s="2"/>
    </row>
    <row r="753" spans="21:26" x14ac:dyDescent="0.25">
      <c r="U753" s="2"/>
      <c r="V753" s="2"/>
      <c r="W753" s="2"/>
      <c r="X753" s="2"/>
      <c r="Y753" s="2"/>
      <c r="Z753" s="2"/>
    </row>
    <row r="754" spans="21:26" x14ac:dyDescent="0.25">
      <c r="U754" s="2"/>
      <c r="V754" s="2"/>
      <c r="W754" s="2"/>
      <c r="X754" s="2"/>
      <c r="Y754" s="2"/>
      <c r="Z754" s="2"/>
    </row>
    <row r="755" spans="21:26" x14ac:dyDescent="0.25">
      <c r="U755" s="2"/>
      <c r="V755" s="2"/>
      <c r="W755" s="2"/>
      <c r="X755" s="2"/>
      <c r="Y755" s="2"/>
      <c r="Z755" s="2"/>
    </row>
    <row r="756" spans="21:26" x14ac:dyDescent="0.25">
      <c r="U756" s="2"/>
      <c r="V756" s="2"/>
      <c r="W756" s="2"/>
      <c r="X756" s="2"/>
      <c r="Y756" s="2"/>
      <c r="Z756" s="2"/>
    </row>
    <row r="757" spans="21:26" x14ac:dyDescent="0.25">
      <c r="U757" s="2"/>
      <c r="V757" s="2"/>
      <c r="W757" s="2"/>
      <c r="X757" s="2"/>
      <c r="Y757" s="2"/>
      <c r="Z757" s="2"/>
    </row>
    <row r="758" spans="21:26" x14ac:dyDescent="0.25">
      <c r="U758" s="2"/>
      <c r="V758" s="2"/>
      <c r="W758" s="2"/>
      <c r="X758" s="2"/>
      <c r="Y758" s="2"/>
      <c r="Z758" s="2"/>
    </row>
    <row r="759" spans="21:26" x14ac:dyDescent="0.25">
      <c r="U759" s="2"/>
      <c r="V759" s="2"/>
      <c r="W759" s="2"/>
      <c r="X759" s="2"/>
      <c r="Y759" s="2"/>
      <c r="Z759" s="2"/>
    </row>
    <row r="760" spans="21:26" x14ac:dyDescent="0.25">
      <c r="U760" s="2"/>
      <c r="V760" s="2"/>
      <c r="W760" s="2"/>
      <c r="X760" s="2"/>
      <c r="Y760" s="2"/>
      <c r="Z760" s="2"/>
    </row>
    <row r="761" spans="21:26" x14ac:dyDescent="0.25">
      <c r="U761" s="2"/>
      <c r="V761" s="2"/>
      <c r="W761" s="2"/>
      <c r="X761" s="2"/>
      <c r="Y761" s="2"/>
      <c r="Z761" s="2"/>
    </row>
    <row r="762" spans="21:26" x14ac:dyDescent="0.25">
      <c r="U762" s="2"/>
      <c r="V762" s="2"/>
      <c r="W762" s="2"/>
      <c r="X762" s="2"/>
      <c r="Y762" s="2"/>
      <c r="Z762" s="2"/>
    </row>
    <row r="763" spans="21:26" x14ac:dyDescent="0.25">
      <c r="U763" s="2"/>
      <c r="V763" s="2"/>
      <c r="W763" s="2"/>
      <c r="X763" s="2"/>
      <c r="Y763" s="2"/>
      <c r="Z763" s="2"/>
    </row>
    <row r="764" spans="21:26" x14ac:dyDescent="0.25">
      <c r="U764" s="2"/>
      <c r="V764" s="2"/>
      <c r="W764" s="2"/>
      <c r="X764" s="2"/>
      <c r="Y764" s="2"/>
      <c r="Z764" s="2"/>
    </row>
    <row r="765" spans="21:26" x14ac:dyDescent="0.25">
      <c r="U765" s="2"/>
      <c r="V765" s="2"/>
      <c r="W765" s="2"/>
      <c r="X765" s="2"/>
      <c r="Y765" s="2"/>
      <c r="Z765" s="2"/>
    </row>
    <row r="766" spans="21:26" x14ac:dyDescent="0.25">
      <c r="U766" s="2"/>
      <c r="V766" s="2"/>
      <c r="W766" s="2"/>
      <c r="X766" s="2"/>
      <c r="Y766" s="2"/>
      <c r="Z766" s="2"/>
    </row>
    <row r="767" spans="21:26" x14ac:dyDescent="0.25">
      <c r="U767" s="2"/>
      <c r="V767" s="2"/>
      <c r="W767" s="2"/>
      <c r="X767" s="2"/>
      <c r="Y767" s="2"/>
      <c r="Z767" s="2"/>
    </row>
    <row r="768" spans="21:26" x14ac:dyDescent="0.25">
      <c r="U768" s="2"/>
      <c r="V768" s="2"/>
      <c r="W768" s="2"/>
      <c r="X768" s="2"/>
      <c r="Y768" s="2"/>
      <c r="Z768" s="2"/>
    </row>
    <row r="769" spans="21:26" x14ac:dyDescent="0.25">
      <c r="U769" s="2"/>
      <c r="V769" s="2"/>
      <c r="W769" s="2"/>
      <c r="X769" s="2"/>
      <c r="Y769" s="2"/>
      <c r="Z769" s="2"/>
    </row>
    <row r="770" spans="21:26" x14ac:dyDescent="0.25">
      <c r="U770" s="2"/>
      <c r="V770" s="2"/>
      <c r="W770" s="2"/>
      <c r="X770" s="2"/>
      <c r="Y770" s="2"/>
      <c r="Z770" s="2"/>
    </row>
    <row r="771" spans="21:26" x14ac:dyDescent="0.25">
      <c r="U771" s="2"/>
      <c r="V771" s="2"/>
      <c r="W771" s="2"/>
      <c r="X771" s="2"/>
      <c r="Y771" s="2"/>
      <c r="Z771" s="2"/>
    </row>
    <row r="772" spans="21:26" x14ac:dyDescent="0.25">
      <c r="U772" s="2"/>
      <c r="V772" s="2"/>
      <c r="W772" s="2"/>
      <c r="X772" s="2"/>
      <c r="Y772" s="2"/>
      <c r="Z772" s="2"/>
    </row>
    <row r="773" spans="21:26" x14ac:dyDescent="0.25">
      <c r="U773" s="2"/>
      <c r="V773" s="2"/>
      <c r="W773" s="2"/>
      <c r="X773" s="2"/>
      <c r="Y773" s="2"/>
      <c r="Z773" s="2"/>
    </row>
    <row r="774" spans="21:26" x14ac:dyDescent="0.25">
      <c r="U774" s="2"/>
      <c r="V774" s="2"/>
      <c r="W774" s="2"/>
      <c r="X774" s="2"/>
      <c r="Y774" s="2"/>
      <c r="Z774" s="2"/>
    </row>
    <row r="775" spans="21:26" x14ac:dyDescent="0.25">
      <c r="U775" s="2"/>
      <c r="V775" s="2"/>
      <c r="W775" s="2"/>
      <c r="X775" s="2"/>
      <c r="Y775" s="2"/>
      <c r="Z775" s="2"/>
    </row>
    <row r="776" spans="21:26" x14ac:dyDescent="0.25">
      <c r="U776" s="2"/>
      <c r="V776" s="2"/>
      <c r="W776" s="2"/>
      <c r="X776" s="2"/>
      <c r="Y776" s="2"/>
      <c r="Z776" s="2"/>
    </row>
    <row r="777" spans="21:26" x14ac:dyDescent="0.25">
      <c r="U777" s="2"/>
      <c r="V777" s="2"/>
      <c r="W777" s="2"/>
      <c r="X777" s="2"/>
      <c r="Y777" s="2"/>
      <c r="Z777" s="2"/>
    </row>
    <row r="778" spans="21:26" x14ac:dyDescent="0.25">
      <c r="U778" s="2"/>
      <c r="V778" s="2"/>
      <c r="W778" s="2"/>
      <c r="X778" s="2"/>
      <c r="Y778" s="2"/>
      <c r="Z778" s="2"/>
    </row>
    <row r="779" spans="21:26" x14ac:dyDescent="0.25">
      <c r="U779" s="2"/>
      <c r="V779" s="2"/>
      <c r="W779" s="2"/>
      <c r="X779" s="2"/>
      <c r="Y779" s="2"/>
      <c r="Z779" s="2"/>
    </row>
    <row r="780" spans="21:26" x14ac:dyDescent="0.25">
      <c r="U780" s="2"/>
      <c r="V780" s="2"/>
      <c r="W780" s="2"/>
      <c r="X780" s="2"/>
      <c r="Y780" s="2"/>
      <c r="Z780" s="2"/>
    </row>
    <row r="781" spans="21:26" x14ac:dyDescent="0.25">
      <c r="U781" s="2"/>
      <c r="V781" s="2"/>
      <c r="W781" s="2"/>
      <c r="X781" s="2"/>
      <c r="Y781" s="2"/>
      <c r="Z781" s="2"/>
    </row>
    <row r="782" spans="21:26" x14ac:dyDescent="0.25">
      <c r="U782" s="2"/>
      <c r="V782" s="2"/>
      <c r="W782" s="2"/>
      <c r="X782" s="2"/>
      <c r="Y782" s="2"/>
      <c r="Z782" s="2"/>
    </row>
    <row r="783" spans="21:26" x14ac:dyDescent="0.25">
      <c r="U783" s="2"/>
      <c r="V783" s="2"/>
      <c r="W783" s="2"/>
      <c r="X783" s="2"/>
      <c r="Y783" s="2"/>
      <c r="Z783" s="2"/>
    </row>
    <row r="784" spans="21:26" x14ac:dyDescent="0.25">
      <c r="U784" s="2"/>
      <c r="V784" s="2"/>
      <c r="W784" s="2"/>
      <c r="X784" s="2"/>
      <c r="Y784" s="2"/>
      <c r="Z784" s="2"/>
    </row>
    <row r="785" spans="21:26" x14ac:dyDescent="0.25">
      <c r="U785" s="2"/>
      <c r="V785" s="2"/>
      <c r="W785" s="2"/>
      <c r="X785" s="2"/>
      <c r="Y785" s="2"/>
      <c r="Z785" s="2"/>
    </row>
    <row r="786" spans="21:26" x14ac:dyDescent="0.25">
      <c r="U786" s="2"/>
      <c r="V786" s="2"/>
      <c r="W786" s="2"/>
      <c r="X786" s="2"/>
      <c r="Y786" s="2"/>
      <c r="Z786" s="2"/>
    </row>
    <row r="787" spans="21:26" x14ac:dyDescent="0.25">
      <c r="U787" s="2"/>
      <c r="V787" s="2"/>
      <c r="W787" s="2"/>
      <c r="X787" s="2"/>
      <c r="Y787" s="2"/>
      <c r="Z787" s="2"/>
    </row>
    <row r="788" spans="21:26" x14ac:dyDescent="0.25">
      <c r="U788" s="2"/>
      <c r="V788" s="2"/>
      <c r="W788" s="2"/>
      <c r="X788" s="2"/>
      <c r="Y788" s="2"/>
      <c r="Z788" s="2"/>
    </row>
    <row r="789" spans="21:26" x14ac:dyDescent="0.25">
      <c r="U789" s="2"/>
      <c r="V789" s="2"/>
      <c r="W789" s="2"/>
      <c r="X789" s="2"/>
      <c r="Y789" s="2"/>
      <c r="Z789" s="2"/>
    </row>
    <row r="790" spans="21:26" x14ac:dyDescent="0.25">
      <c r="U790" s="2"/>
      <c r="V790" s="2"/>
      <c r="W790" s="2"/>
      <c r="X790" s="2"/>
      <c r="Y790" s="2"/>
      <c r="Z790" s="2"/>
    </row>
    <row r="791" spans="21:26" x14ac:dyDescent="0.25">
      <c r="U791" s="2"/>
      <c r="V791" s="2"/>
      <c r="W791" s="2"/>
      <c r="X791" s="2"/>
      <c r="Y791" s="2"/>
      <c r="Z791" s="2"/>
    </row>
    <row r="792" spans="21:26" x14ac:dyDescent="0.25">
      <c r="U792" s="2"/>
      <c r="V792" s="2"/>
      <c r="W792" s="2"/>
      <c r="X792" s="2"/>
      <c r="Y792" s="2"/>
      <c r="Z792" s="2"/>
    </row>
    <row r="793" spans="21:26" x14ac:dyDescent="0.25">
      <c r="U793" s="2"/>
      <c r="V793" s="2"/>
      <c r="W793" s="2"/>
      <c r="X793" s="2"/>
      <c r="Y793" s="2"/>
      <c r="Z793" s="2"/>
    </row>
    <row r="794" spans="21:26" x14ac:dyDescent="0.25">
      <c r="U794" s="2"/>
      <c r="V794" s="2"/>
      <c r="W794" s="2"/>
      <c r="X794" s="2"/>
      <c r="Y794" s="2"/>
      <c r="Z794" s="2"/>
    </row>
    <row r="795" spans="21:26" x14ac:dyDescent="0.25">
      <c r="U795" s="2"/>
      <c r="V795" s="2"/>
      <c r="W795" s="2"/>
      <c r="X795" s="2"/>
      <c r="Y795" s="2"/>
      <c r="Z795" s="2"/>
    </row>
    <row r="796" spans="21:26" x14ac:dyDescent="0.25">
      <c r="U796" s="2"/>
      <c r="V796" s="2"/>
      <c r="W796" s="2"/>
      <c r="X796" s="2"/>
      <c r="Y796" s="2"/>
      <c r="Z796" s="2"/>
    </row>
    <row r="797" spans="21:26" x14ac:dyDescent="0.25">
      <c r="U797" s="2"/>
      <c r="V797" s="2"/>
      <c r="W797" s="2"/>
      <c r="X797" s="2"/>
      <c r="Y797" s="2"/>
      <c r="Z797" s="2"/>
    </row>
    <row r="798" spans="21:26" x14ac:dyDescent="0.25">
      <c r="U798" s="2"/>
      <c r="V798" s="2"/>
      <c r="W798" s="2"/>
      <c r="X798" s="2"/>
      <c r="Y798" s="2"/>
      <c r="Z798" s="2"/>
    </row>
    <row r="799" spans="21:26" x14ac:dyDescent="0.25">
      <c r="U799" s="2"/>
      <c r="V799" s="2"/>
      <c r="W799" s="2"/>
      <c r="X799" s="2"/>
      <c r="Y799" s="2"/>
      <c r="Z799" s="2"/>
    </row>
    <row r="800" spans="21:26" x14ac:dyDescent="0.25">
      <c r="U800" s="2"/>
      <c r="V800" s="2"/>
      <c r="W800" s="2"/>
      <c r="X800" s="2"/>
      <c r="Y800" s="2"/>
      <c r="Z800" s="2"/>
    </row>
    <row r="801" spans="21:26" x14ac:dyDescent="0.25">
      <c r="U801" s="2"/>
      <c r="V801" s="2"/>
      <c r="W801" s="2"/>
      <c r="X801" s="2"/>
      <c r="Y801" s="2"/>
      <c r="Z801" s="2"/>
    </row>
    <row r="802" spans="21:26" x14ac:dyDescent="0.25">
      <c r="U802" s="2"/>
      <c r="V802" s="2"/>
      <c r="W802" s="2"/>
      <c r="X802" s="2"/>
      <c r="Y802" s="2"/>
      <c r="Z802" s="2"/>
    </row>
    <row r="803" spans="21:26" x14ac:dyDescent="0.25">
      <c r="U803" s="2"/>
      <c r="V803" s="2"/>
      <c r="W803" s="2"/>
      <c r="X803" s="2"/>
      <c r="Y803" s="2"/>
      <c r="Z803" s="2"/>
    </row>
    <row r="804" spans="21:26" x14ac:dyDescent="0.25">
      <c r="U804" s="2"/>
      <c r="V804" s="2"/>
      <c r="W804" s="2"/>
      <c r="X804" s="2"/>
      <c r="Y804" s="2"/>
      <c r="Z804" s="2"/>
    </row>
    <row r="805" spans="21:26" x14ac:dyDescent="0.25">
      <c r="U805" s="2"/>
      <c r="V805" s="2"/>
      <c r="W805" s="2"/>
      <c r="X805" s="2"/>
      <c r="Y805" s="2"/>
      <c r="Z805" s="2"/>
    </row>
    <row r="806" spans="21:26" x14ac:dyDescent="0.25">
      <c r="U806" s="2"/>
      <c r="V806" s="2"/>
      <c r="W806" s="2"/>
      <c r="X806" s="2"/>
      <c r="Y806" s="2"/>
      <c r="Z806" s="2"/>
    </row>
    <row r="807" spans="21:26" x14ac:dyDescent="0.25">
      <c r="U807" s="2"/>
      <c r="V807" s="2"/>
      <c r="W807" s="2"/>
      <c r="X807" s="2"/>
      <c r="Y807" s="2"/>
      <c r="Z807" s="2"/>
    </row>
    <row r="808" spans="21:26" x14ac:dyDescent="0.25">
      <c r="U808" s="2"/>
      <c r="V808" s="2"/>
      <c r="W808" s="2"/>
      <c r="X808" s="2"/>
      <c r="Y808" s="2"/>
      <c r="Z808" s="2"/>
    </row>
    <row r="809" spans="21:26" x14ac:dyDescent="0.25">
      <c r="U809" s="2"/>
      <c r="V809" s="2"/>
      <c r="W809" s="2"/>
      <c r="X809" s="2"/>
      <c r="Y809" s="2"/>
      <c r="Z809" s="2"/>
    </row>
    <row r="810" spans="21:26" x14ac:dyDescent="0.25">
      <c r="U810" s="2"/>
      <c r="V810" s="2"/>
      <c r="W810" s="2"/>
      <c r="X810" s="2"/>
      <c r="Y810" s="2"/>
      <c r="Z810" s="2"/>
    </row>
    <row r="811" spans="21:26" x14ac:dyDescent="0.25">
      <c r="U811" s="2"/>
      <c r="V811" s="2"/>
      <c r="W811" s="2"/>
      <c r="X811" s="2"/>
      <c r="Y811" s="2"/>
      <c r="Z811" s="2"/>
    </row>
    <row r="812" spans="21:26" x14ac:dyDescent="0.25">
      <c r="U812" s="2"/>
      <c r="V812" s="2"/>
      <c r="W812" s="2"/>
      <c r="X812" s="2"/>
      <c r="Y812" s="2"/>
      <c r="Z812" s="2"/>
    </row>
    <row r="813" spans="21:26" x14ac:dyDescent="0.25">
      <c r="U813" s="2"/>
      <c r="V813" s="2"/>
      <c r="W813" s="2"/>
      <c r="X813" s="2"/>
      <c r="Y813" s="2"/>
      <c r="Z813" s="2"/>
    </row>
    <row r="814" spans="21:26" x14ac:dyDescent="0.25">
      <c r="U814" s="2"/>
      <c r="V814" s="2"/>
      <c r="W814" s="2"/>
      <c r="X814" s="2"/>
      <c r="Y814" s="2"/>
      <c r="Z814" s="2"/>
    </row>
    <row r="815" spans="21:26" x14ac:dyDescent="0.25">
      <c r="U815" s="2"/>
      <c r="V815" s="2"/>
      <c r="W815" s="2"/>
      <c r="X815" s="2"/>
      <c r="Y815" s="2"/>
      <c r="Z815" s="2"/>
    </row>
    <row r="816" spans="21:26" x14ac:dyDescent="0.25">
      <c r="U816" s="2"/>
      <c r="V816" s="2"/>
      <c r="W816" s="2"/>
      <c r="X816" s="2"/>
      <c r="Y816" s="2"/>
      <c r="Z816" s="2"/>
    </row>
    <row r="817" spans="21:26" x14ac:dyDescent="0.25">
      <c r="U817" s="2"/>
      <c r="V817" s="2"/>
      <c r="W817" s="2"/>
      <c r="X817" s="2"/>
      <c r="Y817" s="2"/>
      <c r="Z817" s="2"/>
    </row>
    <row r="818" spans="21:26" x14ac:dyDescent="0.25">
      <c r="U818" s="2"/>
      <c r="V818" s="2"/>
      <c r="W818" s="2"/>
      <c r="X818" s="2"/>
      <c r="Y818" s="2"/>
      <c r="Z818" s="2"/>
    </row>
    <row r="819" spans="21:26" x14ac:dyDescent="0.25">
      <c r="U819" s="2"/>
      <c r="V819" s="2"/>
      <c r="W819" s="2"/>
      <c r="X819" s="2"/>
      <c r="Y819" s="2"/>
      <c r="Z819" s="2"/>
    </row>
    <row r="820" spans="21:26" x14ac:dyDescent="0.25">
      <c r="U820" s="2"/>
      <c r="V820" s="2"/>
      <c r="W820" s="2"/>
      <c r="X820" s="2"/>
      <c r="Y820" s="2"/>
      <c r="Z820" s="2"/>
    </row>
    <row r="821" spans="21:26" x14ac:dyDescent="0.25">
      <c r="U821" s="2"/>
      <c r="V821" s="2"/>
      <c r="W821" s="2"/>
      <c r="X821" s="2"/>
      <c r="Y821" s="2"/>
      <c r="Z821" s="2"/>
    </row>
    <row r="822" spans="21:26" x14ac:dyDescent="0.25">
      <c r="U822" s="2"/>
      <c r="V822" s="2"/>
      <c r="W822" s="2"/>
      <c r="X822" s="2"/>
      <c r="Y822" s="2"/>
      <c r="Z822" s="2"/>
    </row>
    <row r="823" spans="21:26" x14ac:dyDescent="0.25">
      <c r="U823" s="2"/>
      <c r="V823" s="2"/>
      <c r="W823" s="2"/>
      <c r="X823" s="2"/>
      <c r="Y823" s="2"/>
      <c r="Z823" s="2"/>
    </row>
    <row r="824" spans="21:26" x14ac:dyDescent="0.25">
      <c r="U824" s="2"/>
      <c r="V824" s="2"/>
      <c r="W824" s="2"/>
      <c r="X824" s="2"/>
      <c r="Y824" s="2"/>
      <c r="Z824" s="2"/>
    </row>
    <row r="825" spans="21:26" x14ac:dyDescent="0.25">
      <c r="U825" s="2"/>
      <c r="V825" s="2"/>
      <c r="W825" s="2"/>
      <c r="X825" s="2"/>
      <c r="Y825" s="2"/>
      <c r="Z825" s="2"/>
    </row>
    <row r="826" spans="21:26" x14ac:dyDescent="0.25">
      <c r="U826" s="2"/>
      <c r="V826" s="2"/>
      <c r="W826" s="2"/>
      <c r="X826" s="2"/>
      <c r="Y826" s="2"/>
      <c r="Z826" s="2"/>
    </row>
    <row r="827" spans="21:26" x14ac:dyDescent="0.25">
      <c r="U827" s="2"/>
      <c r="V827" s="2"/>
      <c r="W827" s="2"/>
      <c r="X827" s="2"/>
      <c r="Y827" s="2"/>
      <c r="Z827" s="2"/>
    </row>
    <row r="828" spans="21:26" x14ac:dyDescent="0.25">
      <c r="U828" s="2"/>
      <c r="V828" s="2"/>
      <c r="W828" s="2"/>
      <c r="X828" s="2"/>
      <c r="Y828" s="2"/>
      <c r="Z828" s="2"/>
    </row>
    <row r="829" spans="21:26" x14ac:dyDescent="0.25">
      <c r="U829" s="2"/>
      <c r="V829" s="2"/>
      <c r="W829" s="2"/>
      <c r="X829" s="2"/>
      <c r="Y829" s="2"/>
      <c r="Z829" s="2"/>
    </row>
    <row r="830" spans="21:26" x14ac:dyDescent="0.25">
      <c r="U830" s="2"/>
      <c r="V830" s="2"/>
      <c r="W830" s="2"/>
      <c r="X830" s="2"/>
      <c r="Y830" s="2"/>
      <c r="Z830" s="2"/>
    </row>
    <row r="831" spans="21:26" x14ac:dyDescent="0.25">
      <c r="U831" s="2"/>
      <c r="V831" s="2"/>
      <c r="W831" s="2"/>
      <c r="X831" s="2"/>
      <c r="Y831" s="2"/>
      <c r="Z831" s="2"/>
    </row>
    <row r="832" spans="21:26" x14ac:dyDescent="0.25">
      <c r="U832" s="2"/>
      <c r="V832" s="2"/>
      <c r="W832" s="2"/>
      <c r="X832" s="2"/>
      <c r="Y832" s="2"/>
      <c r="Z832" s="2"/>
    </row>
    <row r="833" spans="21:26" x14ac:dyDescent="0.25">
      <c r="U833" s="2"/>
      <c r="V833" s="2"/>
      <c r="W833" s="2"/>
      <c r="X833" s="2"/>
      <c r="Y833" s="2"/>
      <c r="Z833" s="2"/>
    </row>
    <row r="834" spans="21:26" x14ac:dyDescent="0.25">
      <c r="U834" s="2"/>
      <c r="V834" s="2"/>
      <c r="W834" s="2"/>
      <c r="X834" s="2"/>
      <c r="Y834" s="2"/>
      <c r="Z834" s="2"/>
    </row>
    <row r="835" spans="21:26" x14ac:dyDescent="0.25">
      <c r="U835" s="2"/>
      <c r="V835" s="2"/>
      <c r="W835" s="2"/>
      <c r="X835" s="2"/>
      <c r="Y835" s="2"/>
      <c r="Z835" s="2"/>
    </row>
    <row r="836" spans="21:26" x14ac:dyDescent="0.25">
      <c r="U836" s="2"/>
      <c r="V836" s="2"/>
      <c r="W836" s="2"/>
      <c r="X836" s="2"/>
      <c r="Y836" s="2"/>
      <c r="Z836" s="2"/>
    </row>
    <row r="837" spans="21:26" x14ac:dyDescent="0.25">
      <c r="U837" s="2"/>
      <c r="V837" s="2"/>
      <c r="W837" s="2"/>
      <c r="X837" s="2"/>
      <c r="Y837" s="2"/>
      <c r="Z837" s="2"/>
    </row>
    <row r="838" spans="21:26" x14ac:dyDescent="0.25">
      <c r="U838" s="2"/>
      <c r="V838" s="2"/>
      <c r="W838" s="2"/>
      <c r="X838" s="2"/>
      <c r="Y838" s="2"/>
      <c r="Z838" s="2"/>
    </row>
    <row r="839" spans="21:26" x14ac:dyDescent="0.25">
      <c r="U839" s="2"/>
      <c r="V839" s="2"/>
      <c r="W839" s="2"/>
      <c r="X839" s="2"/>
      <c r="Y839" s="2"/>
      <c r="Z839" s="2"/>
    </row>
    <row r="840" spans="21:26" x14ac:dyDescent="0.25">
      <c r="U840" s="2"/>
      <c r="V840" s="2"/>
      <c r="W840" s="2"/>
      <c r="X840" s="2"/>
      <c r="Y840" s="2"/>
      <c r="Z840" s="2"/>
    </row>
    <row r="841" spans="21:26" x14ac:dyDescent="0.25">
      <c r="U841" s="2"/>
      <c r="V841" s="2"/>
      <c r="W841" s="2"/>
      <c r="X841" s="2"/>
      <c r="Y841" s="2"/>
      <c r="Z841" s="2"/>
    </row>
    <row r="842" spans="21:26" x14ac:dyDescent="0.25">
      <c r="U842" s="2"/>
      <c r="V842" s="2"/>
      <c r="W842" s="2"/>
      <c r="X842" s="2"/>
      <c r="Y842" s="2"/>
      <c r="Z842" s="2"/>
    </row>
    <row r="843" spans="21:26" x14ac:dyDescent="0.25">
      <c r="U843" s="2"/>
      <c r="V843" s="2"/>
      <c r="W843" s="2"/>
      <c r="X843" s="2"/>
      <c r="Y843" s="2"/>
      <c r="Z843" s="2"/>
    </row>
    <row r="844" spans="21:26" x14ac:dyDescent="0.25">
      <c r="U844" s="2"/>
      <c r="V844" s="2"/>
      <c r="W844" s="2"/>
      <c r="X844" s="2"/>
      <c r="Y844" s="2"/>
      <c r="Z844" s="2"/>
    </row>
    <row r="845" spans="21:26" x14ac:dyDescent="0.25">
      <c r="U845" s="2"/>
      <c r="V845" s="2"/>
      <c r="W845" s="2"/>
      <c r="X845" s="2"/>
      <c r="Y845" s="2"/>
      <c r="Z845" s="2"/>
    </row>
    <row r="846" spans="21:26" x14ac:dyDescent="0.25">
      <c r="U846" s="2"/>
      <c r="V846" s="2"/>
      <c r="W846" s="2"/>
      <c r="X846" s="2"/>
      <c r="Y846" s="2"/>
      <c r="Z846" s="2"/>
    </row>
    <row r="847" spans="21:26" x14ac:dyDescent="0.25">
      <c r="U847" s="2"/>
      <c r="V847" s="2"/>
      <c r="W847" s="2"/>
      <c r="X847" s="2"/>
      <c r="Y847" s="2"/>
      <c r="Z847" s="2"/>
    </row>
    <row r="848" spans="21:26" x14ac:dyDescent="0.25">
      <c r="U848" s="2"/>
      <c r="V848" s="2"/>
      <c r="W848" s="2"/>
      <c r="X848" s="2"/>
      <c r="Y848" s="2"/>
      <c r="Z848" s="2"/>
    </row>
    <row r="849" spans="21:26" x14ac:dyDescent="0.25">
      <c r="U849" s="2"/>
      <c r="V849" s="2"/>
      <c r="W849" s="2"/>
      <c r="X849" s="2"/>
      <c r="Y849" s="2"/>
      <c r="Z849" s="2"/>
    </row>
    <row r="850" spans="21:26" x14ac:dyDescent="0.25">
      <c r="U850" s="2"/>
      <c r="V850" s="2"/>
      <c r="W850" s="2"/>
      <c r="X850" s="2"/>
      <c r="Y850" s="2"/>
      <c r="Z850" s="2"/>
    </row>
    <row r="851" spans="21:26" x14ac:dyDescent="0.25">
      <c r="U851" s="2"/>
      <c r="V851" s="2"/>
      <c r="W851" s="2"/>
      <c r="X851" s="2"/>
      <c r="Y851" s="2"/>
      <c r="Z851" s="2"/>
    </row>
    <row r="852" spans="21:26" x14ac:dyDescent="0.25">
      <c r="U852" s="2"/>
      <c r="V852" s="2"/>
      <c r="W852" s="2"/>
      <c r="X852" s="2"/>
      <c r="Y852" s="2"/>
      <c r="Z852" s="2"/>
    </row>
    <row r="853" spans="21:26" x14ac:dyDescent="0.25">
      <c r="U853" s="2"/>
      <c r="V853" s="2"/>
      <c r="W853" s="2"/>
      <c r="X853" s="2"/>
      <c r="Y853" s="2"/>
      <c r="Z853" s="2"/>
    </row>
    <row r="854" spans="21:26" x14ac:dyDescent="0.25">
      <c r="U854" s="2"/>
      <c r="V854" s="2"/>
      <c r="W854" s="2"/>
      <c r="X854" s="2"/>
      <c r="Y854" s="2"/>
      <c r="Z854" s="2"/>
    </row>
    <row r="855" spans="21:26" x14ac:dyDescent="0.25">
      <c r="U855" s="2"/>
      <c r="V855" s="2"/>
      <c r="W855" s="2"/>
      <c r="X855" s="2"/>
      <c r="Y855" s="2"/>
      <c r="Z855" s="2"/>
    </row>
    <row r="856" spans="21:26" x14ac:dyDescent="0.25">
      <c r="U856" s="2"/>
      <c r="V856" s="2"/>
      <c r="W856" s="2"/>
      <c r="X856" s="2"/>
      <c r="Y856" s="2"/>
      <c r="Z856" s="2"/>
    </row>
    <row r="857" spans="21:26" x14ac:dyDescent="0.25">
      <c r="U857" s="2"/>
      <c r="V857" s="2"/>
      <c r="W857" s="2"/>
      <c r="X857" s="2"/>
      <c r="Y857" s="2"/>
      <c r="Z857" s="2"/>
    </row>
    <row r="858" spans="21:26" x14ac:dyDescent="0.25">
      <c r="U858" s="2"/>
      <c r="V858" s="2"/>
      <c r="W858" s="2"/>
      <c r="X858" s="2"/>
      <c r="Y858" s="2"/>
      <c r="Z858" s="2"/>
    </row>
    <row r="859" spans="21:26" x14ac:dyDescent="0.25">
      <c r="U859" s="2"/>
      <c r="V859" s="2"/>
      <c r="W859" s="2"/>
      <c r="X859" s="2"/>
      <c r="Y859" s="2"/>
      <c r="Z859" s="2"/>
    </row>
    <row r="860" spans="21:26" x14ac:dyDescent="0.25">
      <c r="U860" s="2"/>
      <c r="V860" s="2"/>
      <c r="W860" s="2"/>
      <c r="X860" s="2"/>
      <c r="Y860" s="2"/>
      <c r="Z860" s="2"/>
    </row>
    <row r="861" spans="21:26" x14ac:dyDescent="0.25">
      <c r="U861" s="2"/>
      <c r="V861" s="2"/>
      <c r="W861" s="2"/>
      <c r="X861" s="2"/>
      <c r="Y861" s="2"/>
      <c r="Z861" s="2"/>
    </row>
    <row r="862" spans="21:26" x14ac:dyDescent="0.25">
      <c r="U862" s="2"/>
      <c r="V862" s="2"/>
      <c r="W862" s="2"/>
      <c r="X862" s="2"/>
      <c r="Y862" s="2"/>
      <c r="Z862" s="2"/>
    </row>
    <row r="863" spans="21:26" x14ac:dyDescent="0.25">
      <c r="U863" s="2"/>
      <c r="V863" s="2"/>
      <c r="W863" s="2"/>
      <c r="X863" s="2"/>
      <c r="Y863" s="2"/>
      <c r="Z863" s="2"/>
    </row>
    <row r="864" spans="21:26" x14ac:dyDescent="0.25">
      <c r="U864" s="2"/>
      <c r="V864" s="2"/>
      <c r="W864" s="2"/>
      <c r="X864" s="2"/>
      <c r="Y864" s="2"/>
      <c r="Z864" s="2"/>
    </row>
    <row r="865" spans="21:26" x14ac:dyDescent="0.25">
      <c r="U865" s="2"/>
      <c r="V865" s="2"/>
      <c r="W865" s="2"/>
      <c r="X865" s="2"/>
      <c r="Y865" s="2"/>
      <c r="Z865" s="2"/>
    </row>
    <row r="866" spans="21:26" x14ac:dyDescent="0.25">
      <c r="U866" s="2"/>
      <c r="V866" s="2"/>
      <c r="W866" s="2"/>
      <c r="X866" s="2"/>
      <c r="Y866" s="2"/>
      <c r="Z866" s="2"/>
    </row>
    <row r="867" spans="21:26" x14ac:dyDescent="0.25">
      <c r="U867" s="2"/>
      <c r="V867" s="2"/>
      <c r="W867" s="2"/>
      <c r="X867" s="2"/>
      <c r="Y867" s="2"/>
      <c r="Z867" s="2"/>
    </row>
    <row r="868" spans="21:26" x14ac:dyDescent="0.25">
      <c r="U868" s="2"/>
      <c r="V868" s="2"/>
      <c r="W868" s="2"/>
      <c r="X868" s="2"/>
      <c r="Y868" s="2"/>
      <c r="Z868" s="2"/>
    </row>
    <row r="869" spans="21:26" x14ac:dyDescent="0.25">
      <c r="U869" s="2"/>
      <c r="V869" s="2"/>
      <c r="W869" s="2"/>
      <c r="X869" s="2"/>
      <c r="Y869" s="2"/>
      <c r="Z869" s="2"/>
    </row>
    <row r="870" spans="21:26" x14ac:dyDescent="0.25">
      <c r="U870" s="2"/>
      <c r="V870" s="2"/>
      <c r="W870" s="2"/>
      <c r="X870" s="2"/>
      <c r="Y870" s="2"/>
      <c r="Z870" s="2"/>
    </row>
    <row r="871" spans="21:26" x14ac:dyDescent="0.25">
      <c r="U871" s="2"/>
      <c r="V871" s="2"/>
      <c r="W871" s="2"/>
      <c r="X871" s="2"/>
      <c r="Y871" s="2"/>
      <c r="Z871" s="2"/>
    </row>
    <row r="872" spans="21:26" x14ac:dyDescent="0.25">
      <c r="U872" s="2"/>
      <c r="V872" s="2"/>
      <c r="W872" s="2"/>
      <c r="X872" s="2"/>
      <c r="Y872" s="2"/>
      <c r="Z872" s="2"/>
    </row>
    <row r="873" spans="21:26" x14ac:dyDescent="0.25">
      <c r="U873" s="2"/>
      <c r="V873" s="2"/>
      <c r="W873" s="2"/>
      <c r="X873" s="2"/>
      <c r="Y873" s="2"/>
      <c r="Z873" s="2"/>
    </row>
    <row r="874" spans="21:26" x14ac:dyDescent="0.25">
      <c r="U874" s="2"/>
      <c r="V874" s="2"/>
      <c r="W874" s="2"/>
      <c r="X874" s="2"/>
      <c r="Y874" s="2"/>
      <c r="Z874" s="2"/>
    </row>
    <row r="875" spans="21:26" x14ac:dyDescent="0.25">
      <c r="U875" s="2"/>
      <c r="V875" s="2"/>
      <c r="W875" s="2"/>
      <c r="X875" s="2"/>
      <c r="Y875" s="2"/>
      <c r="Z875" s="2"/>
    </row>
    <row r="876" spans="21:26" x14ac:dyDescent="0.25">
      <c r="U876" s="2"/>
      <c r="V876" s="2"/>
      <c r="W876" s="2"/>
      <c r="X876" s="2"/>
      <c r="Y876" s="2"/>
      <c r="Z876" s="2"/>
    </row>
    <row r="877" spans="21:26" x14ac:dyDescent="0.25">
      <c r="U877" s="2"/>
      <c r="V877" s="2"/>
      <c r="W877" s="2"/>
      <c r="X877" s="2"/>
      <c r="Y877" s="2"/>
      <c r="Z877" s="2"/>
    </row>
    <row r="878" spans="21:26" x14ac:dyDescent="0.25">
      <c r="U878" s="2"/>
      <c r="V878" s="2"/>
      <c r="W878" s="2"/>
      <c r="X878" s="2"/>
      <c r="Y878" s="2"/>
      <c r="Z878" s="2"/>
    </row>
    <row r="879" spans="21:26" x14ac:dyDescent="0.25">
      <c r="U879" s="2"/>
      <c r="V879" s="2"/>
      <c r="W879" s="2"/>
      <c r="X879" s="2"/>
      <c r="Y879" s="2"/>
      <c r="Z879" s="2"/>
    </row>
    <row r="880" spans="21:26" x14ac:dyDescent="0.25">
      <c r="U880" s="2"/>
      <c r="V880" s="2"/>
      <c r="W880" s="2"/>
      <c r="X880" s="2"/>
      <c r="Y880" s="2"/>
      <c r="Z880" s="2"/>
    </row>
    <row r="881" spans="21:26" x14ac:dyDescent="0.25">
      <c r="U881" s="2"/>
      <c r="V881" s="2"/>
      <c r="W881" s="2"/>
      <c r="X881" s="2"/>
      <c r="Y881" s="2"/>
      <c r="Z881" s="2"/>
    </row>
    <row r="882" spans="21:26" x14ac:dyDescent="0.25">
      <c r="U882" s="2"/>
      <c r="V882" s="2"/>
      <c r="W882" s="2"/>
      <c r="X882" s="2"/>
      <c r="Y882" s="2"/>
      <c r="Z882" s="2"/>
    </row>
    <row r="883" spans="21:26" x14ac:dyDescent="0.25">
      <c r="U883" s="2"/>
      <c r="V883" s="2"/>
      <c r="W883" s="2"/>
      <c r="X883" s="2"/>
      <c r="Y883" s="2"/>
      <c r="Z883" s="2"/>
    </row>
    <row r="884" spans="21:26" x14ac:dyDescent="0.25">
      <c r="U884" s="2"/>
      <c r="V884" s="2"/>
      <c r="W884" s="2"/>
      <c r="X884" s="2"/>
      <c r="Y884" s="2"/>
      <c r="Z884" s="2"/>
    </row>
    <row r="885" spans="21:26" x14ac:dyDescent="0.25">
      <c r="U885" s="2"/>
      <c r="V885" s="2"/>
      <c r="W885" s="2"/>
      <c r="X885" s="2"/>
      <c r="Y885" s="2"/>
      <c r="Z885" s="2"/>
    </row>
    <row r="886" spans="21:26" x14ac:dyDescent="0.25">
      <c r="U886" s="2"/>
      <c r="V886" s="2"/>
      <c r="W886" s="2"/>
      <c r="X886" s="2"/>
      <c r="Y886" s="2"/>
      <c r="Z886" s="2"/>
    </row>
    <row r="887" spans="21:26" x14ac:dyDescent="0.25">
      <c r="U887" s="2"/>
      <c r="V887" s="2"/>
      <c r="W887" s="2"/>
      <c r="X887" s="2"/>
      <c r="Y887" s="2"/>
      <c r="Z887" s="2"/>
    </row>
    <row r="888" spans="21:26" x14ac:dyDescent="0.25">
      <c r="U888" s="2"/>
      <c r="V888" s="2"/>
      <c r="W888" s="2"/>
      <c r="X888" s="2"/>
      <c r="Y888" s="2"/>
      <c r="Z888" s="2"/>
    </row>
    <row r="889" spans="21:26" x14ac:dyDescent="0.25">
      <c r="U889" s="2"/>
      <c r="V889" s="2"/>
      <c r="W889" s="2"/>
      <c r="X889" s="2"/>
      <c r="Y889" s="2"/>
      <c r="Z889" s="2"/>
    </row>
    <row r="890" spans="21:26" x14ac:dyDescent="0.25">
      <c r="U890" s="2"/>
      <c r="V890" s="2"/>
      <c r="W890" s="2"/>
      <c r="X890" s="2"/>
      <c r="Y890" s="2"/>
      <c r="Z890" s="2"/>
    </row>
    <row r="891" spans="21:26" x14ac:dyDescent="0.25">
      <c r="U891" s="2"/>
      <c r="V891" s="2"/>
      <c r="W891" s="2"/>
      <c r="X891" s="2"/>
      <c r="Y891" s="2"/>
      <c r="Z891" s="2"/>
    </row>
    <row r="892" spans="21:26" x14ac:dyDescent="0.25">
      <c r="U892" s="2"/>
      <c r="V892" s="2"/>
      <c r="W892" s="2"/>
      <c r="X892" s="2"/>
      <c r="Y892" s="2"/>
      <c r="Z892" s="2"/>
    </row>
    <row r="893" spans="21:26" x14ac:dyDescent="0.25">
      <c r="U893" s="2"/>
      <c r="V893" s="2"/>
      <c r="W893" s="2"/>
      <c r="X893" s="2"/>
      <c r="Y893" s="2"/>
      <c r="Z893" s="2"/>
    </row>
    <row r="894" spans="21:26" x14ac:dyDescent="0.25">
      <c r="U894" s="2"/>
      <c r="V894" s="2"/>
      <c r="W894" s="2"/>
      <c r="X894" s="2"/>
      <c r="Y894" s="2"/>
      <c r="Z894" s="2"/>
    </row>
    <row r="895" spans="21:26" x14ac:dyDescent="0.25">
      <c r="U895" s="2"/>
      <c r="V895" s="2"/>
      <c r="W895" s="2"/>
      <c r="X895" s="2"/>
      <c r="Y895" s="2"/>
      <c r="Z895" s="2"/>
    </row>
    <row r="896" spans="21:26" x14ac:dyDescent="0.25">
      <c r="U896" s="2"/>
      <c r="V896" s="2"/>
      <c r="W896" s="2"/>
      <c r="X896" s="2"/>
      <c r="Y896" s="2"/>
      <c r="Z896" s="2"/>
    </row>
    <row r="897" spans="21:26" x14ac:dyDescent="0.25">
      <c r="U897" s="2"/>
      <c r="V897" s="2"/>
      <c r="W897" s="2"/>
      <c r="X897" s="2"/>
      <c r="Y897" s="2"/>
      <c r="Z897" s="2"/>
    </row>
    <row r="898" spans="21:26" x14ac:dyDescent="0.25">
      <c r="U898" s="2"/>
      <c r="V898" s="2"/>
      <c r="W898" s="2"/>
      <c r="X898" s="2"/>
      <c r="Y898" s="2"/>
      <c r="Z898" s="2"/>
    </row>
    <row r="899" spans="21:26" x14ac:dyDescent="0.25">
      <c r="U899" s="2"/>
      <c r="V899" s="2"/>
      <c r="W899" s="2"/>
      <c r="X899" s="2"/>
      <c r="Y899" s="2"/>
      <c r="Z899" s="2"/>
    </row>
    <row r="900" spans="21:26" x14ac:dyDescent="0.25">
      <c r="U900" s="2"/>
      <c r="V900" s="2"/>
      <c r="W900" s="2"/>
      <c r="X900" s="2"/>
      <c r="Y900" s="2"/>
      <c r="Z900" s="2"/>
    </row>
    <row r="901" spans="21:26" x14ac:dyDescent="0.25">
      <c r="U901" s="2"/>
      <c r="V901" s="2"/>
      <c r="W901" s="2"/>
      <c r="X901" s="2"/>
      <c r="Y901" s="2"/>
      <c r="Z901" s="2"/>
    </row>
    <row r="902" spans="21:26" x14ac:dyDescent="0.25">
      <c r="U902" s="2"/>
      <c r="V902" s="2"/>
      <c r="W902" s="2"/>
      <c r="X902" s="2"/>
      <c r="Y902" s="2"/>
      <c r="Z902" s="2"/>
    </row>
    <row r="903" spans="21:26" x14ac:dyDescent="0.25">
      <c r="U903" s="2"/>
      <c r="V903" s="2"/>
      <c r="W903" s="2"/>
      <c r="X903" s="2"/>
      <c r="Y903" s="2"/>
      <c r="Z903" s="2"/>
    </row>
    <row r="904" spans="21:26" x14ac:dyDescent="0.25">
      <c r="U904" s="2"/>
      <c r="V904" s="2"/>
      <c r="W904" s="2"/>
      <c r="X904" s="2"/>
      <c r="Y904" s="2"/>
      <c r="Z904" s="2"/>
    </row>
    <row r="905" spans="21:26" x14ac:dyDescent="0.25">
      <c r="U905" s="2"/>
      <c r="V905" s="2"/>
      <c r="W905" s="2"/>
      <c r="X905" s="2"/>
      <c r="Y905" s="2"/>
      <c r="Z905" s="2"/>
    </row>
    <row r="906" spans="21:26" x14ac:dyDescent="0.25">
      <c r="U906" s="2"/>
      <c r="V906" s="2"/>
      <c r="W906" s="2"/>
      <c r="X906" s="2"/>
      <c r="Y906" s="2"/>
      <c r="Z906" s="2"/>
    </row>
    <row r="907" spans="21:26" x14ac:dyDescent="0.25">
      <c r="U907" s="2"/>
      <c r="V907" s="2"/>
      <c r="W907" s="2"/>
      <c r="X907" s="2"/>
      <c r="Y907" s="2"/>
      <c r="Z907" s="2"/>
    </row>
    <row r="908" spans="21:26" x14ac:dyDescent="0.25">
      <c r="U908" s="2"/>
      <c r="V908" s="2"/>
      <c r="W908" s="2"/>
      <c r="X908" s="2"/>
      <c r="Y908" s="2"/>
      <c r="Z908" s="2"/>
    </row>
    <row r="909" spans="21:26" x14ac:dyDescent="0.25">
      <c r="U909" s="2"/>
      <c r="V909" s="2"/>
      <c r="W909" s="2"/>
      <c r="X909" s="2"/>
      <c r="Y909" s="2"/>
      <c r="Z909" s="2"/>
    </row>
    <row r="910" spans="21:26" x14ac:dyDescent="0.25">
      <c r="U910" s="2"/>
      <c r="V910" s="2"/>
      <c r="W910" s="2"/>
      <c r="X910" s="2"/>
      <c r="Y910" s="2"/>
      <c r="Z910" s="2"/>
    </row>
    <row r="911" spans="21:26" x14ac:dyDescent="0.25">
      <c r="U911" s="2"/>
      <c r="V911" s="2"/>
      <c r="W911" s="2"/>
      <c r="X911" s="2"/>
      <c r="Y911" s="2"/>
      <c r="Z911" s="2"/>
    </row>
    <row r="912" spans="21:26" x14ac:dyDescent="0.25">
      <c r="U912" s="2"/>
      <c r="V912" s="2"/>
      <c r="W912" s="2"/>
      <c r="X912" s="2"/>
      <c r="Y912" s="2"/>
      <c r="Z912" s="2"/>
    </row>
    <row r="913" spans="21:26" x14ac:dyDescent="0.25">
      <c r="U913" s="2"/>
      <c r="V913" s="2"/>
      <c r="W913" s="2"/>
      <c r="X913" s="2"/>
      <c r="Y913" s="2"/>
      <c r="Z913" s="2"/>
    </row>
    <row r="914" spans="21:26" x14ac:dyDescent="0.25">
      <c r="U914" s="2"/>
      <c r="V914" s="2"/>
      <c r="W914" s="2"/>
      <c r="X914" s="2"/>
      <c r="Y914" s="2"/>
      <c r="Z914" s="2"/>
    </row>
    <row r="915" spans="21:26" x14ac:dyDescent="0.25">
      <c r="U915" s="2"/>
      <c r="V915" s="2"/>
      <c r="W915" s="2"/>
      <c r="X915" s="2"/>
      <c r="Y915" s="2"/>
      <c r="Z915" s="2"/>
    </row>
    <row r="916" spans="21:26" x14ac:dyDescent="0.25">
      <c r="U916" s="2"/>
      <c r="V916" s="2"/>
      <c r="W916" s="2"/>
      <c r="X916" s="2"/>
      <c r="Y916" s="2"/>
      <c r="Z916" s="2"/>
    </row>
    <row r="917" spans="21:26" x14ac:dyDescent="0.25">
      <c r="U917" s="2"/>
      <c r="V917" s="2"/>
      <c r="W917" s="2"/>
      <c r="X917" s="2"/>
      <c r="Y917" s="2"/>
      <c r="Z917" s="2"/>
    </row>
    <row r="918" spans="21:26" x14ac:dyDescent="0.25">
      <c r="U918" s="2"/>
      <c r="V918" s="2"/>
      <c r="W918" s="2"/>
      <c r="X918" s="2"/>
      <c r="Y918" s="2"/>
      <c r="Z918" s="2"/>
    </row>
    <row r="919" spans="21:26" x14ac:dyDescent="0.25">
      <c r="U919" s="2"/>
      <c r="V919" s="2"/>
      <c r="W919" s="2"/>
      <c r="X919" s="2"/>
      <c r="Y919" s="2"/>
      <c r="Z919" s="2"/>
    </row>
    <row r="920" spans="21:26" x14ac:dyDescent="0.25">
      <c r="U920" s="2"/>
      <c r="V920" s="2"/>
      <c r="W920" s="2"/>
      <c r="X920" s="2"/>
      <c r="Y920" s="2"/>
      <c r="Z920" s="2"/>
    </row>
    <row r="921" spans="21:26" x14ac:dyDescent="0.25">
      <c r="U921" s="2"/>
      <c r="V921" s="2"/>
      <c r="W921" s="2"/>
      <c r="X921" s="2"/>
      <c r="Y921" s="2"/>
      <c r="Z921" s="2"/>
    </row>
    <row r="922" spans="21:26" x14ac:dyDescent="0.25">
      <c r="U922" s="2"/>
      <c r="V922" s="2"/>
      <c r="W922" s="2"/>
      <c r="X922" s="2"/>
      <c r="Y922" s="2"/>
      <c r="Z922" s="2"/>
    </row>
    <row r="923" spans="21:26" x14ac:dyDescent="0.25">
      <c r="U923" s="2"/>
      <c r="V923" s="2"/>
      <c r="W923" s="2"/>
      <c r="X923" s="2"/>
      <c r="Y923" s="2"/>
      <c r="Z923" s="2"/>
    </row>
    <row r="924" spans="21:26" x14ac:dyDescent="0.25">
      <c r="U924" s="2"/>
      <c r="V924" s="2"/>
      <c r="W924" s="2"/>
      <c r="X924" s="2"/>
      <c r="Y924" s="2"/>
      <c r="Z924" s="2"/>
    </row>
    <row r="925" spans="21:26" x14ac:dyDescent="0.25">
      <c r="U925" s="2"/>
      <c r="V925" s="2"/>
      <c r="W925" s="2"/>
      <c r="X925" s="2"/>
      <c r="Y925" s="2"/>
      <c r="Z925" s="2"/>
    </row>
    <row r="926" spans="21:26" x14ac:dyDescent="0.25">
      <c r="U926" s="2"/>
      <c r="V926" s="2"/>
      <c r="W926" s="2"/>
      <c r="X926" s="2"/>
      <c r="Y926" s="2"/>
      <c r="Z926" s="2"/>
    </row>
    <row r="927" spans="21:26" x14ac:dyDescent="0.25">
      <c r="U927" s="2"/>
      <c r="V927" s="2"/>
      <c r="W927" s="2"/>
      <c r="X927" s="2"/>
      <c r="Y927" s="2"/>
      <c r="Z927" s="2"/>
    </row>
    <row r="928" spans="21:26" x14ac:dyDescent="0.25">
      <c r="U928" s="2"/>
      <c r="V928" s="2"/>
      <c r="W928" s="2"/>
      <c r="X928" s="2"/>
      <c r="Y928" s="2"/>
      <c r="Z928" s="2"/>
    </row>
    <row r="929" spans="21:26" x14ac:dyDescent="0.25">
      <c r="U929" s="2"/>
      <c r="V929" s="2"/>
      <c r="W929" s="2"/>
      <c r="X929" s="2"/>
      <c r="Y929" s="2"/>
      <c r="Z929" s="2"/>
    </row>
    <row r="930" spans="21:26" x14ac:dyDescent="0.25">
      <c r="U930" s="2"/>
      <c r="V930" s="2"/>
      <c r="W930" s="2"/>
      <c r="X930" s="2"/>
      <c r="Y930" s="2"/>
      <c r="Z930" s="2"/>
    </row>
    <row r="931" spans="21:26" x14ac:dyDescent="0.25">
      <c r="U931" s="2"/>
      <c r="V931" s="2"/>
      <c r="W931" s="2"/>
      <c r="X931" s="2"/>
      <c r="Y931" s="2"/>
      <c r="Z931" s="2"/>
    </row>
    <row r="932" spans="21:26" x14ac:dyDescent="0.25">
      <c r="U932" s="2"/>
      <c r="V932" s="2"/>
      <c r="W932" s="2"/>
      <c r="X932" s="2"/>
      <c r="Y932" s="2"/>
      <c r="Z932" s="2"/>
    </row>
    <row r="933" spans="21:26" x14ac:dyDescent="0.25">
      <c r="U933" s="2"/>
      <c r="V933" s="2"/>
      <c r="W933" s="2"/>
      <c r="X933" s="2"/>
      <c r="Y933" s="2"/>
      <c r="Z933" s="2"/>
    </row>
    <row r="934" spans="21:26" x14ac:dyDescent="0.25">
      <c r="U934" s="2"/>
      <c r="V934" s="2"/>
      <c r="W934" s="2"/>
      <c r="X934" s="2"/>
      <c r="Y934" s="2"/>
      <c r="Z934" s="2"/>
    </row>
    <row r="935" spans="21:26" x14ac:dyDescent="0.25">
      <c r="U935" s="2"/>
      <c r="V935" s="2"/>
      <c r="W935" s="2"/>
      <c r="X935" s="2"/>
      <c r="Y935" s="2"/>
      <c r="Z935" s="2"/>
    </row>
    <row r="936" spans="21:26" x14ac:dyDescent="0.25">
      <c r="U936" s="2"/>
      <c r="V936" s="2"/>
      <c r="W936" s="2"/>
      <c r="X936" s="2"/>
      <c r="Y936" s="2"/>
      <c r="Z936" s="2"/>
    </row>
    <row r="937" spans="21:26" x14ac:dyDescent="0.25">
      <c r="U937" s="2"/>
      <c r="V937" s="2"/>
      <c r="W937" s="2"/>
      <c r="X937" s="2"/>
      <c r="Y937" s="2"/>
      <c r="Z937" s="2"/>
    </row>
    <row r="938" spans="21:26" x14ac:dyDescent="0.25">
      <c r="U938" s="2"/>
      <c r="V938" s="2"/>
      <c r="W938" s="2"/>
      <c r="X938" s="2"/>
      <c r="Y938" s="2"/>
      <c r="Z938" s="2"/>
    </row>
    <row r="939" spans="21:26" x14ac:dyDescent="0.25">
      <c r="U939" s="2"/>
      <c r="V939" s="2"/>
      <c r="W939" s="2"/>
      <c r="X939" s="2"/>
      <c r="Y939" s="2"/>
      <c r="Z939" s="2"/>
    </row>
    <row r="940" spans="21:26" x14ac:dyDescent="0.25">
      <c r="U940" s="2"/>
      <c r="V940" s="2"/>
      <c r="W940" s="2"/>
      <c r="X940" s="2"/>
      <c r="Y940" s="2"/>
      <c r="Z940" s="2"/>
    </row>
    <row r="941" spans="21:26" x14ac:dyDescent="0.25">
      <c r="U941" s="2"/>
      <c r="V941" s="2"/>
      <c r="W941" s="2"/>
      <c r="X941" s="2"/>
      <c r="Y941" s="2"/>
      <c r="Z941" s="2"/>
    </row>
    <row r="942" spans="21:26" x14ac:dyDescent="0.25">
      <c r="U942" s="2"/>
      <c r="V942" s="2"/>
      <c r="W942" s="2"/>
      <c r="X942" s="2"/>
      <c r="Y942" s="2"/>
      <c r="Z942" s="2"/>
    </row>
    <row r="943" spans="21:26" x14ac:dyDescent="0.25">
      <c r="U943" s="2"/>
      <c r="V943" s="2"/>
      <c r="W943" s="2"/>
      <c r="X943" s="2"/>
      <c r="Y943" s="2"/>
      <c r="Z943" s="2"/>
    </row>
    <row r="944" spans="21:26" x14ac:dyDescent="0.25">
      <c r="U944" s="2"/>
      <c r="V944" s="2"/>
      <c r="W944" s="2"/>
      <c r="X944" s="2"/>
      <c r="Y944" s="2"/>
      <c r="Z944" s="2"/>
    </row>
    <row r="945" spans="21:26" x14ac:dyDescent="0.25">
      <c r="U945" s="2"/>
      <c r="V945" s="2"/>
      <c r="W945" s="2"/>
      <c r="X945" s="2"/>
      <c r="Y945" s="2"/>
      <c r="Z945" s="2"/>
    </row>
    <row r="946" spans="21:26" x14ac:dyDescent="0.25">
      <c r="U946" s="2"/>
      <c r="V946" s="2"/>
      <c r="W946" s="2"/>
      <c r="X946" s="2"/>
      <c r="Y946" s="2"/>
      <c r="Z946" s="2"/>
    </row>
    <row r="947" spans="21:26" x14ac:dyDescent="0.25">
      <c r="U947" s="2"/>
      <c r="V947" s="2"/>
      <c r="W947" s="2"/>
      <c r="X947" s="2"/>
      <c r="Y947" s="2"/>
      <c r="Z947" s="2"/>
    </row>
    <row r="948" spans="21:26" x14ac:dyDescent="0.25">
      <c r="U948" s="2"/>
      <c r="V948" s="2"/>
      <c r="W948" s="2"/>
      <c r="X948" s="2"/>
      <c r="Y948" s="2"/>
      <c r="Z948" s="2"/>
    </row>
    <row r="949" spans="21:26" x14ac:dyDescent="0.25">
      <c r="U949" s="2"/>
      <c r="V949" s="2"/>
      <c r="W949" s="2"/>
      <c r="X949" s="2"/>
      <c r="Y949" s="2"/>
      <c r="Z949" s="2"/>
    </row>
    <row r="950" spans="21:26" x14ac:dyDescent="0.25">
      <c r="U950" s="2"/>
      <c r="V950" s="2"/>
      <c r="W950" s="2"/>
      <c r="X950" s="2"/>
      <c r="Y950" s="2"/>
      <c r="Z950" s="2"/>
    </row>
    <row r="951" spans="21:26" x14ac:dyDescent="0.25">
      <c r="U951" s="2"/>
      <c r="V951" s="2"/>
      <c r="W951" s="2"/>
      <c r="X951" s="2"/>
      <c r="Y951" s="2"/>
      <c r="Z951" s="2"/>
    </row>
    <row r="952" spans="21:26" x14ac:dyDescent="0.25">
      <c r="U952" s="2"/>
      <c r="V952" s="2"/>
      <c r="W952" s="2"/>
      <c r="X952" s="2"/>
      <c r="Y952" s="2"/>
      <c r="Z952" s="2"/>
    </row>
    <row r="953" spans="21:26" x14ac:dyDescent="0.25">
      <c r="U953" s="2"/>
      <c r="V953" s="2"/>
      <c r="W953" s="2"/>
      <c r="X953" s="2"/>
      <c r="Y953" s="2"/>
      <c r="Z953" s="2"/>
    </row>
    <row r="954" spans="21:26" x14ac:dyDescent="0.25">
      <c r="U954" s="2"/>
      <c r="V954" s="2"/>
      <c r="W954" s="2"/>
      <c r="X954" s="2"/>
      <c r="Y954" s="2"/>
      <c r="Z954" s="2"/>
    </row>
    <row r="955" spans="21:26" x14ac:dyDescent="0.25">
      <c r="U955" s="2"/>
      <c r="V955" s="2"/>
      <c r="W955" s="2"/>
      <c r="X955" s="2"/>
      <c r="Y955" s="2"/>
      <c r="Z955" s="2"/>
    </row>
    <row r="956" spans="21:26" x14ac:dyDescent="0.25">
      <c r="U956" s="2"/>
      <c r="V956" s="2"/>
      <c r="W956" s="2"/>
      <c r="X956" s="2"/>
      <c r="Y956" s="2"/>
      <c r="Z956" s="2"/>
    </row>
    <row r="957" spans="21:26" x14ac:dyDescent="0.25">
      <c r="U957" s="2"/>
      <c r="V957" s="2"/>
      <c r="W957" s="2"/>
      <c r="X957" s="2"/>
      <c r="Y957" s="2"/>
      <c r="Z957" s="2"/>
    </row>
    <row r="958" spans="21:26" x14ac:dyDescent="0.25">
      <c r="U958" s="2"/>
      <c r="V958" s="2"/>
      <c r="W958" s="2"/>
      <c r="X958" s="2"/>
      <c r="Y958" s="2"/>
      <c r="Z958" s="2"/>
    </row>
    <row r="959" spans="21:26" x14ac:dyDescent="0.25">
      <c r="U959" s="2"/>
      <c r="V959" s="2"/>
      <c r="W959" s="2"/>
      <c r="X959" s="2"/>
      <c r="Y959" s="2"/>
      <c r="Z959" s="2"/>
    </row>
    <row r="960" spans="21:26" x14ac:dyDescent="0.25">
      <c r="U960" s="2"/>
      <c r="V960" s="2"/>
      <c r="W960" s="2"/>
      <c r="X960" s="2"/>
      <c r="Y960" s="2"/>
      <c r="Z960" s="2"/>
    </row>
    <row r="961" spans="21:26" x14ac:dyDescent="0.25">
      <c r="U961" s="2"/>
      <c r="V961" s="2"/>
      <c r="W961" s="2"/>
      <c r="X961" s="2"/>
      <c r="Y961" s="2"/>
      <c r="Z961" s="2"/>
    </row>
    <row r="962" spans="21:26" x14ac:dyDescent="0.25">
      <c r="U962" s="2"/>
      <c r="V962" s="2"/>
      <c r="W962" s="2"/>
      <c r="X962" s="2"/>
      <c r="Y962" s="2"/>
      <c r="Z962" s="2"/>
    </row>
    <row r="963" spans="21:26" x14ac:dyDescent="0.25">
      <c r="U963" s="2"/>
      <c r="V963" s="2"/>
      <c r="W963" s="2"/>
      <c r="X963" s="2"/>
      <c r="Y963" s="2"/>
      <c r="Z963" s="2"/>
    </row>
    <row r="964" spans="21:26" x14ac:dyDescent="0.25">
      <c r="U964" s="2"/>
      <c r="V964" s="2"/>
      <c r="W964" s="2"/>
      <c r="X964" s="2"/>
      <c r="Y964" s="2"/>
      <c r="Z964" s="2"/>
    </row>
    <row r="965" spans="21:26" x14ac:dyDescent="0.25">
      <c r="U965" s="2"/>
      <c r="V965" s="2"/>
      <c r="W965" s="2"/>
      <c r="X965" s="2"/>
      <c r="Y965" s="2"/>
      <c r="Z965" s="2"/>
    </row>
    <row r="966" spans="21:26" x14ac:dyDescent="0.25">
      <c r="U966" s="2"/>
      <c r="V966" s="2"/>
      <c r="W966" s="2"/>
      <c r="X966" s="2"/>
      <c r="Y966" s="2"/>
      <c r="Z966" s="2"/>
    </row>
    <row r="967" spans="21:26" x14ac:dyDescent="0.25">
      <c r="U967" s="2"/>
      <c r="V967" s="2"/>
      <c r="W967" s="2"/>
      <c r="X967" s="2"/>
      <c r="Y967" s="2"/>
      <c r="Z967" s="2"/>
    </row>
    <row r="968" spans="21:26" x14ac:dyDescent="0.25">
      <c r="U968" s="2"/>
      <c r="V968" s="2"/>
      <c r="W968" s="2"/>
      <c r="X968" s="2"/>
      <c r="Y968" s="2"/>
      <c r="Z968" s="2"/>
    </row>
    <row r="969" spans="21:26" x14ac:dyDescent="0.25">
      <c r="U969" s="2"/>
      <c r="V969" s="2"/>
      <c r="W969" s="2"/>
      <c r="X969" s="2"/>
      <c r="Y969" s="2"/>
      <c r="Z969" s="2"/>
    </row>
    <row r="970" spans="21:26" x14ac:dyDescent="0.25">
      <c r="U970" s="2"/>
      <c r="V970" s="2"/>
      <c r="W970" s="2"/>
      <c r="X970" s="2"/>
      <c r="Y970" s="2"/>
      <c r="Z970" s="2"/>
    </row>
    <row r="971" spans="21:26" x14ac:dyDescent="0.25">
      <c r="U971" s="2"/>
      <c r="V971" s="2"/>
      <c r="W971" s="2"/>
      <c r="X971" s="2"/>
      <c r="Y971" s="2"/>
      <c r="Z971" s="2"/>
    </row>
    <row r="972" spans="21:26" x14ac:dyDescent="0.25">
      <c r="U972" s="2"/>
      <c r="V972" s="2"/>
      <c r="W972" s="2"/>
      <c r="X972" s="2"/>
      <c r="Y972" s="2"/>
      <c r="Z972" s="2"/>
    </row>
    <row r="973" spans="21:26" x14ac:dyDescent="0.25">
      <c r="U973" s="2"/>
      <c r="V973" s="2"/>
      <c r="W973" s="2"/>
      <c r="X973" s="2"/>
      <c r="Y973" s="2"/>
      <c r="Z973" s="2"/>
    </row>
    <row r="974" spans="21:26" x14ac:dyDescent="0.25">
      <c r="U974" s="2"/>
      <c r="V974" s="2"/>
      <c r="W974" s="2"/>
      <c r="X974" s="2"/>
      <c r="Y974" s="2"/>
      <c r="Z974" s="2"/>
    </row>
    <row r="975" spans="21:26" x14ac:dyDescent="0.25">
      <c r="U975" s="2"/>
      <c r="V975" s="2"/>
      <c r="W975" s="2"/>
      <c r="X975" s="2"/>
      <c r="Y975" s="2"/>
      <c r="Z975" s="2"/>
    </row>
    <row r="976" spans="21:26" x14ac:dyDescent="0.25">
      <c r="U976" s="2"/>
      <c r="V976" s="2"/>
      <c r="W976" s="2"/>
      <c r="X976" s="2"/>
      <c r="Y976" s="2"/>
      <c r="Z976" s="2"/>
    </row>
    <row r="977" spans="21:26" x14ac:dyDescent="0.25">
      <c r="U977" s="2"/>
      <c r="V977" s="2"/>
      <c r="W977" s="2"/>
      <c r="X977" s="2"/>
      <c r="Y977" s="2"/>
      <c r="Z977" s="2"/>
    </row>
    <row r="978" spans="21:26" x14ac:dyDescent="0.25">
      <c r="U978" s="2"/>
      <c r="V978" s="2"/>
      <c r="W978" s="2"/>
      <c r="X978" s="2"/>
      <c r="Y978" s="2"/>
      <c r="Z978" s="2"/>
    </row>
    <row r="979" spans="21:26" x14ac:dyDescent="0.25">
      <c r="U979" s="2"/>
      <c r="V979" s="2"/>
      <c r="W979" s="2"/>
      <c r="X979" s="2"/>
      <c r="Y979" s="2"/>
      <c r="Z979" s="2"/>
    </row>
    <row r="980" spans="21:26" x14ac:dyDescent="0.25">
      <c r="U980" s="2"/>
      <c r="V980" s="2"/>
      <c r="W980" s="2"/>
      <c r="X980" s="2"/>
      <c r="Y980" s="2"/>
      <c r="Z980" s="2"/>
    </row>
    <row r="981" spans="21:26" x14ac:dyDescent="0.25">
      <c r="U981" s="2"/>
      <c r="V981" s="2"/>
      <c r="W981" s="2"/>
      <c r="X981" s="2"/>
      <c r="Y981" s="2"/>
      <c r="Z981" s="2"/>
    </row>
    <row r="982" spans="21:26" x14ac:dyDescent="0.25">
      <c r="U982" s="2"/>
      <c r="V982" s="2"/>
      <c r="W982" s="2"/>
      <c r="X982" s="2"/>
      <c r="Y982" s="2"/>
      <c r="Z982" s="2"/>
    </row>
    <row r="983" spans="21:26" x14ac:dyDescent="0.25">
      <c r="U983" s="2"/>
      <c r="V983" s="2"/>
      <c r="W983" s="2"/>
      <c r="X983" s="2"/>
      <c r="Y983" s="2"/>
      <c r="Z983" s="2"/>
    </row>
    <row r="984" spans="21:26" x14ac:dyDescent="0.25">
      <c r="U984" s="2"/>
      <c r="V984" s="2"/>
      <c r="W984" s="2"/>
      <c r="X984" s="2"/>
      <c r="Y984" s="2"/>
      <c r="Z984" s="2"/>
    </row>
    <row r="985" spans="21:26" x14ac:dyDescent="0.25">
      <c r="U985" s="2"/>
      <c r="V985" s="2"/>
      <c r="W985" s="2"/>
      <c r="X985" s="2"/>
      <c r="Y985" s="2"/>
      <c r="Z985" s="2"/>
    </row>
    <row r="986" spans="21:26" x14ac:dyDescent="0.25">
      <c r="U986" s="2"/>
      <c r="V986" s="2"/>
      <c r="W986" s="2"/>
      <c r="X986" s="2"/>
      <c r="Y986" s="2"/>
      <c r="Z986" s="2"/>
    </row>
    <row r="987" spans="21:26" x14ac:dyDescent="0.25">
      <c r="U987" s="2"/>
      <c r="V987" s="2"/>
      <c r="W987" s="2"/>
      <c r="X987" s="2"/>
      <c r="Y987" s="2"/>
      <c r="Z987" s="2"/>
    </row>
    <row r="988" spans="21:26" x14ac:dyDescent="0.25">
      <c r="U988" s="2"/>
      <c r="V988" s="2"/>
      <c r="W988" s="2"/>
      <c r="X988" s="2"/>
      <c r="Y988" s="2"/>
      <c r="Z988" s="2"/>
    </row>
    <row r="989" spans="21:26" x14ac:dyDescent="0.25">
      <c r="U989" s="2"/>
      <c r="V989" s="2"/>
      <c r="W989" s="2"/>
      <c r="X989" s="2"/>
      <c r="Y989" s="2"/>
      <c r="Z989" s="2"/>
    </row>
    <row r="990" spans="21:26" x14ac:dyDescent="0.25">
      <c r="U990" s="2"/>
      <c r="V990" s="2"/>
      <c r="W990" s="2"/>
      <c r="X990" s="2"/>
      <c r="Y990" s="2"/>
      <c r="Z990" s="2"/>
    </row>
    <row r="991" spans="21:26" x14ac:dyDescent="0.25">
      <c r="U991" s="2"/>
      <c r="V991" s="2"/>
      <c r="W991" s="2"/>
      <c r="X991" s="2"/>
      <c r="Y991" s="2"/>
      <c r="Z991" s="2"/>
    </row>
    <row r="992" spans="21:26" x14ac:dyDescent="0.25">
      <c r="U992" s="2"/>
      <c r="V992" s="2"/>
      <c r="W992" s="2"/>
      <c r="X992" s="2"/>
      <c r="Y992" s="2"/>
      <c r="Z992" s="2"/>
    </row>
    <row r="993" spans="21:26" x14ac:dyDescent="0.25">
      <c r="U993" s="2"/>
      <c r="V993" s="2"/>
      <c r="W993" s="2"/>
      <c r="X993" s="2"/>
      <c r="Y993" s="2"/>
      <c r="Z993" s="2"/>
    </row>
    <row r="994" spans="21:26" x14ac:dyDescent="0.25">
      <c r="U994" s="2"/>
      <c r="V994" s="2"/>
      <c r="W994" s="2"/>
      <c r="X994" s="2"/>
      <c r="Y994" s="2"/>
      <c r="Z994" s="2"/>
    </row>
    <row r="995" spans="21:26" x14ac:dyDescent="0.25">
      <c r="U995" s="2"/>
      <c r="V995" s="2"/>
      <c r="W995" s="2"/>
      <c r="X995" s="2"/>
      <c r="Y995" s="2"/>
      <c r="Z995" s="2"/>
    </row>
    <row r="996" spans="21:26" x14ac:dyDescent="0.25">
      <c r="U996" s="2"/>
      <c r="V996" s="2"/>
      <c r="W996" s="2"/>
      <c r="X996" s="2"/>
      <c r="Y996" s="2"/>
      <c r="Z996" s="2"/>
    </row>
    <row r="997" spans="21:26" x14ac:dyDescent="0.25">
      <c r="U997" s="2"/>
      <c r="V997" s="2"/>
      <c r="W997" s="2"/>
      <c r="X997" s="2"/>
      <c r="Y997" s="2"/>
      <c r="Z997" s="2"/>
    </row>
    <row r="998" spans="21:26" x14ac:dyDescent="0.25">
      <c r="U998" s="2"/>
      <c r="V998" s="2"/>
      <c r="W998" s="2"/>
      <c r="X998" s="2"/>
      <c r="Y998" s="2"/>
      <c r="Z998" s="2"/>
    </row>
    <row r="999" spans="21:26" x14ac:dyDescent="0.25">
      <c r="U999" s="2"/>
      <c r="V999" s="2"/>
      <c r="W999" s="2"/>
      <c r="X999" s="2"/>
      <c r="Y999" s="2"/>
      <c r="Z999" s="2"/>
    </row>
    <row r="1000" spans="21:26" x14ac:dyDescent="0.25">
      <c r="U1000" s="2"/>
      <c r="V1000" s="2"/>
      <c r="W1000" s="2"/>
      <c r="X1000" s="2"/>
      <c r="Y1000" s="2"/>
      <c r="Z1000" s="2"/>
    </row>
    <row r="1001" spans="21:26" x14ac:dyDescent="0.25">
      <c r="U1001" s="2"/>
      <c r="V1001" s="2"/>
      <c r="W1001" s="2"/>
      <c r="X1001" s="2"/>
      <c r="Y1001" s="2"/>
      <c r="Z1001" s="2"/>
    </row>
    <row r="1002" spans="21:26" x14ac:dyDescent="0.25">
      <c r="U1002" s="2"/>
      <c r="V1002" s="2"/>
      <c r="W1002" s="2"/>
      <c r="X1002" s="2"/>
      <c r="Y1002" s="2"/>
      <c r="Z1002" s="2"/>
    </row>
    <row r="1003" spans="21:26" x14ac:dyDescent="0.25">
      <c r="U1003" s="2"/>
      <c r="V1003" s="2"/>
      <c r="W1003" s="2"/>
      <c r="X1003" s="2"/>
      <c r="Y1003" s="2"/>
      <c r="Z1003" s="2"/>
    </row>
    <row r="1004" spans="21:26" x14ac:dyDescent="0.25">
      <c r="U1004" s="2"/>
      <c r="V1004" s="2"/>
      <c r="W1004" s="2"/>
      <c r="X1004" s="2"/>
      <c r="Y1004" s="2"/>
      <c r="Z1004" s="2"/>
    </row>
    <row r="1005" spans="21:26" x14ac:dyDescent="0.25">
      <c r="U1005" s="2"/>
      <c r="V1005" s="2"/>
      <c r="W1005" s="2"/>
      <c r="X1005" s="2"/>
      <c r="Y1005" s="2"/>
      <c r="Z1005" s="2"/>
    </row>
    <row r="1006" spans="21:26" x14ac:dyDescent="0.25">
      <c r="U1006" s="2"/>
      <c r="V1006" s="2"/>
      <c r="W1006" s="2"/>
      <c r="X1006" s="2"/>
      <c r="Y1006" s="2"/>
      <c r="Z1006" s="2"/>
    </row>
    <row r="1007" spans="21:26" x14ac:dyDescent="0.25">
      <c r="U1007" s="2"/>
      <c r="V1007" s="2"/>
      <c r="W1007" s="2"/>
      <c r="X1007" s="2"/>
      <c r="Y1007" s="2"/>
      <c r="Z1007" s="2"/>
    </row>
    <row r="1008" spans="21:26" x14ac:dyDescent="0.25">
      <c r="U1008" s="2"/>
      <c r="V1008" s="2"/>
      <c r="W1008" s="2"/>
      <c r="X1008" s="2"/>
      <c r="Y1008" s="2"/>
      <c r="Z1008" s="2"/>
    </row>
    <row r="1009" spans="21:26" x14ac:dyDescent="0.25">
      <c r="U1009" s="2"/>
      <c r="V1009" s="2"/>
      <c r="W1009" s="2"/>
      <c r="X1009" s="2"/>
      <c r="Y1009" s="2"/>
      <c r="Z1009" s="2"/>
    </row>
    <row r="1010" spans="21:26" x14ac:dyDescent="0.25">
      <c r="U1010" s="2"/>
      <c r="V1010" s="2"/>
      <c r="W1010" s="2"/>
      <c r="X1010" s="2"/>
      <c r="Y1010" s="2"/>
      <c r="Z1010" s="2"/>
    </row>
    <row r="1011" spans="21:26" x14ac:dyDescent="0.25">
      <c r="U1011" s="2"/>
      <c r="V1011" s="2"/>
      <c r="W1011" s="2"/>
      <c r="X1011" s="2"/>
      <c r="Y1011" s="2"/>
      <c r="Z1011" s="2"/>
    </row>
    <row r="1012" spans="21:26" x14ac:dyDescent="0.25">
      <c r="U1012" s="2"/>
      <c r="V1012" s="2"/>
      <c r="W1012" s="2"/>
      <c r="X1012" s="2"/>
      <c r="Y1012" s="2"/>
      <c r="Z1012" s="2"/>
    </row>
    <row r="1013" spans="21:26" x14ac:dyDescent="0.25">
      <c r="U1013" s="2"/>
      <c r="V1013" s="2"/>
      <c r="W1013" s="2"/>
      <c r="X1013" s="2"/>
      <c r="Y1013" s="2"/>
      <c r="Z1013" s="2"/>
    </row>
    <row r="1014" spans="21:26" x14ac:dyDescent="0.25">
      <c r="U1014" s="2"/>
      <c r="V1014" s="2"/>
      <c r="W1014" s="2"/>
      <c r="X1014" s="2"/>
      <c r="Y1014" s="2"/>
      <c r="Z1014" s="2"/>
    </row>
    <row r="1015" spans="21:26" x14ac:dyDescent="0.25">
      <c r="U1015" s="2"/>
      <c r="V1015" s="2"/>
      <c r="W1015" s="2"/>
      <c r="X1015" s="2"/>
      <c r="Y1015" s="2"/>
      <c r="Z1015" s="2"/>
    </row>
    <row r="1016" spans="21:26" x14ac:dyDescent="0.25">
      <c r="U1016" s="2"/>
      <c r="V1016" s="2"/>
      <c r="W1016" s="2"/>
      <c r="X1016" s="2"/>
      <c r="Y1016" s="2"/>
      <c r="Z1016" s="2"/>
    </row>
    <row r="1017" spans="21:26" x14ac:dyDescent="0.25">
      <c r="U1017" s="2"/>
      <c r="V1017" s="2"/>
      <c r="W1017" s="2"/>
      <c r="X1017" s="2"/>
      <c r="Y1017" s="2"/>
      <c r="Z1017" s="2"/>
    </row>
    <row r="1018" spans="21:26" x14ac:dyDescent="0.25">
      <c r="U1018" s="2"/>
      <c r="V1018" s="2"/>
      <c r="W1018" s="2"/>
      <c r="X1018" s="2"/>
      <c r="Y1018" s="2"/>
      <c r="Z1018" s="2"/>
    </row>
    <row r="1019" spans="21:26" x14ac:dyDescent="0.25">
      <c r="U1019" s="2"/>
      <c r="V1019" s="2"/>
      <c r="W1019" s="2"/>
      <c r="X1019" s="2"/>
      <c r="Y1019" s="2"/>
      <c r="Z1019" s="2"/>
    </row>
    <row r="1020" spans="21:26" x14ac:dyDescent="0.25">
      <c r="U1020" s="2"/>
      <c r="V1020" s="2"/>
      <c r="W1020" s="2"/>
      <c r="X1020" s="2"/>
      <c r="Y1020" s="2"/>
      <c r="Z1020" s="2"/>
    </row>
    <row r="1021" spans="21:26" x14ac:dyDescent="0.25">
      <c r="U1021" s="2"/>
      <c r="V1021" s="2"/>
      <c r="W1021" s="2"/>
      <c r="X1021" s="2"/>
      <c r="Y1021" s="2"/>
      <c r="Z1021" s="2"/>
    </row>
    <row r="1022" spans="21:26" x14ac:dyDescent="0.25">
      <c r="U1022" s="2"/>
      <c r="V1022" s="2"/>
      <c r="W1022" s="2"/>
      <c r="X1022" s="2"/>
      <c r="Y1022" s="2"/>
      <c r="Z1022" s="2"/>
    </row>
    <row r="1023" spans="21:26" x14ac:dyDescent="0.25">
      <c r="U1023" s="2"/>
      <c r="V1023" s="2"/>
      <c r="W1023" s="2"/>
      <c r="X1023" s="2"/>
      <c r="Y1023" s="2"/>
      <c r="Z1023" s="2"/>
    </row>
    <row r="1024" spans="21:26" x14ac:dyDescent="0.25">
      <c r="U1024" s="2"/>
      <c r="V1024" s="2"/>
      <c r="W1024" s="2"/>
      <c r="X1024" s="2"/>
      <c r="Y1024" s="2"/>
      <c r="Z1024" s="2"/>
    </row>
    <row r="1025" spans="21:26" x14ac:dyDescent="0.25">
      <c r="U1025" s="2"/>
      <c r="V1025" s="2"/>
      <c r="W1025" s="2"/>
      <c r="X1025" s="2"/>
      <c r="Y1025" s="2"/>
      <c r="Z1025" s="2"/>
    </row>
    <row r="1026" spans="21:26" x14ac:dyDescent="0.25">
      <c r="U1026" s="2"/>
      <c r="V1026" s="2"/>
      <c r="W1026" s="2"/>
      <c r="X1026" s="2"/>
      <c r="Y1026" s="2"/>
      <c r="Z1026" s="2"/>
    </row>
    <row r="1027" spans="21:26" x14ac:dyDescent="0.25">
      <c r="U1027" s="2"/>
      <c r="V1027" s="2"/>
      <c r="W1027" s="2"/>
      <c r="X1027" s="2"/>
      <c r="Y1027" s="2"/>
      <c r="Z1027" s="2"/>
    </row>
    <row r="1028" spans="21:26" x14ac:dyDescent="0.25">
      <c r="U1028" s="2"/>
      <c r="V1028" s="2"/>
      <c r="W1028" s="2"/>
      <c r="X1028" s="2"/>
      <c r="Y1028" s="2"/>
      <c r="Z1028" s="2"/>
    </row>
    <row r="1029" spans="21:26" x14ac:dyDescent="0.25">
      <c r="U1029" s="2"/>
      <c r="V1029" s="2"/>
      <c r="W1029" s="2"/>
      <c r="X1029" s="2"/>
      <c r="Y1029" s="2"/>
      <c r="Z1029" s="2"/>
    </row>
    <row r="1030" spans="21:26" x14ac:dyDescent="0.25">
      <c r="U1030" s="2"/>
      <c r="V1030" s="2"/>
      <c r="W1030" s="2"/>
      <c r="X1030" s="2"/>
      <c r="Y1030" s="2"/>
      <c r="Z1030" s="2"/>
    </row>
    <row r="1031" spans="21:26" x14ac:dyDescent="0.25">
      <c r="U1031" s="2"/>
      <c r="V1031" s="2"/>
      <c r="W1031" s="2"/>
      <c r="X1031" s="2"/>
      <c r="Y1031" s="2"/>
      <c r="Z1031" s="2"/>
    </row>
    <row r="1032" spans="21:26" x14ac:dyDescent="0.25">
      <c r="U1032" s="2"/>
      <c r="V1032" s="2"/>
      <c r="W1032" s="2"/>
      <c r="X1032" s="2"/>
      <c r="Y1032" s="2"/>
      <c r="Z1032" s="2"/>
    </row>
    <row r="1033" spans="21:26" x14ac:dyDescent="0.25">
      <c r="U1033" s="2"/>
      <c r="V1033" s="2"/>
      <c r="W1033" s="2"/>
      <c r="X1033" s="2"/>
      <c r="Y1033" s="2"/>
      <c r="Z1033" s="2"/>
    </row>
    <row r="1034" spans="21:26" x14ac:dyDescent="0.25">
      <c r="U1034" s="2"/>
      <c r="V1034" s="2"/>
      <c r="W1034" s="2"/>
      <c r="X1034" s="2"/>
      <c r="Y1034" s="2"/>
      <c r="Z1034" s="2"/>
    </row>
    <row r="1035" spans="21:26" x14ac:dyDescent="0.25">
      <c r="U1035" s="2"/>
      <c r="V1035" s="2"/>
      <c r="W1035" s="2"/>
      <c r="X1035" s="2"/>
      <c r="Y1035" s="2"/>
      <c r="Z1035" s="2"/>
    </row>
    <row r="1036" spans="21:26" x14ac:dyDescent="0.25">
      <c r="U1036" s="2"/>
      <c r="V1036" s="2"/>
      <c r="W1036" s="2"/>
      <c r="X1036" s="2"/>
      <c r="Y1036" s="2"/>
      <c r="Z1036" s="2"/>
    </row>
    <row r="1037" spans="21:26" x14ac:dyDescent="0.25">
      <c r="U1037" s="2"/>
      <c r="V1037" s="2"/>
      <c r="W1037" s="2"/>
      <c r="X1037" s="2"/>
      <c r="Y1037" s="2"/>
      <c r="Z1037" s="2"/>
    </row>
    <row r="1038" spans="21:26" x14ac:dyDescent="0.25">
      <c r="U1038" s="2"/>
      <c r="V1038" s="2"/>
      <c r="W1038" s="2"/>
      <c r="X1038" s="2"/>
      <c r="Y1038" s="2"/>
      <c r="Z1038" s="2"/>
    </row>
    <row r="1039" spans="21:26" x14ac:dyDescent="0.25">
      <c r="U1039" s="2"/>
      <c r="V1039" s="2"/>
      <c r="W1039" s="2"/>
      <c r="X1039" s="2"/>
      <c r="Y1039" s="2"/>
      <c r="Z1039" s="2"/>
    </row>
    <row r="1040" spans="21:26" x14ac:dyDescent="0.25">
      <c r="U1040" s="2"/>
      <c r="V1040" s="2"/>
      <c r="W1040" s="2"/>
      <c r="X1040" s="2"/>
      <c r="Y1040" s="2"/>
      <c r="Z1040" s="2"/>
    </row>
    <row r="1041" spans="21:26" x14ac:dyDescent="0.25">
      <c r="U1041" s="2"/>
      <c r="V1041" s="2"/>
      <c r="W1041" s="2"/>
      <c r="X1041" s="2"/>
      <c r="Y1041" s="2"/>
      <c r="Z1041" s="2"/>
    </row>
    <row r="1042" spans="21:26" x14ac:dyDescent="0.25">
      <c r="U1042" s="2"/>
      <c r="V1042" s="2"/>
      <c r="W1042" s="2"/>
      <c r="X1042" s="2"/>
      <c r="Y1042" s="2"/>
      <c r="Z1042" s="2"/>
    </row>
    <row r="1043" spans="21:26" x14ac:dyDescent="0.25">
      <c r="U1043" s="2"/>
      <c r="V1043" s="2"/>
      <c r="W1043" s="2"/>
      <c r="X1043" s="2"/>
      <c r="Y1043" s="2"/>
      <c r="Z1043" s="2"/>
    </row>
    <row r="1044" spans="21:26" x14ac:dyDescent="0.25">
      <c r="U1044" s="2"/>
      <c r="V1044" s="2"/>
      <c r="W1044" s="2"/>
      <c r="X1044" s="2"/>
      <c r="Y1044" s="2"/>
      <c r="Z1044" s="2"/>
    </row>
    <row r="1045" spans="21:26" x14ac:dyDescent="0.25">
      <c r="U1045" s="2"/>
      <c r="V1045" s="2"/>
      <c r="W1045" s="2"/>
      <c r="X1045" s="2"/>
      <c r="Y1045" s="2"/>
      <c r="Z1045" s="2"/>
    </row>
    <row r="1046" spans="21:26" x14ac:dyDescent="0.25">
      <c r="U1046" s="2"/>
      <c r="V1046" s="2"/>
      <c r="W1046" s="2"/>
      <c r="X1046" s="2"/>
      <c r="Y1046" s="2"/>
      <c r="Z1046" s="2"/>
    </row>
    <row r="1047" spans="21:26" x14ac:dyDescent="0.25">
      <c r="U1047" s="2"/>
      <c r="V1047" s="2"/>
      <c r="W1047" s="2"/>
      <c r="X1047" s="2"/>
      <c r="Y1047" s="2"/>
      <c r="Z1047" s="2"/>
    </row>
    <row r="1048" spans="21:26" x14ac:dyDescent="0.25">
      <c r="U1048" s="2"/>
      <c r="V1048" s="2"/>
      <c r="W1048" s="2"/>
      <c r="X1048" s="2"/>
      <c r="Y1048" s="2"/>
      <c r="Z1048" s="2"/>
    </row>
    <row r="1049" spans="21:26" x14ac:dyDescent="0.25">
      <c r="U1049" s="2"/>
      <c r="V1049" s="2"/>
      <c r="W1049" s="2"/>
      <c r="X1049" s="2"/>
      <c r="Y1049" s="2"/>
      <c r="Z1049" s="2"/>
    </row>
    <row r="1050" spans="21:26" x14ac:dyDescent="0.25">
      <c r="U1050" s="2"/>
      <c r="V1050" s="2"/>
      <c r="W1050" s="2"/>
      <c r="X1050" s="2"/>
      <c r="Y1050" s="2"/>
      <c r="Z1050" s="2"/>
    </row>
    <row r="1051" spans="21:26" x14ac:dyDescent="0.25">
      <c r="U1051" s="2"/>
      <c r="V1051" s="2"/>
      <c r="W1051" s="2"/>
      <c r="X1051" s="2"/>
      <c r="Y1051" s="2"/>
      <c r="Z1051" s="2"/>
    </row>
    <row r="1052" spans="21:26" x14ac:dyDescent="0.25">
      <c r="U1052" s="2"/>
      <c r="V1052" s="2"/>
      <c r="W1052" s="2"/>
      <c r="X1052" s="2"/>
      <c r="Y1052" s="2"/>
      <c r="Z1052" s="2"/>
    </row>
    <row r="1053" spans="21:26" x14ac:dyDescent="0.25">
      <c r="U1053" s="2"/>
      <c r="V1053" s="2"/>
      <c r="W1053" s="2"/>
      <c r="X1053" s="2"/>
      <c r="Y1053" s="2"/>
      <c r="Z1053" s="2"/>
    </row>
    <row r="1054" spans="21:26" x14ac:dyDescent="0.25">
      <c r="U1054" s="2"/>
      <c r="V1054" s="2"/>
      <c r="W1054" s="2"/>
      <c r="X1054" s="2"/>
      <c r="Y1054" s="2"/>
      <c r="Z1054" s="2"/>
    </row>
    <row r="1055" spans="21:26" x14ac:dyDescent="0.25">
      <c r="U1055" s="2"/>
      <c r="V1055" s="2"/>
      <c r="W1055" s="2"/>
      <c r="X1055" s="2"/>
      <c r="Y1055" s="2"/>
      <c r="Z1055" s="2"/>
    </row>
    <row r="1056" spans="21:26" x14ac:dyDescent="0.25">
      <c r="U1056" s="2"/>
      <c r="V1056" s="2"/>
      <c r="W1056" s="2"/>
      <c r="X1056" s="2"/>
      <c r="Y1056" s="2"/>
      <c r="Z1056" s="2"/>
    </row>
    <row r="1057" spans="21:26" x14ac:dyDescent="0.25">
      <c r="U1057" s="2"/>
      <c r="V1057" s="2"/>
      <c r="W1057" s="2"/>
      <c r="X1057" s="2"/>
      <c r="Y1057" s="2"/>
      <c r="Z1057" s="2"/>
    </row>
    <row r="1058" spans="21:26" x14ac:dyDescent="0.25">
      <c r="U1058" s="2"/>
      <c r="V1058" s="2"/>
      <c r="W1058" s="2"/>
      <c r="X1058" s="2"/>
      <c r="Y1058" s="2"/>
      <c r="Z1058" s="2"/>
    </row>
    <row r="1059" spans="21:26" x14ac:dyDescent="0.25">
      <c r="U1059" s="2"/>
      <c r="V1059" s="2"/>
      <c r="W1059" s="2"/>
      <c r="X1059" s="2"/>
      <c r="Y1059" s="2"/>
      <c r="Z1059" s="2"/>
    </row>
    <row r="1060" spans="21:26" x14ac:dyDescent="0.25">
      <c r="U1060" s="2"/>
      <c r="V1060" s="2"/>
      <c r="W1060" s="2"/>
      <c r="X1060" s="2"/>
      <c r="Y1060" s="2"/>
      <c r="Z1060" s="2"/>
    </row>
    <row r="1061" spans="21:26" x14ac:dyDescent="0.25">
      <c r="U1061" s="2"/>
      <c r="V1061" s="2"/>
      <c r="W1061" s="2"/>
      <c r="X1061" s="2"/>
      <c r="Y1061" s="2"/>
      <c r="Z1061" s="2"/>
    </row>
    <row r="1062" spans="21:26" x14ac:dyDescent="0.25">
      <c r="U1062" s="2"/>
      <c r="V1062" s="2"/>
      <c r="W1062" s="2"/>
      <c r="X1062" s="2"/>
      <c r="Y1062" s="2"/>
      <c r="Z1062" s="2"/>
    </row>
    <row r="1063" spans="21:26" x14ac:dyDescent="0.25">
      <c r="U1063" s="2"/>
      <c r="V1063" s="2"/>
      <c r="W1063" s="2"/>
      <c r="X1063" s="2"/>
      <c r="Y1063" s="2"/>
      <c r="Z1063" s="2"/>
    </row>
    <row r="1064" spans="21:26" x14ac:dyDescent="0.25">
      <c r="U1064" s="2"/>
      <c r="V1064" s="2"/>
      <c r="W1064" s="2"/>
      <c r="X1064" s="2"/>
      <c r="Y1064" s="2"/>
      <c r="Z1064" s="2"/>
    </row>
    <row r="1065" spans="21:26" x14ac:dyDescent="0.25">
      <c r="U1065" s="2"/>
      <c r="V1065" s="2"/>
      <c r="W1065" s="2"/>
      <c r="X1065" s="2"/>
      <c r="Y1065" s="2"/>
      <c r="Z1065" s="2"/>
    </row>
    <row r="1066" spans="21:26" x14ac:dyDescent="0.25">
      <c r="U1066" s="2"/>
      <c r="V1066" s="2"/>
      <c r="W1066" s="2"/>
      <c r="X1066" s="2"/>
      <c r="Y1066" s="2"/>
      <c r="Z1066" s="2"/>
    </row>
    <row r="1067" spans="21:26" x14ac:dyDescent="0.25">
      <c r="U1067" s="2"/>
      <c r="V1067" s="2"/>
      <c r="W1067" s="2"/>
      <c r="X1067" s="2"/>
      <c r="Y1067" s="2"/>
      <c r="Z1067" s="2"/>
    </row>
    <row r="1068" spans="21:26" x14ac:dyDescent="0.25">
      <c r="U1068" s="2"/>
      <c r="V1068" s="2"/>
      <c r="W1068" s="2"/>
      <c r="X1068" s="2"/>
      <c r="Y1068" s="2"/>
      <c r="Z1068" s="2"/>
    </row>
    <row r="1069" spans="21:26" x14ac:dyDescent="0.25">
      <c r="U1069" s="2"/>
      <c r="V1069" s="2"/>
      <c r="W1069" s="2"/>
      <c r="X1069" s="2"/>
      <c r="Y1069" s="2"/>
      <c r="Z1069" s="2"/>
    </row>
    <row r="1070" spans="21:26" x14ac:dyDescent="0.25">
      <c r="U1070" s="2"/>
      <c r="V1070" s="2"/>
      <c r="W1070" s="2"/>
      <c r="X1070" s="2"/>
      <c r="Y1070" s="2"/>
      <c r="Z1070" s="2"/>
    </row>
    <row r="1071" spans="21:26" x14ac:dyDescent="0.25">
      <c r="U1071" s="2"/>
      <c r="V1071" s="2"/>
      <c r="W1071" s="2"/>
      <c r="X1071" s="2"/>
      <c r="Y1071" s="2"/>
      <c r="Z1071" s="2"/>
    </row>
    <row r="1072" spans="21:26" x14ac:dyDescent="0.25">
      <c r="U1072" s="2"/>
      <c r="V1072" s="2"/>
      <c r="W1072" s="2"/>
      <c r="X1072" s="2"/>
      <c r="Y1072" s="2"/>
      <c r="Z1072" s="2"/>
    </row>
    <row r="1073" spans="21:26" x14ac:dyDescent="0.25">
      <c r="U1073" s="2"/>
      <c r="V1073" s="2"/>
      <c r="W1073" s="2"/>
      <c r="X1073" s="2"/>
      <c r="Y1073" s="2"/>
      <c r="Z1073" s="2"/>
    </row>
    <row r="1074" spans="21:26" x14ac:dyDescent="0.25">
      <c r="U1074" s="2"/>
      <c r="V1074" s="2"/>
      <c r="W1074" s="2"/>
      <c r="X1074" s="2"/>
      <c r="Y1074" s="2"/>
      <c r="Z1074" s="2"/>
    </row>
    <row r="1075" spans="21:26" x14ac:dyDescent="0.25">
      <c r="U1075" s="2"/>
      <c r="V1075" s="2"/>
      <c r="W1075" s="2"/>
      <c r="X1075" s="2"/>
      <c r="Y1075" s="2"/>
      <c r="Z1075" s="2"/>
    </row>
    <row r="1076" spans="21:26" x14ac:dyDescent="0.25">
      <c r="U1076" s="2"/>
      <c r="V1076" s="2"/>
      <c r="W1076" s="2"/>
      <c r="X1076" s="2"/>
      <c r="Y1076" s="2"/>
      <c r="Z1076" s="2"/>
    </row>
    <row r="1077" spans="21:26" x14ac:dyDescent="0.25">
      <c r="U1077" s="2"/>
      <c r="V1077" s="2"/>
      <c r="W1077" s="2"/>
      <c r="X1077" s="2"/>
      <c r="Y1077" s="2"/>
      <c r="Z1077" s="2"/>
    </row>
    <row r="1078" spans="21:26" x14ac:dyDescent="0.25">
      <c r="U1078" s="2"/>
      <c r="V1078" s="2"/>
      <c r="W1078" s="2"/>
      <c r="X1078" s="2"/>
      <c r="Y1078" s="2"/>
      <c r="Z1078" s="2"/>
    </row>
    <row r="1079" spans="21:26" x14ac:dyDescent="0.25">
      <c r="U1079" s="2"/>
      <c r="V1079" s="2"/>
      <c r="W1079" s="2"/>
      <c r="X1079" s="2"/>
      <c r="Y1079" s="2"/>
      <c r="Z1079" s="2"/>
    </row>
    <row r="1080" spans="21:26" x14ac:dyDescent="0.25">
      <c r="U1080" s="2"/>
      <c r="V1080" s="2"/>
      <c r="W1080" s="2"/>
      <c r="X1080" s="2"/>
      <c r="Y1080" s="2"/>
      <c r="Z1080" s="2"/>
    </row>
    <row r="1081" spans="21:26" x14ac:dyDescent="0.25">
      <c r="U1081" s="2"/>
      <c r="V1081" s="2"/>
      <c r="W1081" s="2"/>
      <c r="X1081" s="2"/>
      <c r="Y1081" s="2"/>
      <c r="Z1081" s="2"/>
    </row>
    <row r="1082" spans="21:26" x14ac:dyDescent="0.25">
      <c r="U1082" s="2"/>
      <c r="V1082" s="2"/>
      <c r="W1082" s="2"/>
      <c r="X1082" s="2"/>
      <c r="Y1082" s="2"/>
      <c r="Z1082" s="2"/>
    </row>
    <row r="1083" spans="21:26" x14ac:dyDescent="0.25">
      <c r="U1083" s="2"/>
      <c r="V1083" s="2"/>
      <c r="W1083" s="2"/>
      <c r="X1083" s="2"/>
      <c r="Y1083" s="2"/>
      <c r="Z1083" s="2"/>
    </row>
    <row r="1084" spans="21:26" x14ac:dyDescent="0.25">
      <c r="U1084" s="2"/>
      <c r="V1084" s="2"/>
      <c r="W1084" s="2"/>
      <c r="X1084" s="2"/>
      <c r="Y1084" s="2"/>
      <c r="Z1084" s="2"/>
    </row>
    <row r="1085" spans="21:26" x14ac:dyDescent="0.25">
      <c r="U1085" s="2"/>
      <c r="V1085" s="2"/>
      <c r="W1085" s="2"/>
      <c r="X1085" s="2"/>
      <c r="Y1085" s="2"/>
      <c r="Z1085" s="2"/>
    </row>
    <row r="1086" spans="21:26" x14ac:dyDescent="0.25">
      <c r="U1086" s="2"/>
      <c r="V1086" s="2"/>
      <c r="W1086" s="2"/>
      <c r="X1086" s="2"/>
      <c r="Y1086" s="2"/>
      <c r="Z1086" s="2"/>
    </row>
    <row r="1087" spans="21:26" x14ac:dyDescent="0.25">
      <c r="U1087" s="2"/>
      <c r="V1087" s="2"/>
      <c r="W1087" s="2"/>
      <c r="X1087" s="2"/>
      <c r="Y1087" s="2"/>
      <c r="Z1087" s="2"/>
    </row>
    <row r="1088" spans="21:26" x14ac:dyDescent="0.25">
      <c r="U1088" s="2"/>
      <c r="V1088" s="2"/>
      <c r="W1088" s="2"/>
      <c r="X1088" s="2"/>
      <c r="Y1088" s="2"/>
      <c r="Z1088" s="2"/>
    </row>
    <row r="1089" spans="21:26" x14ac:dyDescent="0.25">
      <c r="U1089" s="2"/>
      <c r="V1089" s="2"/>
      <c r="W1089" s="2"/>
      <c r="X1089" s="2"/>
      <c r="Y1089" s="2"/>
      <c r="Z1089" s="2"/>
    </row>
    <row r="1090" spans="21:26" x14ac:dyDescent="0.25">
      <c r="U1090" s="2"/>
      <c r="V1090" s="2"/>
      <c r="W1090" s="2"/>
      <c r="X1090" s="2"/>
      <c r="Y1090" s="2"/>
      <c r="Z1090" s="2"/>
    </row>
    <row r="1091" spans="21:26" x14ac:dyDescent="0.25">
      <c r="U1091" s="2"/>
      <c r="V1091" s="2"/>
      <c r="W1091" s="2"/>
      <c r="X1091" s="2"/>
      <c r="Y1091" s="2"/>
      <c r="Z1091" s="2"/>
    </row>
    <row r="1092" spans="21:26" x14ac:dyDescent="0.25">
      <c r="U1092" s="2"/>
      <c r="V1092" s="2"/>
      <c r="W1092" s="2"/>
      <c r="X1092" s="2"/>
      <c r="Y1092" s="2"/>
      <c r="Z1092" s="2"/>
    </row>
    <row r="1093" spans="21:26" x14ac:dyDescent="0.25">
      <c r="U1093" s="2"/>
      <c r="V1093" s="2"/>
      <c r="W1093" s="2"/>
      <c r="X1093" s="2"/>
      <c r="Y1093" s="2"/>
      <c r="Z1093" s="2"/>
    </row>
    <row r="1094" spans="21:26" x14ac:dyDescent="0.25">
      <c r="U1094" s="2"/>
      <c r="V1094" s="2"/>
      <c r="W1094" s="2"/>
      <c r="X1094" s="2"/>
      <c r="Y1094" s="2"/>
      <c r="Z1094" s="2"/>
    </row>
    <row r="1095" spans="21:26" x14ac:dyDescent="0.25">
      <c r="U1095" s="2"/>
      <c r="V1095" s="2"/>
      <c r="W1095" s="2"/>
      <c r="X1095" s="2"/>
      <c r="Y1095" s="2"/>
      <c r="Z1095" s="2"/>
    </row>
    <row r="1096" spans="21:26" x14ac:dyDescent="0.25">
      <c r="U1096" s="2"/>
      <c r="V1096" s="2"/>
      <c r="W1096" s="2"/>
      <c r="X1096" s="2"/>
      <c r="Y1096" s="2"/>
      <c r="Z1096" s="2"/>
    </row>
    <row r="1097" spans="21:26" x14ac:dyDescent="0.25">
      <c r="U1097" s="2"/>
      <c r="V1097" s="2"/>
      <c r="W1097" s="2"/>
      <c r="X1097" s="2"/>
      <c r="Y1097" s="2"/>
      <c r="Z1097" s="2"/>
    </row>
    <row r="1098" spans="21:26" x14ac:dyDescent="0.25">
      <c r="U1098" s="2"/>
      <c r="V1098" s="2"/>
      <c r="W1098" s="2"/>
      <c r="X1098" s="2"/>
      <c r="Y1098" s="2"/>
      <c r="Z1098" s="2"/>
    </row>
    <row r="1099" spans="21:26" x14ac:dyDescent="0.25">
      <c r="U1099" s="2"/>
      <c r="V1099" s="2"/>
      <c r="W1099" s="2"/>
      <c r="X1099" s="2"/>
      <c r="Y1099" s="2"/>
      <c r="Z1099" s="2"/>
    </row>
    <row r="1100" spans="21:26" x14ac:dyDescent="0.25">
      <c r="U1100" s="2"/>
      <c r="V1100" s="2"/>
      <c r="W1100" s="2"/>
      <c r="X1100" s="2"/>
      <c r="Y1100" s="2"/>
      <c r="Z1100" s="2"/>
    </row>
    <row r="1101" spans="21:26" x14ac:dyDescent="0.25">
      <c r="U1101" s="2"/>
      <c r="V1101" s="2"/>
      <c r="W1101" s="2"/>
      <c r="X1101" s="2"/>
      <c r="Y1101" s="2"/>
      <c r="Z1101" s="2"/>
    </row>
    <row r="1102" spans="21:26" x14ac:dyDescent="0.25">
      <c r="U1102" s="2"/>
      <c r="V1102" s="2"/>
      <c r="W1102" s="2"/>
      <c r="X1102" s="2"/>
      <c r="Y1102" s="2"/>
      <c r="Z1102" s="2"/>
    </row>
    <row r="1103" spans="21:26" x14ac:dyDescent="0.25">
      <c r="U1103" s="2"/>
      <c r="V1103" s="2"/>
      <c r="W1103" s="2"/>
      <c r="X1103" s="2"/>
      <c r="Y1103" s="2"/>
      <c r="Z1103" s="2"/>
    </row>
    <row r="1104" spans="21:26" x14ac:dyDescent="0.25">
      <c r="U1104" s="2"/>
      <c r="V1104" s="2"/>
      <c r="W1104" s="2"/>
      <c r="X1104" s="2"/>
      <c r="Y1104" s="2"/>
      <c r="Z1104" s="2"/>
    </row>
    <row r="1105" spans="21:26" x14ac:dyDescent="0.25">
      <c r="U1105" s="2"/>
      <c r="V1105" s="2"/>
      <c r="W1105" s="2"/>
      <c r="X1105" s="2"/>
      <c r="Y1105" s="2"/>
      <c r="Z1105" s="2"/>
    </row>
    <row r="1106" spans="21:26" x14ac:dyDescent="0.25">
      <c r="U1106" s="2"/>
      <c r="V1106" s="2"/>
      <c r="W1106" s="2"/>
      <c r="X1106" s="2"/>
      <c r="Y1106" s="2"/>
      <c r="Z1106" s="2"/>
    </row>
    <row r="1107" spans="21:26" x14ac:dyDescent="0.25">
      <c r="U1107" s="2"/>
      <c r="V1107" s="2"/>
      <c r="W1107" s="2"/>
      <c r="X1107" s="2"/>
      <c r="Y1107" s="2"/>
      <c r="Z1107" s="2"/>
    </row>
    <row r="1108" spans="21:26" x14ac:dyDescent="0.25">
      <c r="U1108" s="2"/>
      <c r="V1108" s="2"/>
      <c r="W1108" s="2"/>
      <c r="X1108" s="2"/>
      <c r="Y1108" s="2"/>
      <c r="Z1108" s="2"/>
    </row>
    <row r="1109" spans="21:26" x14ac:dyDescent="0.25">
      <c r="U1109" s="2"/>
      <c r="V1109" s="2"/>
      <c r="W1109" s="2"/>
      <c r="X1109" s="2"/>
      <c r="Y1109" s="2"/>
      <c r="Z1109" s="2"/>
    </row>
    <row r="1110" spans="21:26" x14ac:dyDescent="0.25">
      <c r="U1110" s="2"/>
      <c r="V1110" s="2"/>
      <c r="W1110" s="2"/>
      <c r="X1110" s="2"/>
      <c r="Y1110" s="2"/>
      <c r="Z1110" s="2"/>
    </row>
    <row r="1111" spans="21:26" x14ac:dyDescent="0.25">
      <c r="U1111" s="2"/>
      <c r="V1111" s="2"/>
      <c r="W1111" s="2"/>
      <c r="X1111" s="2"/>
      <c r="Y1111" s="2"/>
      <c r="Z1111" s="2"/>
    </row>
    <row r="1112" spans="21:26" x14ac:dyDescent="0.25">
      <c r="U1112" s="2"/>
      <c r="V1112" s="2"/>
      <c r="W1112" s="2"/>
      <c r="X1112" s="2"/>
      <c r="Y1112" s="2"/>
      <c r="Z1112" s="2"/>
    </row>
    <row r="1113" spans="21:26" x14ac:dyDescent="0.25">
      <c r="U1113" s="2"/>
      <c r="V1113" s="2"/>
      <c r="W1113" s="2"/>
      <c r="X1113" s="2"/>
      <c r="Y1113" s="2"/>
      <c r="Z1113" s="2"/>
    </row>
    <row r="1114" spans="21:26" x14ac:dyDescent="0.25">
      <c r="U1114" s="2"/>
      <c r="V1114" s="2"/>
      <c r="W1114" s="2"/>
      <c r="X1114" s="2"/>
      <c r="Y1114" s="2"/>
      <c r="Z1114" s="2"/>
    </row>
    <row r="1115" spans="21:26" x14ac:dyDescent="0.25">
      <c r="U1115" s="2"/>
      <c r="V1115" s="2"/>
      <c r="W1115" s="2"/>
      <c r="X1115" s="2"/>
      <c r="Y1115" s="2"/>
      <c r="Z1115" s="2"/>
    </row>
    <row r="1116" spans="21:26" x14ac:dyDescent="0.25">
      <c r="U1116" s="2"/>
      <c r="V1116" s="2"/>
      <c r="W1116" s="2"/>
      <c r="X1116" s="2"/>
      <c r="Y1116" s="2"/>
      <c r="Z1116" s="2"/>
    </row>
    <row r="1117" spans="21:26" x14ac:dyDescent="0.25">
      <c r="U1117" s="2"/>
      <c r="V1117" s="2"/>
      <c r="W1117" s="2"/>
      <c r="X1117" s="2"/>
      <c r="Y1117" s="2"/>
      <c r="Z1117" s="2"/>
    </row>
    <row r="1118" spans="21:26" x14ac:dyDescent="0.25">
      <c r="U1118" s="2"/>
      <c r="V1118" s="2"/>
      <c r="W1118" s="2"/>
      <c r="X1118" s="2"/>
      <c r="Y1118" s="2"/>
      <c r="Z1118" s="2"/>
    </row>
    <row r="1119" spans="21:26" x14ac:dyDescent="0.25">
      <c r="U1119" s="2"/>
      <c r="V1119" s="2"/>
      <c r="W1119" s="2"/>
      <c r="X1119" s="2"/>
      <c r="Y1119" s="2"/>
      <c r="Z1119" s="2"/>
    </row>
    <row r="1120" spans="21:26" x14ac:dyDescent="0.25">
      <c r="U1120" s="2"/>
      <c r="V1120" s="2"/>
      <c r="W1120" s="2"/>
      <c r="X1120" s="2"/>
      <c r="Y1120" s="2"/>
      <c r="Z1120" s="2"/>
    </row>
    <row r="1121" spans="21:26" x14ac:dyDescent="0.25">
      <c r="U1121" s="2"/>
      <c r="V1121" s="2"/>
      <c r="W1121" s="2"/>
      <c r="X1121" s="2"/>
      <c r="Y1121" s="2"/>
      <c r="Z1121" s="2"/>
    </row>
    <row r="1122" spans="21:26" x14ac:dyDescent="0.25">
      <c r="U1122" s="2"/>
      <c r="V1122" s="2"/>
      <c r="W1122" s="2"/>
      <c r="X1122" s="2"/>
      <c r="Y1122" s="2"/>
      <c r="Z1122" s="2"/>
    </row>
    <row r="1123" spans="21:26" x14ac:dyDescent="0.25">
      <c r="U1123" s="2"/>
      <c r="V1123" s="2"/>
      <c r="W1123" s="2"/>
      <c r="X1123" s="2"/>
      <c r="Y1123" s="2"/>
      <c r="Z1123" s="2"/>
    </row>
    <row r="1124" spans="21:26" x14ac:dyDescent="0.25">
      <c r="U1124" s="2"/>
      <c r="V1124" s="2"/>
      <c r="W1124" s="2"/>
      <c r="X1124" s="2"/>
      <c r="Y1124" s="2"/>
      <c r="Z1124" s="2"/>
    </row>
    <row r="1125" spans="21:26" x14ac:dyDescent="0.25">
      <c r="U1125" s="2"/>
      <c r="V1125" s="2"/>
      <c r="W1125" s="2"/>
      <c r="X1125" s="2"/>
      <c r="Y1125" s="2"/>
      <c r="Z1125" s="2"/>
    </row>
    <row r="1126" spans="21:26" x14ac:dyDescent="0.25">
      <c r="U1126" s="2"/>
      <c r="V1126" s="2"/>
      <c r="W1126" s="2"/>
      <c r="X1126" s="2"/>
      <c r="Y1126" s="2"/>
      <c r="Z1126" s="2"/>
    </row>
    <row r="1127" spans="21:26" x14ac:dyDescent="0.25">
      <c r="U1127" s="2"/>
      <c r="V1127" s="2"/>
      <c r="W1127" s="2"/>
      <c r="X1127" s="2"/>
      <c r="Y1127" s="2"/>
      <c r="Z1127" s="2"/>
    </row>
    <row r="1128" spans="21:26" x14ac:dyDescent="0.25">
      <c r="U1128" s="2"/>
      <c r="V1128" s="2"/>
      <c r="W1128" s="2"/>
      <c r="X1128" s="2"/>
      <c r="Y1128" s="2"/>
      <c r="Z1128" s="2"/>
    </row>
    <row r="1129" spans="21:26" x14ac:dyDescent="0.25">
      <c r="U1129" s="2"/>
      <c r="V1129" s="2"/>
      <c r="W1129" s="2"/>
      <c r="X1129" s="2"/>
      <c r="Y1129" s="2"/>
      <c r="Z1129" s="2"/>
    </row>
    <row r="1130" spans="21:26" x14ac:dyDescent="0.25">
      <c r="U1130" s="2"/>
      <c r="V1130" s="2"/>
      <c r="W1130" s="2"/>
      <c r="X1130" s="2"/>
      <c r="Y1130" s="2"/>
      <c r="Z1130" s="2"/>
    </row>
    <row r="1131" spans="21:26" x14ac:dyDescent="0.25">
      <c r="U1131" s="2"/>
      <c r="V1131" s="2"/>
      <c r="W1131" s="2"/>
      <c r="X1131" s="2"/>
      <c r="Y1131" s="2"/>
      <c r="Z1131" s="2"/>
    </row>
    <row r="1132" spans="21:26" x14ac:dyDescent="0.25">
      <c r="U1132" s="2"/>
      <c r="V1132" s="2"/>
      <c r="W1132" s="2"/>
      <c r="X1132" s="2"/>
      <c r="Y1132" s="2"/>
      <c r="Z1132" s="2"/>
    </row>
    <row r="1133" spans="21:26" x14ac:dyDescent="0.25">
      <c r="U1133" s="2"/>
      <c r="V1133" s="2"/>
      <c r="W1133" s="2"/>
      <c r="X1133" s="2"/>
      <c r="Y1133" s="2"/>
      <c r="Z1133" s="2"/>
    </row>
    <row r="1134" spans="21:26" x14ac:dyDescent="0.25">
      <c r="U1134" s="2"/>
      <c r="V1134" s="2"/>
      <c r="W1134" s="2"/>
      <c r="X1134" s="2"/>
      <c r="Y1134" s="2"/>
      <c r="Z1134" s="2"/>
    </row>
    <row r="1135" spans="21:26" x14ac:dyDescent="0.25">
      <c r="U1135" s="2"/>
      <c r="V1135" s="2"/>
      <c r="W1135" s="2"/>
      <c r="X1135" s="2"/>
      <c r="Y1135" s="2"/>
      <c r="Z1135" s="2"/>
    </row>
    <row r="1136" spans="21:26" x14ac:dyDescent="0.25">
      <c r="U1136" s="2"/>
      <c r="V1136" s="2"/>
      <c r="W1136" s="2"/>
      <c r="X1136" s="2"/>
      <c r="Y1136" s="2"/>
      <c r="Z1136" s="2"/>
    </row>
    <row r="1137" spans="21:26" x14ac:dyDescent="0.25">
      <c r="U1137" s="2"/>
      <c r="V1137" s="2"/>
      <c r="W1137" s="2"/>
      <c r="X1137" s="2"/>
      <c r="Y1137" s="2"/>
      <c r="Z1137" s="2"/>
    </row>
    <row r="1138" spans="21:26" x14ac:dyDescent="0.25">
      <c r="U1138" s="2"/>
      <c r="V1138" s="2"/>
      <c r="W1138" s="2"/>
      <c r="X1138" s="2"/>
      <c r="Y1138" s="2"/>
      <c r="Z1138" s="2"/>
    </row>
    <row r="1139" spans="21:26" x14ac:dyDescent="0.25">
      <c r="U1139" s="2"/>
      <c r="V1139" s="2"/>
      <c r="W1139" s="2"/>
      <c r="X1139" s="2"/>
      <c r="Y1139" s="2"/>
      <c r="Z1139" s="2"/>
    </row>
    <row r="1140" spans="21:26" x14ac:dyDescent="0.25">
      <c r="U1140" s="2"/>
      <c r="V1140" s="2"/>
      <c r="W1140" s="2"/>
      <c r="X1140" s="2"/>
      <c r="Y1140" s="2"/>
      <c r="Z1140" s="2"/>
    </row>
    <row r="1141" spans="21:26" x14ac:dyDescent="0.25">
      <c r="U1141" s="2"/>
      <c r="V1141" s="2"/>
      <c r="W1141" s="2"/>
      <c r="X1141" s="2"/>
      <c r="Y1141" s="2"/>
      <c r="Z1141" s="2"/>
    </row>
    <row r="1142" spans="21:26" x14ac:dyDescent="0.25">
      <c r="U1142" s="2"/>
      <c r="V1142" s="2"/>
      <c r="W1142" s="2"/>
      <c r="X1142" s="2"/>
      <c r="Y1142" s="2"/>
      <c r="Z1142" s="2"/>
    </row>
    <row r="1143" spans="21:26" x14ac:dyDescent="0.25">
      <c r="U1143" s="2"/>
      <c r="V1143" s="2"/>
      <c r="W1143" s="2"/>
      <c r="X1143" s="2"/>
      <c r="Y1143" s="2"/>
      <c r="Z1143" s="2"/>
    </row>
    <row r="1144" spans="21:26" x14ac:dyDescent="0.25">
      <c r="U1144" s="2"/>
      <c r="V1144" s="2"/>
      <c r="W1144" s="2"/>
      <c r="X1144" s="2"/>
      <c r="Y1144" s="2"/>
      <c r="Z1144" s="2"/>
    </row>
    <row r="1145" spans="21:26" x14ac:dyDescent="0.25">
      <c r="U1145" s="2"/>
      <c r="V1145" s="2"/>
      <c r="W1145" s="2"/>
      <c r="X1145" s="2"/>
      <c r="Y1145" s="2"/>
      <c r="Z1145" s="2"/>
    </row>
    <row r="1146" spans="21:26" x14ac:dyDescent="0.25">
      <c r="U1146" s="2"/>
      <c r="V1146" s="2"/>
      <c r="W1146" s="2"/>
      <c r="X1146" s="2"/>
      <c r="Y1146" s="2"/>
      <c r="Z1146" s="2"/>
    </row>
    <row r="1147" spans="21:26" x14ac:dyDescent="0.25">
      <c r="U1147" s="2"/>
      <c r="V1147" s="2"/>
      <c r="W1147" s="2"/>
      <c r="X1147" s="2"/>
      <c r="Y1147" s="2"/>
      <c r="Z1147" s="2"/>
    </row>
    <row r="1148" spans="21:26" x14ac:dyDescent="0.25">
      <c r="U1148" s="2"/>
      <c r="V1148" s="2"/>
      <c r="W1148" s="2"/>
      <c r="X1148" s="2"/>
      <c r="Y1148" s="2"/>
      <c r="Z1148" s="2"/>
    </row>
    <row r="1149" spans="21:26" x14ac:dyDescent="0.25">
      <c r="U1149" s="2"/>
      <c r="V1149" s="2"/>
      <c r="W1149" s="2"/>
      <c r="X1149" s="2"/>
      <c r="Y1149" s="2"/>
      <c r="Z1149" s="2"/>
    </row>
    <row r="1150" spans="21:26" x14ac:dyDescent="0.25">
      <c r="U1150" s="2"/>
      <c r="V1150" s="2"/>
      <c r="W1150" s="2"/>
      <c r="X1150" s="2"/>
      <c r="Y1150" s="2"/>
      <c r="Z1150" s="2"/>
    </row>
    <row r="1151" spans="21:26" x14ac:dyDescent="0.25">
      <c r="U1151" s="2"/>
      <c r="V1151" s="2"/>
      <c r="W1151" s="2"/>
      <c r="X1151" s="2"/>
      <c r="Y1151" s="2"/>
      <c r="Z1151" s="2"/>
    </row>
    <row r="1152" spans="21:26" x14ac:dyDescent="0.25">
      <c r="U1152" s="2"/>
      <c r="V1152" s="2"/>
      <c r="W1152" s="2"/>
      <c r="X1152" s="2"/>
      <c r="Y1152" s="2"/>
      <c r="Z1152" s="2"/>
    </row>
    <row r="1153" spans="21:26" x14ac:dyDescent="0.25">
      <c r="U1153" s="2"/>
      <c r="V1153" s="2"/>
      <c r="W1153" s="2"/>
      <c r="X1153" s="2"/>
      <c r="Y1153" s="2"/>
      <c r="Z1153" s="2"/>
    </row>
    <row r="1154" spans="21:26" x14ac:dyDescent="0.25">
      <c r="U1154" s="2"/>
      <c r="V1154" s="2"/>
      <c r="W1154" s="2"/>
      <c r="X1154" s="2"/>
      <c r="Y1154" s="2"/>
      <c r="Z1154" s="2"/>
    </row>
    <row r="1155" spans="21:26" x14ac:dyDescent="0.25">
      <c r="U1155" s="2"/>
      <c r="V1155" s="2"/>
      <c r="W1155" s="2"/>
      <c r="X1155" s="2"/>
      <c r="Y1155" s="2"/>
      <c r="Z1155" s="2"/>
    </row>
    <row r="1156" spans="21:26" x14ac:dyDescent="0.25">
      <c r="U1156" s="2"/>
      <c r="V1156" s="2"/>
      <c r="W1156" s="2"/>
      <c r="X1156" s="2"/>
      <c r="Y1156" s="2"/>
      <c r="Z1156" s="2"/>
    </row>
    <row r="1157" spans="21:26" x14ac:dyDescent="0.25">
      <c r="U1157" s="2"/>
      <c r="V1157" s="2"/>
      <c r="W1157" s="2"/>
      <c r="X1157" s="2"/>
      <c r="Y1157" s="2"/>
      <c r="Z1157" s="2"/>
    </row>
    <row r="1158" spans="21:26" x14ac:dyDescent="0.25">
      <c r="U1158" s="2"/>
      <c r="V1158" s="2"/>
      <c r="W1158" s="2"/>
      <c r="X1158" s="2"/>
      <c r="Y1158" s="2"/>
      <c r="Z1158" s="2"/>
    </row>
    <row r="1159" spans="21:26" x14ac:dyDescent="0.25">
      <c r="U1159" s="2"/>
      <c r="V1159" s="2"/>
      <c r="W1159" s="2"/>
      <c r="X1159" s="2"/>
      <c r="Y1159" s="2"/>
      <c r="Z1159" s="2"/>
    </row>
    <row r="1160" spans="21:26" x14ac:dyDescent="0.25">
      <c r="U1160" s="2"/>
      <c r="V1160" s="2"/>
      <c r="W1160" s="2"/>
      <c r="X1160" s="2"/>
      <c r="Y1160" s="2"/>
      <c r="Z1160" s="2"/>
    </row>
    <row r="1161" spans="21:26" x14ac:dyDescent="0.25">
      <c r="U1161" s="2"/>
      <c r="V1161" s="2"/>
      <c r="W1161" s="2"/>
      <c r="X1161" s="2"/>
      <c r="Y1161" s="2"/>
      <c r="Z1161" s="2"/>
    </row>
    <row r="1162" spans="21:26" x14ac:dyDescent="0.25">
      <c r="U1162" s="2"/>
      <c r="V1162" s="2"/>
      <c r="W1162" s="2"/>
      <c r="X1162" s="2"/>
      <c r="Y1162" s="2"/>
      <c r="Z1162" s="2"/>
    </row>
    <row r="1163" spans="21:26" x14ac:dyDescent="0.25">
      <c r="U1163" s="2"/>
      <c r="V1163" s="2"/>
      <c r="W1163" s="2"/>
      <c r="X1163" s="2"/>
      <c r="Y1163" s="2"/>
      <c r="Z1163" s="2"/>
    </row>
    <row r="1164" spans="21:26" x14ac:dyDescent="0.25">
      <c r="U1164" s="2"/>
      <c r="V1164" s="2"/>
      <c r="W1164" s="2"/>
      <c r="X1164" s="2"/>
      <c r="Y1164" s="2"/>
      <c r="Z1164" s="2"/>
    </row>
    <row r="1165" spans="21:26" x14ac:dyDescent="0.25">
      <c r="U1165" s="2"/>
      <c r="V1165" s="2"/>
      <c r="W1165" s="2"/>
      <c r="X1165" s="2"/>
      <c r="Y1165" s="2"/>
      <c r="Z1165" s="2"/>
    </row>
    <row r="1166" spans="21:26" x14ac:dyDescent="0.25">
      <c r="U1166" s="2"/>
      <c r="V1166" s="2"/>
      <c r="W1166" s="2"/>
      <c r="X1166" s="2"/>
      <c r="Y1166" s="2"/>
      <c r="Z1166" s="2"/>
    </row>
    <row r="1167" spans="21:26" x14ac:dyDescent="0.25">
      <c r="U1167" s="2"/>
      <c r="V1167" s="2"/>
      <c r="W1167" s="2"/>
      <c r="X1167" s="2"/>
      <c r="Y1167" s="2"/>
      <c r="Z1167" s="2"/>
    </row>
    <row r="1168" spans="21:26" x14ac:dyDescent="0.25">
      <c r="U1168" s="2"/>
      <c r="V1168" s="2"/>
      <c r="W1168" s="2"/>
      <c r="X1168" s="2"/>
      <c r="Y1168" s="2"/>
      <c r="Z1168" s="2"/>
    </row>
    <row r="1169" spans="21:26" x14ac:dyDescent="0.25">
      <c r="U1169" s="2"/>
      <c r="V1169" s="2"/>
      <c r="W1169" s="2"/>
      <c r="X1169" s="2"/>
      <c r="Y1169" s="2"/>
      <c r="Z1169" s="2"/>
    </row>
    <row r="1170" spans="21:26" x14ac:dyDescent="0.25">
      <c r="U1170" s="2"/>
      <c r="V1170" s="2"/>
      <c r="W1170" s="2"/>
      <c r="X1170" s="2"/>
      <c r="Y1170" s="2"/>
      <c r="Z1170" s="2"/>
    </row>
    <row r="1171" spans="21:26" x14ac:dyDescent="0.25">
      <c r="U1171" s="2"/>
      <c r="V1171" s="2"/>
      <c r="W1171" s="2"/>
      <c r="X1171" s="2"/>
      <c r="Y1171" s="2"/>
      <c r="Z1171" s="2"/>
    </row>
    <row r="1172" spans="21:26" x14ac:dyDescent="0.25">
      <c r="U1172" s="2"/>
      <c r="V1172" s="2"/>
      <c r="W1172" s="2"/>
      <c r="X1172" s="2"/>
      <c r="Y1172" s="2"/>
      <c r="Z1172" s="2"/>
    </row>
    <row r="1173" spans="21:26" x14ac:dyDescent="0.25">
      <c r="U1173" s="2"/>
      <c r="V1173" s="2"/>
      <c r="W1173" s="2"/>
      <c r="X1173" s="2"/>
      <c r="Y1173" s="2"/>
      <c r="Z1173" s="2"/>
    </row>
    <row r="1174" spans="21:26" x14ac:dyDescent="0.25">
      <c r="U1174" s="2"/>
      <c r="V1174" s="2"/>
      <c r="W1174" s="2"/>
      <c r="X1174" s="2"/>
      <c r="Y1174" s="2"/>
      <c r="Z1174" s="2"/>
    </row>
    <row r="1175" spans="21:26" x14ac:dyDescent="0.25">
      <c r="U1175" s="2"/>
      <c r="V1175" s="2"/>
      <c r="W1175" s="2"/>
      <c r="X1175" s="2"/>
      <c r="Y1175" s="2"/>
      <c r="Z1175" s="2"/>
    </row>
    <row r="1176" spans="21:26" x14ac:dyDescent="0.25">
      <c r="U1176" s="2"/>
      <c r="V1176" s="2"/>
      <c r="W1176" s="2"/>
      <c r="X1176" s="2"/>
      <c r="Y1176" s="2"/>
      <c r="Z1176" s="2"/>
    </row>
    <row r="1177" spans="21:26" x14ac:dyDescent="0.25">
      <c r="U1177" s="2"/>
      <c r="V1177" s="2"/>
      <c r="W1177" s="2"/>
      <c r="X1177" s="2"/>
      <c r="Y1177" s="2"/>
      <c r="Z1177" s="2"/>
    </row>
    <row r="1178" spans="21:26" x14ac:dyDescent="0.25">
      <c r="U1178" s="2"/>
      <c r="V1178" s="2"/>
      <c r="W1178" s="2"/>
      <c r="X1178" s="2"/>
      <c r="Y1178" s="2"/>
      <c r="Z1178" s="2"/>
    </row>
    <row r="1179" spans="21:26" x14ac:dyDescent="0.25">
      <c r="U1179" s="2"/>
      <c r="V1179" s="2"/>
      <c r="W1179" s="2"/>
      <c r="X1179" s="2"/>
      <c r="Y1179" s="2"/>
      <c r="Z1179" s="2"/>
    </row>
    <row r="1180" spans="21:26" x14ac:dyDescent="0.25">
      <c r="U1180" s="2"/>
      <c r="V1180" s="2"/>
      <c r="W1180" s="2"/>
      <c r="X1180" s="2"/>
      <c r="Y1180" s="2"/>
      <c r="Z1180" s="2"/>
    </row>
    <row r="1181" spans="21:26" x14ac:dyDescent="0.25">
      <c r="U1181" s="2"/>
      <c r="V1181" s="2"/>
      <c r="W1181" s="2"/>
      <c r="X1181" s="2"/>
      <c r="Y1181" s="2"/>
      <c r="Z1181" s="2"/>
    </row>
    <row r="1182" spans="21:26" x14ac:dyDescent="0.25">
      <c r="U1182" s="2"/>
      <c r="V1182" s="2"/>
      <c r="W1182" s="2"/>
      <c r="X1182" s="2"/>
      <c r="Y1182" s="2"/>
      <c r="Z1182" s="2"/>
    </row>
    <row r="1183" spans="21:26" x14ac:dyDescent="0.25">
      <c r="U1183" s="2"/>
      <c r="V1183" s="2"/>
      <c r="W1183" s="2"/>
      <c r="X1183" s="2"/>
      <c r="Y1183" s="2"/>
      <c r="Z1183" s="2"/>
    </row>
    <row r="1184" spans="21:26" x14ac:dyDescent="0.25">
      <c r="U1184" s="2"/>
      <c r="V1184" s="2"/>
      <c r="W1184" s="2"/>
      <c r="X1184" s="2"/>
      <c r="Y1184" s="2"/>
      <c r="Z1184" s="2"/>
    </row>
    <row r="1185" spans="21:26" x14ac:dyDescent="0.25">
      <c r="U1185" s="2"/>
      <c r="V1185" s="2"/>
      <c r="W1185" s="2"/>
      <c r="X1185" s="2"/>
      <c r="Y1185" s="2"/>
      <c r="Z1185" s="2"/>
    </row>
    <row r="1186" spans="21:26" x14ac:dyDescent="0.25">
      <c r="U1186" s="2"/>
      <c r="V1186" s="2"/>
      <c r="W1186" s="2"/>
      <c r="X1186" s="2"/>
      <c r="Y1186" s="2"/>
      <c r="Z1186" s="2"/>
    </row>
    <row r="1187" spans="21:26" x14ac:dyDescent="0.25">
      <c r="U1187" s="2"/>
      <c r="V1187" s="2"/>
      <c r="W1187" s="2"/>
      <c r="X1187" s="2"/>
      <c r="Y1187" s="2"/>
      <c r="Z1187" s="2"/>
    </row>
    <row r="1188" spans="21:26" x14ac:dyDescent="0.25">
      <c r="U1188" s="2"/>
      <c r="V1188" s="2"/>
      <c r="W1188" s="2"/>
      <c r="X1188" s="2"/>
      <c r="Y1188" s="2"/>
      <c r="Z1188" s="2"/>
    </row>
    <row r="1189" spans="21:26" x14ac:dyDescent="0.25">
      <c r="U1189" s="2"/>
      <c r="V1189" s="2"/>
      <c r="W1189" s="2"/>
      <c r="X1189" s="2"/>
      <c r="Y1189" s="2"/>
      <c r="Z1189" s="2"/>
    </row>
    <row r="1190" spans="21:26" x14ac:dyDescent="0.25">
      <c r="U1190" s="2"/>
      <c r="V1190" s="2"/>
      <c r="W1190" s="2"/>
      <c r="X1190" s="2"/>
      <c r="Y1190" s="2"/>
      <c r="Z1190" s="2"/>
    </row>
    <row r="1191" spans="21:26" x14ac:dyDescent="0.25">
      <c r="U1191" s="2"/>
      <c r="V1191" s="2"/>
      <c r="W1191" s="2"/>
      <c r="X1191" s="2"/>
      <c r="Y1191" s="2"/>
      <c r="Z1191" s="2"/>
    </row>
    <row r="1192" spans="21:26" x14ac:dyDescent="0.25">
      <c r="U1192" s="2"/>
      <c r="V1192" s="2"/>
      <c r="W1192" s="2"/>
      <c r="X1192" s="2"/>
      <c r="Y1192" s="2"/>
      <c r="Z1192" s="2"/>
    </row>
    <row r="1193" spans="21:26" x14ac:dyDescent="0.25">
      <c r="U1193" s="2"/>
      <c r="V1193" s="2"/>
      <c r="W1193" s="2"/>
      <c r="X1193" s="2"/>
      <c r="Y1193" s="2"/>
      <c r="Z1193" s="2"/>
    </row>
    <row r="1194" spans="21:26" x14ac:dyDescent="0.25">
      <c r="U1194" s="2"/>
      <c r="V1194" s="2"/>
      <c r="W1194" s="2"/>
      <c r="X1194" s="2"/>
      <c r="Y1194" s="2"/>
      <c r="Z1194" s="2"/>
    </row>
    <row r="1195" spans="21:26" x14ac:dyDescent="0.25">
      <c r="U1195" s="2"/>
      <c r="V1195" s="2"/>
      <c r="W1195" s="2"/>
      <c r="X1195" s="2"/>
      <c r="Y1195" s="2"/>
      <c r="Z1195" s="2"/>
    </row>
    <row r="1196" spans="21:26" x14ac:dyDescent="0.25">
      <c r="U1196" s="2"/>
      <c r="V1196" s="2"/>
      <c r="W1196" s="2"/>
      <c r="X1196" s="2"/>
      <c r="Y1196" s="2"/>
      <c r="Z1196" s="2"/>
    </row>
    <row r="1197" spans="21:26" x14ac:dyDescent="0.25">
      <c r="U1197" s="2"/>
      <c r="V1197" s="2"/>
      <c r="W1197" s="2"/>
      <c r="X1197" s="2"/>
      <c r="Y1197" s="2"/>
      <c r="Z1197" s="2"/>
    </row>
    <row r="1198" spans="21:26" x14ac:dyDescent="0.25">
      <c r="U1198" s="2"/>
      <c r="V1198" s="2"/>
      <c r="W1198" s="2"/>
      <c r="X1198" s="2"/>
      <c r="Y1198" s="2"/>
      <c r="Z1198" s="2"/>
    </row>
    <row r="1199" spans="21:26" x14ac:dyDescent="0.25">
      <c r="U1199" s="2"/>
      <c r="V1199" s="2"/>
      <c r="W1199" s="2"/>
      <c r="X1199" s="2"/>
      <c r="Y1199" s="2"/>
      <c r="Z1199" s="2"/>
    </row>
  </sheetData>
  <autoFilter ref="A4:O4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85" t="s">
        <v>53</v>
      </c>
      <c r="B2" s="90"/>
      <c r="C2" s="92" t="s">
        <v>68</v>
      </c>
      <c r="D2" s="79"/>
    </row>
    <row r="3" spans="1:4" ht="13.8" thickBot="1" x14ac:dyDescent="0.3">
      <c r="A3" s="86" t="s">
        <v>54</v>
      </c>
      <c r="B3" s="91"/>
      <c r="C3" s="93" t="s">
        <v>11</v>
      </c>
      <c r="D3" s="79"/>
    </row>
    <row r="4" spans="1:4" x14ac:dyDescent="0.25">
      <c r="A4" s="87" t="s">
        <v>13</v>
      </c>
      <c r="B4" s="82">
        <v>962913</v>
      </c>
      <c r="C4" s="94" t="s">
        <v>68</v>
      </c>
      <c r="D4" s="79"/>
    </row>
    <row r="5" spans="1:4" x14ac:dyDescent="0.25">
      <c r="A5" s="88"/>
      <c r="B5" s="83"/>
      <c r="C5" s="94" t="s">
        <v>12</v>
      </c>
    </row>
    <row r="6" spans="1:4" ht="13.8" thickBot="1" x14ac:dyDescent="0.3">
      <c r="A6" s="89"/>
      <c r="B6" s="84">
        <v>962913</v>
      </c>
      <c r="C6" s="95" t="s">
        <v>15</v>
      </c>
    </row>
    <row r="7" spans="1:4" x14ac:dyDescent="0.25">
      <c r="A7" s="80"/>
      <c r="B7" s="81"/>
      <c r="C7" s="4"/>
    </row>
    <row r="9" spans="1:4" x14ac:dyDescent="0.25">
      <c r="A9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6" spans="1:4" x14ac:dyDescent="0.25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Z1" workbookViewId="0">
      <selection activeCell="AH6" sqref="AH6:AL12"/>
    </sheetView>
  </sheetViews>
  <sheetFormatPr defaultRowHeight="13.2" x14ac:dyDescent="0.25"/>
  <cols>
    <col min="1" max="1" width="10.5546875" customWidth="1"/>
    <col min="4" max="4" width="15.44140625" bestFit="1" customWidth="1"/>
    <col min="5" max="8" width="12" customWidth="1"/>
    <col min="9" max="9" width="12.5546875" customWidth="1"/>
    <col min="10" max="10" width="12" bestFit="1" customWidth="1"/>
    <col min="19" max="19" width="15.44140625" bestFit="1" customWidth="1"/>
    <col min="20" max="20" width="14.5546875" bestFit="1" customWidth="1"/>
    <col min="21" max="22" width="14.5546875" customWidth="1"/>
    <col min="23" max="23" width="10.5546875" customWidth="1"/>
    <col min="24" max="24" width="12.5546875" customWidth="1"/>
    <col min="25" max="25" width="12" bestFit="1" customWidth="1"/>
    <col min="34" max="34" width="11.6640625" bestFit="1" customWidth="1"/>
    <col min="35" max="35" width="12" bestFit="1" customWidth="1"/>
    <col min="36" max="38" width="12" customWidth="1"/>
  </cols>
  <sheetData>
    <row r="2" spans="4:40" x14ac:dyDescent="0.25">
      <c r="D2" s="116" t="s">
        <v>68</v>
      </c>
      <c r="E2" s="116"/>
      <c r="F2" s="116"/>
      <c r="G2" s="116"/>
      <c r="H2" s="116"/>
      <c r="I2" s="116"/>
    </row>
    <row r="3" spans="4:40" x14ac:dyDescent="0.25">
      <c r="D3" s="116"/>
      <c r="E3" s="116"/>
      <c r="F3" s="116"/>
      <c r="G3" s="116"/>
      <c r="H3" s="116"/>
      <c r="I3" s="116"/>
    </row>
    <row r="4" spans="4:40" ht="24.6" x14ac:dyDescent="0.4">
      <c r="D4" s="116"/>
      <c r="E4" s="116"/>
      <c r="F4" s="116"/>
      <c r="G4" s="116"/>
      <c r="H4" s="116"/>
      <c r="I4" s="116"/>
      <c r="S4" s="116" t="s">
        <v>12</v>
      </c>
      <c r="T4" s="116"/>
      <c r="U4" s="116"/>
      <c r="V4" s="116"/>
      <c r="W4" s="116"/>
      <c r="X4" s="116"/>
      <c r="AH4" s="117" t="s">
        <v>15</v>
      </c>
      <c r="AI4" s="117"/>
      <c r="AJ4" s="117"/>
      <c r="AK4" s="117"/>
      <c r="AL4" s="117"/>
    </row>
    <row r="6" spans="4:40" x14ac:dyDescent="0.25">
      <c r="D6" s="118" t="s">
        <v>70</v>
      </c>
      <c r="E6" s="70" t="s">
        <v>64</v>
      </c>
      <c r="F6" s="71"/>
      <c r="K6" t="s">
        <v>74</v>
      </c>
      <c r="S6" s="118" t="s">
        <v>70</v>
      </c>
      <c r="T6" s="70" t="s">
        <v>64</v>
      </c>
      <c r="U6" s="105"/>
      <c r="V6" s="105"/>
      <c r="W6" s="71"/>
      <c r="Z6" t="s">
        <v>74</v>
      </c>
      <c r="AH6" s="118" t="s">
        <v>73</v>
      </c>
      <c r="AI6" s="70" t="s">
        <v>64</v>
      </c>
      <c r="AJ6" s="105"/>
      <c r="AK6" s="71"/>
      <c r="AN6" t="s">
        <v>74</v>
      </c>
    </row>
    <row r="7" spans="4:40" x14ac:dyDescent="0.25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76</v>
      </c>
      <c r="V7" s="105" t="s">
        <v>77</v>
      </c>
      <c r="W7" s="72" t="s">
        <v>72</v>
      </c>
      <c r="AH7" s="70" t="s">
        <v>65</v>
      </c>
      <c r="AI7" s="69" t="s">
        <v>18</v>
      </c>
      <c r="AJ7" s="105" t="s">
        <v>71</v>
      </c>
      <c r="AK7" s="72" t="s">
        <v>72</v>
      </c>
    </row>
    <row r="8" spans="4:40" x14ac:dyDescent="0.25">
      <c r="D8" s="96">
        <v>36892</v>
      </c>
      <c r="E8" s="73">
        <v>8765153.6653000023</v>
      </c>
      <c r="F8" s="74">
        <v>8765153.6653000023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74"/>
      <c r="AN8">
        <f>AL8/10000</f>
        <v>0</v>
      </c>
    </row>
    <row r="9" spans="4:40" x14ac:dyDescent="0.25">
      <c r="D9" s="75" t="s">
        <v>72</v>
      </c>
      <c r="E9" s="76">
        <v>8765153.6653000023</v>
      </c>
      <c r="F9" s="77">
        <v>8765153.6653000023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1229103.6212999995</v>
      </c>
      <c r="AJ9" s="107"/>
      <c r="AK9" s="99">
        <v>1229103.6212999995</v>
      </c>
      <c r="AN9">
        <f t="shared" ref="AN9:AN66" si="3">AL9/10000</f>
        <v>0</v>
      </c>
    </row>
    <row r="10" spans="4:40" x14ac:dyDescent="0.25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75" t="s">
        <v>72</v>
      </c>
      <c r="AI10" s="76">
        <v>1229103.6212999995</v>
      </c>
      <c r="AJ10" s="108"/>
      <c r="AK10" s="77">
        <v>1229103.6212999995</v>
      </c>
      <c r="AN10">
        <f t="shared" si="3"/>
        <v>0</v>
      </c>
    </row>
    <row r="11" spans="4:40" x14ac:dyDescent="0.25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N11">
        <f t="shared" si="3"/>
        <v>0</v>
      </c>
    </row>
    <row r="12" spans="4:40" x14ac:dyDescent="0.25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N12">
        <f t="shared" si="3"/>
        <v>0</v>
      </c>
    </row>
    <row r="13" spans="4:40" x14ac:dyDescent="0.25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5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5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5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5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5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5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5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5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5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5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5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5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5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5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5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5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5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5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5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5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5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5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5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5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5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5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5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5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5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5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5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5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5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5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5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5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5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5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5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5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5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5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5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5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5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5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5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5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5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5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5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5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5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5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5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5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5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5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5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5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5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5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5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5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5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5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5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5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5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5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5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5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5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5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5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5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5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5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5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Swap Pos</vt:lpstr>
      <vt:lpstr>Opt pos</vt:lpstr>
      <vt:lpstr>QUERY DATA</vt:lpstr>
      <vt:lpstr>POSITIONS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2000-01-19T17:58:33Z</cp:lastPrinted>
  <dcterms:created xsi:type="dcterms:W3CDTF">1997-08-01T15:15:55Z</dcterms:created>
  <dcterms:modified xsi:type="dcterms:W3CDTF">2023-09-10T11:50:14Z</dcterms:modified>
</cp:coreProperties>
</file>