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92" yWindow="252" windowWidth="8916" windowHeight="9180" tabRatio="891" firstSheet="2" activeTab="2"/>
  </bookViews>
  <sheets>
    <sheet name="QUERY DATA" sheetId="21" state="hidden" r:id="rId1"/>
    <sheet name="POSITIONS" sheetId="10" state="hidden" r:id="rId2"/>
    <sheet name="June Summary" sheetId="22" r:id="rId3"/>
    <sheet name="Jun Deals" sheetId="18" r:id="rId4"/>
  </sheets>
  <externalReferences>
    <externalReference r:id="rId5"/>
    <externalReference r:id="rId6"/>
  </externalReferences>
  <definedNames>
    <definedName name="_xlnm._FilterDatabase" localSheetId="3" hidden="1">'Jun Deals'!$A$4:$L$4</definedName>
    <definedName name="BASIS">POSITIONS!$S$6:$X$32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'QUERY DATA'!$B$5</definedName>
    <definedName name="FOWPRIpost_id">'QUERY DATA'!$B$4</definedName>
    <definedName name="FOWPRIPW">'QUERY DATA'!$B$3</definedName>
    <definedName name="FOWPRIUID">'QUERY DATA'!$B$2</definedName>
    <definedName name="FTPConfig">#REF!</definedName>
    <definedName name="hedge">POSITIONS!$A$707:$AB$795</definedName>
    <definedName name="hedgebas">POSITIONS!$P$707:$V$795</definedName>
    <definedName name="LocalPath">#REF!</definedName>
    <definedName name="OPTIONS">POSITIONS!$AH$6:$AL$12</definedName>
    <definedName name="OPTpost_id">'QUERY DATA'!$B$6</definedName>
    <definedName name="PostIDs">#REF!</definedName>
    <definedName name="PRICE">POSITIONS!$D$8:$I$32</definedName>
    <definedName name="_xlnm.Print_Area" localSheetId="1">POSITIONS!$A$738:$B$771</definedName>
    <definedName name="_xlnm.Print_Area" localSheetId="0">'QUERY DATA'!$A$218:$F$239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0"/>
  <customWorkbookViews>
    <customWorkbookView name="Schedules (C4)" guid="{951A6E4A-EC5F-11D2-877F-00105A0DC55F}" maximized="1" xWindow="2" yWindow="2" windowWidth="636" windowHeight="340" tabRatio="806" activeSheetId="16"/>
    <customWorkbookView name="Schedules (C3) (2)" guid="{951A6E49-EC5F-11D2-877F-00105A0DC55F}" maximized="1" xWindow="2" yWindow="2" windowWidth="636" windowHeight="340" tabRatio="806" activeSheetId="9"/>
    <customWorkbookView name="Schedules (C2) (2)" guid="{951A6E48-EC5F-11D2-877F-00105A0DC55F}" maximized="1" xWindow="2" yWindow="2" windowWidth="636" windowHeight="340" tabRatio="806" activeSheetId="8"/>
    <customWorkbookView name="DailyChange (C4)" guid="{951A6E47-EC5F-11D2-877F-00105A0DC55F}" maximized="1" xWindow="2" yWindow="2" windowWidth="636" windowHeight="340" tabRatio="806" activeSheetId="16"/>
    <customWorkbookView name="DailyChange (C3) (2)" guid="{951A6E46-EC5F-11D2-877F-00105A0DC55F}" maximized="1" xWindow="2" yWindow="2" windowWidth="636" windowHeight="340" tabRatio="806" activeSheetId="9"/>
    <customWorkbookView name="DailyChange (C2) (2)" guid="{951A6E45-EC5F-11D2-877F-00105A0DC55F}" maximized="1" xWindow="2" yWindow="2" windowWidth="636" windowHeight="340" tabRatio="806" activeSheetId="8"/>
    <customWorkbookView name="BookBal (C4)" guid="{951A6E44-EC5F-11D2-877F-00105A0DC55F}" maximized="1" xWindow="2" yWindow="2" windowWidth="636" windowHeight="340" tabRatio="806" activeSheetId="16"/>
    <customWorkbookView name="BookBal (C3) (2)" guid="{951A6E43-EC5F-11D2-877F-00105A0DC55F}" maximized="1" xWindow="2" yWindow="2" windowWidth="636" windowHeight="340" tabRatio="806" activeSheetId="9"/>
    <customWorkbookView name="BookBal (C2) (2)" guid="{951A6E42-EC5F-11D2-877F-00105A0DC55F}" maximized="1" xWindow="2" yWindow="2" windowWidth="636" windowHeight="340" tabRatio="806" activeSheetId="8"/>
    <customWorkbookView name="BookBal (C2)" guid="{F33BC1C6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Schedules (C3)" guid="{F33BC1CB-8B79-11D2-B438-00105A0DC4B8}" maximized="1" xWindow="4" yWindow="4" windowWidth="632" windowHeight="336" tabRatio="806" activeSheetId="9"/>
  </customWorkbookViews>
  <pivotCaches>
    <pivotCache cacheId="0" r:id="rId7"/>
    <pivotCache cacheId="1" r:id="rId8"/>
    <pivotCache cacheId="2" r:id="rId9"/>
  </pivotCaches>
</workbook>
</file>

<file path=xl/calcChain.xml><?xml version="1.0" encoding="utf-8"?>
<calcChain xmlns="http://schemas.openxmlformats.org/spreadsheetml/2006/main">
  <c r="K2" i="18" l="1"/>
  <c r="L2" i="18"/>
  <c r="M2" i="18"/>
  <c r="N33" i="18"/>
  <c r="N61" i="18"/>
  <c r="N85" i="18"/>
  <c r="N107" i="18"/>
  <c r="N128" i="18"/>
  <c r="N139" i="18"/>
  <c r="K8" i="10"/>
  <c r="R8" i="10"/>
  <c r="Z8" i="10"/>
  <c r="AN8" i="10"/>
  <c r="K9" i="10"/>
  <c r="R9" i="10"/>
  <c r="Z9" i="10"/>
  <c r="AN9" i="10"/>
  <c r="K10" i="10"/>
  <c r="R10" i="10"/>
  <c r="Z10" i="10"/>
  <c r="AN10" i="10"/>
  <c r="K11" i="10"/>
  <c r="R11" i="10"/>
  <c r="Z11" i="10"/>
  <c r="AN11" i="10"/>
  <c r="K12" i="10"/>
  <c r="R12" i="10"/>
  <c r="Z12" i="10"/>
  <c r="AN12" i="10"/>
  <c r="K13" i="10"/>
  <c r="R13" i="10"/>
  <c r="Z13" i="10"/>
  <c r="AN13" i="10"/>
  <c r="K14" i="10"/>
  <c r="R14" i="10"/>
  <c r="Z14" i="10"/>
  <c r="AN14" i="10"/>
  <c r="K15" i="10"/>
  <c r="R15" i="10"/>
  <c r="Z15" i="10"/>
  <c r="AN15" i="10"/>
  <c r="K16" i="10"/>
  <c r="R16" i="10"/>
  <c r="Z16" i="10"/>
  <c r="AN16" i="10"/>
  <c r="K17" i="10"/>
  <c r="R17" i="10"/>
  <c r="Z17" i="10"/>
  <c r="AN17" i="10"/>
  <c r="K18" i="10"/>
  <c r="R18" i="10"/>
  <c r="Z18" i="10"/>
  <c r="AN18" i="10"/>
  <c r="K19" i="10"/>
  <c r="R19" i="10"/>
  <c r="Z19" i="10"/>
  <c r="AN19" i="10"/>
  <c r="K20" i="10"/>
  <c r="R20" i="10"/>
  <c r="Z20" i="10"/>
  <c r="AN20" i="10"/>
  <c r="K21" i="10"/>
  <c r="R21" i="10"/>
  <c r="Z21" i="10"/>
  <c r="AN21" i="10"/>
  <c r="K22" i="10"/>
  <c r="R22" i="10"/>
  <c r="Z22" i="10"/>
  <c r="AN22" i="10"/>
  <c r="K23" i="10"/>
  <c r="R23" i="10"/>
  <c r="Z23" i="10"/>
  <c r="AN23" i="10"/>
  <c r="K24" i="10"/>
  <c r="R24" i="10"/>
  <c r="Z24" i="10"/>
  <c r="AN24" i="10"/>
  <c r="K25" i="10"/>
  <c r="R25" i="10"/>
  <c r="Z25" i="10"/>
  <c r="AN25" i="10"/>
  <c r="K26" i="10"/>
  <c r="R26" i="10"/>
  <c r="Z26" i="10"/>
  <c r="AN26" i="10"/>
  <c r="K27" i="10"/>
  <c r="R27" i="10"/>
  <c r="Z27" i="10"/>
  <c r="AN27" i="10"/>
  <c r="K28" i="10"/>
  <c r="R28" i="10"/>
  <c r="Z28" i="10"/>
  <c r="AN28" i="10"/>
  <c r="K29" i="10"/>
  <c r="R29" i="10"/>
  <c r="Z29" i="10"/>
  <c r="AN29" i="10"/>
  <c r="K30" i="10"/>
  <c r="R30" i="10"/>
  <c r="Z30" i="10"/>
  <c r="AN30" i="10"/>
  <c r="K31" i="10"/>
  <c r="Z31" i="10"/>
  <c r="AN31" i="10"/>
  <c r="K32" i="10"/>
  <c r="Z32" i="10"/>
  <c r="AN32" i="10"/>
  <c r="K33" i="10"/>
  <c r="Z33" i="10"/>
  <c r="AN33" i="10"/>
  <c r="K34" i="10"/>
  <c r="Z34" i="10"/>
  <c r="AN34" i="10"/>
  <c r="K35" i="10"/>
  <c r="Z35" i="10"/>
  <c r="AN35" i="10"/>
  <c r="K36" i="10"/>
  <c r="Z36" i="10"/>
  <c r="AN36" i="10"/>
  <c r="K37" i="10"/>
  <c r="Z37" i="10"/>
  <c r="AN37" i="10"/>
  <c r="K38" i="10"/>
  <c r="Z38" i="10"/>
  <c r="AN38" i="10"/>
  <c r="K39" i="10"/>
  <c r="Z39" i="10"/>
  <c r="AN39" i="10"/>
  <c r="K40" i="10"/>
  <c r="Z40" i="10"/>
  <c r="AN40" i="10"/>
  <c r="K41" i="10"/>
  <c r="Z41" i="10"/>
  <c r="AN41" i="10"/>
  <c r="K42" i="10"/>
  <c r="Z42" i="10"/>
  <c r="AN42" i="10"/>
  <c r="K43" i="10"/>
  <c r="Z43" i="10"/>
  <c r="AN43" i="10"/>
  <c r="K44" i="10"/>
  <c r="Z44" i="10"/>
  <c r="AN44" i="10"/>
  <c r="K45" i="10"/>
  <c r="Z45" i="10"/>
  <c r="AN45" i="10"/>
  <c r="K46" i="10"/>
  <c r="Z46" i="10"/>
  <c r="AN46" i="10"/>
  <c r="K47" i="10"/>
  <c r="Z47" i="10"/>
  <c r="AN47" i="10"/>
  <c r="K48" i="10"/>
  <c r="Z48" i="10"/>
  <c r="AN48" i="10"/>
  <c r="K49" i="10"/>
  <c r="Z49" i="10"/>
  <c r="AN49" i="10"/>
  <c r="K50" i="10"/>
  <c r="Z50" i="10"/>
  <c r="AN50" i="10"/>
  <c r="K51" i="10"/>
  <c r="Z51" i="10"/>
  <c r="AN51" i="10"/>
  <c r="K52" i="10"/>
  <c r="Z52" i="10"/>
  <c r="AN52" i="10"/>
  <c r="K53" i="10"/>
  <c r="Z53" i="10"/>
  <c r="AN53" i="10"/>
  <c r="K54" i="10"/>
  <c r="Z54" i="10"/>
  <c r="AN54" i="10"/>
  <c r="K55" i="10"/>
  <c r="Z55" i="10"/>
  <c r="AN55" i="10"/>
  <c r="K56" i="10"/>
  <c r="Z56" i="10"/>
  <c r="AN56" i="10"/>
  <c r="K57" i="10"/>
  <c r="Z57" i="10"/>
  <c r="AN57" i="10"/>
  <c r="K58" i="10"/>
  <c r="Z58" i="10"/>
  <c r="AN58" i="10"/>
  <c r="K59" i="10"/>
  <c r="Z59" i="10"/>
  <c r="AN59" i="10"/>
  <c r="K60" i="10"/>
  <c r="Z60" i="10"/>
  <c r="AN60" i="10"/>
  <c r="K61" i="10"/>
  <c r="Z61" i="10"/>
  <c r="AN61" i="10"/>
  <c r="K62" i="10"/>
  <c r="Z62" i="10"/>
  <c r="AN62" i="10"/>
  <c r="K63" i="10"/>
  <c r="Z63" i="10"/>
  <c r="AN63" i="10"/>
  <c r="K64" i="10"/>
  <c r="Z64" i="10"/>
  <c r="AN64" i="10"/>
  <c r="K65" i="10"/>
  <c r="Z65" i="10"/>
  <c r="AN65" i="10"/>
  <c r="K66" i="10"/>
  <c r="Z66" i="10"/>
  <c r="AN66" i="10"/>
</calcChain>
</file>

<file path=xl/sharedStrings.xml><?xml version="1.0" encoding="utf-8"?>
<sst xmlns="http://schemas.openxmlformats.org/spreadsheetml/2006/main" count="666" uniqueCount="87">
  <si>
    <t>FORWARD</t>
  </si>
  <si>
    <t>Basis</t>
  </si>
  <si>
    <t>Post ID:</t>
  </si>
  <si>
    <t>Options</t>
  </si>
  <si>
    <t>NX1</t>
  </si>
  <si>
    <t>NX3</t>
  </si>
  <si>
    <t>NXB2</t>
  </si>
  <si>
    <t>AECOUS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</si>
  <si>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</si>
  <si>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</si>
  <si>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</si>
  <si>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</si>
  <si>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</si>
  <si>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</si>
  <si>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</si>
  <si>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</si>
  <si>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</si>
  <si>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</si>
  <si>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</si>
  <si>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</si>
  <si>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</si>
  <si>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</si>
  <si>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</si>
  <si>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</si>
  <si>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</si>
  <si>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</si>
  <si>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</si>
  <si>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</si>
  <si>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</si>
  <si>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</si>
  <si>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</si>
  <si>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Value</t>
  </si>
  <si>
    <t>Date</t>
  </si>
  <si>
    <t>Counterparty</t>
  </si>
  <si>
    <t>ANNUITY</t>
  </si>
  <si>
    <t xml:space="preserve">        </t>
  </si>
  <si>
    <t>e&amp;l1N&amp;l2</t>
  </si>
  <si>
    <t xml:space="preserve">MAR-1999 </t>
  </si>
  <si>
    <t xml:space="preserve">APR-1999 </t>
  </si>
  <si>
    <t xml:space="preserve">MAY-1999 </t>
  </si>
  <si>
    <t xml:space="preserve">JUN-1999 </t>
  </si>
  <si>
    <t>User ID:</t>
  </si>
  <si>
    <t>Password:</t>
  </si>
  <si>
    <t>Totals</t>
  </si>
  <si>
    <t>Phy/</t>
  </si>
  <si>
    <t>Monthly</t>
  </si>
  <si>
    <t>PV</t>
  </si>
  <si>
    <t>Discount</t>
  </si>
  <si>
    <t>Mid</t>
  </si>
  <si>
    <t>Fixed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</si>
  <si>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</si>
  <si>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</si>
  <si>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</si>
  <si>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</si>
  <si>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</si>
  <si>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</si>
  <si>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</si>
  <si>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</si>
  <si>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Sum of Quantity2</t>
  </si>
  <si>
    <t>(blank)</t>
  </si>
  <si>
    <t>Grand Total</t>
  </si>
  <si>
    <t>Sum of Delta</t>
  </si>
  <si>
    <t># of Contracts</t>
  </si>
  <si>
    <t>F</t>
  </si>
  <si>
    <t>IF-CIG/RKYMTN</t>
  </si>
  <si>
    <t>IF-PAN/TX/OK</t>
  </si>
  <si>
    <t>DUKEENETRA</t>
  </si>
  <si>
    <t>BRIDGELIGASMAR</t>
  </si>
  <si>
    <t>NK9009.1</t>
  </si>
  <si>
    <t>GDP-HEHUB</t>
  </si>
  <si>
    <t>NK9687.1</t>
  </si>
  <si>
    <t>BPAMOCOR</t>
  </si>
  <si>
    <t>NL5250.1</t>
  </si>
  <si>
    <t>WILLIAMSENEMAR</t>
  </si>
  <si>
    <t>NL9131.1</t>
  </si>
  <si>
    <t>NM2253.1</t>
  </si>
  <si>
    <t>NN5316.1</t>
  </si>
  <si>
    <t xml:space="preserve">NK9009.1  </t>
  </si>
  <si>
    <t xml:space="preserve">NK9687.1  </t>
  </si>
  <si>
    <t xml:space="preserve">NL5250.1  </t>
  </si>
  <si>
    <t xml:space="preserve">NL9131.1  </t>
  </si>
  <si>
    <t xml:space="preserve">NM2253.1  </t>
  </si>
  <si>
    <t xml:space="preserve">NN5316.1  </t>
  </si>
  <si>
    <t>Pete Keavey June Gas Daily Swap Valuation Comparison</t>
  </si>
  <si>
    <t>TAGG Deal ID</t>
  </si>
  <si>
    <t>Spreadsheet Value</t>
  </si>
  <si>
    <t>ERMS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</si>
</sst>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89" formatCode="0.000"/>
    <numFmt numFmtId="227" formatCode="&quot;$&quot;#,##0"/>
  </numFmts>
  <fonts count="12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sz val="10"/>
      <name val="Courier"/>
    </font>
    <font>
      <b/>
      <sz val="10"/>
      <name val="Arial"/>
      <family val="2"/>
    </font>
    <font>
      <b/>
      <sz val="20"/>
      <name val="Arial"/>
      <family val="2"/>
    </font>
    <font>
      <b/>
      <sz val="14"/>
      <name val="Times New Roman"/>
      <family val="1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82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Fill="1"/>
    <xf numFmtId="17" fontId="0" fillId="0" borderId="0" xfId="0" applyNumberFormat="1"/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89" fontId="4" fillId="0" borderId="0" xfId="0" applyNumberFormat="1" applyFont="1" applyBorder="1" applyAlignment="1">
      <alignment horizontal="right"/>
    </xf>
    <xf numFmtId="189" fontId="4" fillId="2" borderId="1" xfId="0" applyNumberFormat="1" applyFont="1" applyFill="1" applyBorder="1" applyAlignment="1">
      <alignment horizontal="right"/>
    </xf>
    <xf numFmtId="227" fontId="4" fillId="2" borderId="1" xfId="0" applyNumberFormat="1" applyFont="1" applyFill="1" applyBorder="1"/>
    <xf numFmtId="227" fontId="4" fillId="2" borderId="2" xfId="0" applyNumberFormat="1" applyFont="1" applyFill="1" applyBorder="1"/>
    <xf numFmtId="3" fontId="4" fillId="0" borderId="0" xfId="0" applyNumberFormat="1" applyFont="1" applyBorder="1"/>
    <xf numFmtId="0" fontId="3" fillId="0" borderId="0" xfId="0" applyFont="1" applyAlignment="1">
      <alignment vertical="top" wrapText="1"/>
    </xf>
    <xf numFmtId="0" fontId="6" fillId="3" borderId="3" xfId="0" applyFont="1" applyFill="1" applyBorder="1" applyAlignment="1">
      <alignment horizontal="center"/>
    </xf>
    <xf numFmtId="15" fontId="6" fillId="3" borderId="3" xfId="0" applyNumberFormat="1" applyFont="1" applyFill="1" applyBorder="1" applyAlignment="1">
      <alignment horizontal="center"/>
    </xf>
    <xf numFmtId="3" fontId="6" fillId="3" borderId="3" xfId="0" applyNumberFormat="1" applyFont="1" applyFill="1" applyBorder="1" applyAlignment="1">
      <alignment horizontal="center"/>
    </xf>
    <xf numFmtId="10" fontId="6" fillId="3" borderId="3" xfId="0" applyNumberFormat="1" applyFont="1" applyFill="1" applyBorder="1" applyAlignment="1">
      <alignment horizontal="center"/>
    </xf>
    <xf numFmtId="189" fontId="6" fillId="3" borderId="4" xfId="0" applyNumberFormat="1" applyFont="1" applyFill="1" applyBorder="1" applyAlignment="1">
      <alignment horizontal="center"/>
    </xf>
    <xf numFmtId="189" fontId="6" fillId="3" borderId="3" xfId="0" applyNumberFormat="1" applyFont="1" applyFill="1" applyBorder="1" applyAlignment="1">
      <alignment horizontal="center"/>
    </xf>
    <xf numFmtId="227" fontId="6" fillId="3" borderId="3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/>
    </xf>
    <xf numFmtId="15" fontId="6" fillId="3" borderId="5" xfId="0" applyNumberFormat="1" applyFont="1" applyFill="1" applyBorder="1" applyAlignment="1">
      <alignment horizontal="center"/>
    </xf>
    <xf numFmtId="3" fontId="6" fillId="3" borderId="5" xfId="0" applyNumberFormat="1" applyFont="1" applyFill="1" applyBorder="1" applyAlignment="1">
      <alignment horizontal="center"/>
    </xf>
    <xf numFmtId="10" fontId="6" fillId="3" borderId="5" xfId="0" applyNumberFormat="1" applyFont="1" applyFill="1" applyBorder="1" applyAlignment="1">
      <alignment horizontal="center"/>
    </xf>
    <xf numFmtId="189" fontId="6" fillId="3" borderId="6" xfId="0" applyNumberFormat="1" applyFont="1" applyFill="1" applyBorder="1" applyAlignment="1">
      <alignment horizontal="center"/>
    </xf>
    <xf numFmtId="189" fontId="6" fillId="3" borderId="5" xfId="0" applyNumberFormat="1" applyFont="1" applyFill="1" applyBorder="1" applyAlignment="1">
      <alignment horizontal="center"/>
    </xf>
    <xf numFmtId="227" fontId="6" fillId="3" borderId="5" xfId="0" applyNumberFormat="1" applyFont="1" applyFill="1" applyBorder="1" applyAlignment="1">
      <alignment horizontal="center"/>
    </xf>
    <xf numFmtId="2" fontId="3" fillId="0" borderId="0" xfId="0" applyNumberFormat="1" applyFont="1"/>
    <xf numFmtId="189" fontId="3" fillId="0" borderId="0" xfId="0" applyNumberFormat="1" applyFont="1"/>
    <xf numFmtId="227" fontId="3" fillId="0" borderId="0" xfId="0" applyNumberFormat="1" applyFont="1"/>
    <xf numFmtId="0" fontId="3" fillId="0" borderId="0" xfId="0" applyFont="1" applyBorder="1" applyAlignment="1">
      <alignment vertical="top" wrapText="1"/>
    </xf>
    <xf numFmtId="0" fontId="5" fillId="0" borderId="0" xfId="0" applyFont="1"/>
    <xf numFmtId="0" fontId="0" fillId="0" borderId="7" xfId="0" applyBorder="1"/>
    <xf numFmtId="0" fontId="0" fillId="0" borderId="8" xfId="0" pivotButton="1" applyBorder="1"/>
    <xf numFmtId="0" fontId="0" fillId="0" borderId="9" xfId="0" applyBorder="1"/>
    <xf numFmtId="0" fontId="0" fillId="0" borderId="10" xfId="0" applyBorder="1"/>
    <xf numFmtId="0" fontId="0" fillId="0" borderId="7" xfId="0" applyNumberFormat="1" applyBorder="1"/>
    <xf numFmtId="0" fontId="0" fillId="0" borderId="10" xfId="0" applyNumberFormat="1" applyBorder="1"/>
    <xf numFmtId="0" fontId="0" fillId="0" borderId="11" xfId="0" applyBorder="1"/>
    <xf numFmtId="0" fontId="0" fillId="0" borderId="11" xfId="0" applyNumberFormat="1" applyBorder="1"/>
    <xf numFmtId="0" fontId="0" fillId="0" borderId="8" xfId="0" applyNumberFormat="1" applyBorder="1"/>
    <xf numFmtId="14" fontId="0" fillId="0" borderId="0" xfId="0" applyNumberFormat="1"/>
    <xf numFmtId="0" fontId="4" fillId="0" borderId="0" xfId="0" applyFont="1" applyFill="1" applyAlignment="1">
      <alignment horizontal="center"/>
    </xf>
    <xf numFmtId="0" fontId="0" fillId="0" borderId="12" xfId="0" applyFill="1" applyBorder="1" applyAlignment="1">
      <alignment horizontal="right" vertical="center"/>
    </xf>
    <xf numFmtId="1" fontId="0" fillId="0" borderId="0" xfId="0" applyNumberFormat="1" applyFill="1" applyBorder="1" applyAlignment="1">
      <alignment vertical="top"/>
    </xf>
    <xf numFmtId="1" fontId="0" fillId="4" borderId="13" xfId="0" applyNumberFormat="1" applyFill="1" applyBorder="1" applyAlignment="1">
      <alignment vertical="top"/>
    </xf>
    <xf numFmtId="1" fontId="0" fillId="4" borderId="14" xfId="0" applyNumberFormat="1" applyFill="1" applyBorder="1" applyAlignment="1">
      <alignment vertical="top"/>
    </xf>
    <xf numFmtId="1" fontId="0" fillId="4" borderId="15" xfId="0" applyNumberFormat="1" applyFill="1" applyBorder="1" applyAlignment="1">
      <alignment vertical="top"/>
    </xf>
    <xf numFmtId="0" fontId="8" fillId="3" borderId="16" xfId="0" applyFont="1" applyFill="1" applyBorder="1" applyAlignment="1">
      <alignment horizontal="right"/>
    </xf>
    <xf numFmtId="0" fontId="8" fillId="3" borderId="17" xfId="0" applyFont="1" applyFill="1" applyBorder="1" applyAlignment="1">
      <alignment horizontal="right"/>
    </xf>
    <xf numFmtId="0" fontId="8" fillId="3" borderId="17" xfId="0" applyFont="1" applyFill="1" applyBorder="1" applyAlignment="1">
      <alignment horizontal="right" vertical="top"/>
    </xf>
    <xf numFmtId="0" fontId="8" fillId="3" borderId="17" xfId="0" applyFont="1" applyFill="1" applyBorder="1" applyAlignment="1">
      <alignment horizontal="right" vertical="center"/>
    </xf>
    <xf numFmtId="0" fontId="0" fillId="3" borderId="18" xfId="0" applyFill="1" applyBorder="1" applyAlignment="1">
      <alignment horizontal="right" vertical="center"/>
    </xf>
    <xf numFmtId="0" fontId="0" fillId="5" borderId="16" xfId="0" applyFill="1" applyBorder="1" applyAlignment="1">
      <alignment vertical="top"/>
    </xf>
    <xf numFmtId="0" fontId="0" fillId="5" borderId="18" xfId="0" applyFill="1" applyBorder="1" applyAlignment="1">
      <alignment vertical="top"/>
    </xf>
    <xf numFmtId="0" fontId="4" fillId="6" borderId="16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left"/>
    </xf>
    <xf numFmtId="0" fontId="4" fillId="6" borderId="18" xfId="0" applyFont="1" applyFill="1" applyBorder="1"/>
    <xf numFmtId="14" fontId="0" fillId="0" borderId="7" xfId="0" applyNumberFormat="1" applyBorder="1"/>
    <xf numFmtId="14" fontId="0" fillId="0" borderId="19" xfId="0" applyNumberFormat="1" applyBorder="1"/>
    <xf numFmtId="0" fontId="0" fillId="0" borderId="19" xfId="0" applyNumberFormat="1" applyBorder="1"/>
    <xf numFmtId="0" fontId="0" fillId="0" borderId="20" xfId="0" applyNumberFormat="1" applyBorder="1"/>
    <xf numFmtId="0" fontId="10" fillId="0" borderId="0" xfId="0" applyFont="1"/>
    <xf numFmtId="15" fontId="3" fillId="0" borderId="0" xfId="0" applyNumberFormat="1" applyFont="1" applyAlignment="1">
      <alignment vertical="top" wrapText="1"/>
    </xf>
    <xf numFmtId="0" fontId="0" fillId="0" borderId="21" xfId="0" applyBorder="1"/>
    <xf numFmtId="0" fontId="0" fillId="0" borderId="21" xfId="0" applyNumberFormat="1" applyBorder="1"/>
    <xf numFmtId="0" fontId="0" fillId="0" borderId="0" xfId="0" applyNumberFormat="1"/>
    <xf numFmtId="0" fontId="0" fillId="0" borderId="22" xfId="0" applyNumberFormat="1" applyBorder="1"/>
    <xf numFmtId="0" fontId="0" fillId="0" borderId="19" xfId="0" applyBorder="1"/>
    <xf numFmtId="0" fontId="0" fillId="0" borderId="0" xfId="0" applyBorder="1"/>
    <xf numFmtId="15" fontId="0" fillId="0" borderId="0" xfId="0" applyNumberFormat="1" applyBorder="1"/>
    <xf numFmtId="0" fontId="0" fillId="0" borderId="0" xfId="0" applyNumberFormat="1" applyBorder="1"/>
    <xf numFmtId="0" fontId="8" fillId="0" borderId="24" xfId="0" applyFont="1" applyBorder="1" applyAlignment="1">
      <alignment horizontal="center"/>
    </xf>
    <xf numFmtId="6" fontId="0" fillId="0" borderId="0" xfId="1" applyNumberFormat="1" applyFont="1" applyAlignment="1">
      <alignment horizontal="center"/>
    </xf>
    <xf numFmtId="0" fontId="11" fillId="0" borderId="0" xfId="0" applyFont="1"/>
    <xf numFmtId="0" fontId="9" fillId="7" borderId="0" xfId="0" applyFont="1" applyFill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0" fillId="0" borderId="7" xfId="0" pivotButton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106680</xdr:colOff>
          <xdr:row>3</xdr:row>
          <xdr:rowOff>30480</xdr:rowOff>
        </xdr:from>
        <xdr:to>
          <xdr:col>5</xdr:col>
          <xdr:colOff>533400</xdr:colOff>
          <xdr:row>4</xdr:row>
          <xdr:rowOff>121920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Basis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91440</xdr:colOff>
          <xdr:row>1</xdr:row>
          <xdr:rowOff>38100</xdr:rowOff>
        </xdr:from>
        <xdr:to>
          <xdr:col>5</xdr:col>
          <xdr:colOff>525780</xdr:colOff>
          <xdr:row>2</xdr:row>
          <xdr:rowOff>137160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106680</xdr:colOff>
          <xdr:row>5</xdr:row>
          <xdr:rowOff>45720</xdr:rowOff>
        </xdr:from>
        <xdr:to>
          <xdr:col>5</xdr:col>
          <xdr:colOff>533400</xdr:colOff>
          <xdr:row>6</xdr:row>
          <xdr:rowOff>129540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Options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havlicek/source/repos/enron_xls/edrm/Forwards%20Reports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havlicek/source/repos/enron_xls/edrm/BobShultsOptions.xls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rrol L. McLaughlin" refreshedDate="36934.397708912038" createdVersion="1" recordCount="20">
  <cacheSource type="worksheet">
    <worksheetSource ref="A4:L24" sheet="Jun Deals"/>
  </cacheSource>
  <cacheFields count="12">
    <cacheField name="Counterparty" numFmtId="0">
      <sharedItems count="1">
        <s v="BRIDGELIGASMAR"/>
      </sharedItems>
    </cacheField>
    <cacheField name="Deal Num" numFmtId="0">
      <sharedItems count="1">
        <s v="NK9009.1"/>
      </sharedItems>
    </cacheField>
    <cacheField name="Fin" numFmtId="0">
      <sharedItems count="1">
        <s v="F"/>
      </sharedItems>
    </cacheField>
    <cacheField name="Pub Code" numFmtId="0">
      <sharedItems containsBlank="1" count="13">
        <s v="GDP-HEHUB"/>
        <s v="AECOUS" u="1"/>
        <s v="NX1" u="1"/>
        <s v="NX3" u="1"/>
        <m u="1"/>
        <s v="CGPR-AECO/BASIS" u="1"/>
        <s v="CGPR-ALBR/BASIS" u="1"/>
        <s v="IF-NTHWST/CANBR" u="1"/>
        <s v="IF-NWPL_ROCKY_M" u="1"/>
        <s v="NXB2" u="1"/>
        <s v="GDP-CHI. GATE" u="1"/>
        <s v="IF-CIG/RKYMTN" u="1"/>
        <s v="IF-PAN/TX/OK" u="1"/>
      </sharedItems>
    </cacheField>
    <cacheField name="Period" numFmtId="0">
      <sharedItems containsSemiMixedTypes="0" containsNonDate="0" containsDate="1" containsString="0" minDate="1998-12-01T00:00:00" maxDate="2007-12-02T00:00:00" count="103">
        <d v="2000-06-02T00:00:00"/>
        <d v="2000-06-03T00:00:00"/>
        <d v="2000-06-04T00:00:00"/>
        <d v="2000-06-05T00:00:00"/>
        <d v="2000-06-06T00:00:00"/>
        <d v="2000-06-07T00:00:00"/>
        <d v="2000-06-08T00:00:00"/>
        <d v="2000-06-09T00:00:00"/>
        <d v="2000-06-10T00:00:00"/>
        <d v="2000-06-11T00:00:00"/>
        <d v="2000-06-12T00:00:00"/>
        <d v="2000-06-13T00:00:00"/>
        <d v="2000-06-14T00:00:00"/>
        <d v="2000-06-15T00:00:00"/>
        <d v="2000-06-16T00:00:00"/>
        <d v="2000-06-17T00:00:00"/>
        <d v="2000-06-18T00:00:00"/>
        <d v="2000-06-19T00:00:00"/>
        <d v="2000-06-20T00:00:00"/>
        <d v="2000-06-21T00:00:00"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2002-01-01T00:00:00" u="1"/>
        <d v="2002-02-01T00:00:00" u="1"/>
        <d v="2002-03-01T00:00:00" u="1"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2-11-01T00:00:00" u="1"/>
        <d v="2002-1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  <d v="1999-12-02T00:00:00" u="1"/>
        <d v="1999-12-03T00:00:00" u="1"/>
        <d v="1999-12-04T00:00:00" u="1"/>
        <d v="1999-12-05T00:00:00" u="1"/>
        <d v="1999-12-06T00:00:00" u="1"/>
        <d v="1999-12-07T00:00:00" u="1"/>
        <d v="1999-12-08T00:00:00" u="1"/>
        <d v="1999-12-09T00:00:00" u="1"/>
        <d v="1999-12-10T00:00:00" u="1"/>
        <d v="1999-12-11T00:00:00" u="1"/>
        <d v="1999-12-12T00:00:00" u="1"/>
        <d v="1999-12-13T00:00:00" u="1"/>
        <d v="1999-12-14T00:00:00" u="1"/>
        <d v="1999-12-15T00:00:00" u="1"/>
        <d v="1999-12-16T00:00:00" u="1"/>
        <d v="1999-12-17T00:00:00" u="1"/>
        <d v="1999-12-18T00:00:00" u="1"/>
        <d v="1999-12-19T00:00:00" u="1"/>
        <d v="1999-12-20T00:00:00" u="1"/>
        <d v="1999-12-21T00:00:00" u="1"/>
        <d v="1999-12-22T00:00:00" u="1"/>
        <d v="1999-12-23T00:00:00" u="1"/>
        <d v="1999-12-24T00:00:00" u="1"/>
        <d v="1999-12-25T00:00:00" u="1"/>
        <d v="1999-12-26T00:00:00" u="1"/>
        <d v="1999-12-27T00:00:00" u="1"/>
        <d v="1999-12-28T00:00:00" u="1"/>
        <d v="1999-12-29T00:00:00" u="1"/>
        <d v="1999-12-30T00:00:00" u="1"/>
        <d v="1999-12-31T00:00:00" u="1"/>
        <d v="2001-01-01T00:00:00" u="1"/>
        <d v="2001-02-01T00:00:00" u="1"/>
        <d v="2001-03-01T00:00:00" u="1"/>
        <d v="2001-04-01T00:00:00" u="1"/>
      </sharedItems>
    </cacheField>
    <cacheField name="Quantity" numFmtId="0">
      <sharedItems containsSemiMixedTypes="0" containsString="0" containsNumber="1" containsInteger="1" minValue="10000" maxValue="10000" count="1">
        <n v="10000"/>
      </sharedItems>
    </cacheField>
    <cacheField name="Quantity2" numFmtId="0">
      <sharedItems containsSemiMixedTypes="0" containsString="0" containsNumber="1" containsInteger="1" minValue="0" maxValue="0" count="1">
        <n v="0"/>
      </sharedItems>
    </cacheField>
    <cacheField name="Factor" numFmtId="0">
      <sharedItems containsSemiMixedTypes="0" containsString="0" containsNumber="1" containsInteger="1" minValue="1" maxValue="1" count="1">
        <n v="1"/>
      </sharedItems>
    </cacheField>
    <cacheField name="Price" numFmtId="0">
      <sharedItems containsSemiMixedTypes="0" containsString="0" containsNumber="1" minValue="3.9550000000000001" maxValue="4.49" count="13">
        <n v="4.4000000000000004"/>
        <n v="4.2"/>
        <n v="4.17"/>
        <n v="4.49"/>
        <n v="4.2249999999999996"/>
        <n v="3.9550000000000001"/>
        <n v="4.1449999999999996"/>
        <n v="4.1950000000000003"/>
        <n v="4.28"/>
        <n v="4.375"/>
        <n v="4.45"/>
        <n v="4.3899999999999997"/>
        <n v="4.04"/>
      </sharedItems>
    </cacheField>
    <cacheField name="Price2" numFmtId="0">
      <sharedItems containsSemiMixedTypes="0" containsString="0" containsNumber="1" minValue="4.3849999999999998" maxValue="4.3849999999999998" count="1">
        <n v="4.3849999999999998"/>
      </sharedItems>
    </cacheField>
    <cacheField name="Cash" numFmtId="0">
      <sharedItems containsSemiMixedTypes="0" containsString="0" containsNumber="1" containsInteger="1" minValue="0" maxValue="0" count="1">
        <n v="0"/>
      </sharedItems>
    </cacheField>
    <cacheField name="Value" numFmtId="0">
      <sharedItems containsSemiMixedTypes="0" containsString="0" containsNumber="1" containsInteger="1" minValue="-4300" maxValue="1050" count="13">
        <n v="150"/>
        <n v="-1850"/>
        <n v="-2150"/>
        <n v="1050"/>
        <n v="-1600"/>
        <n v="-4300"/>
        <n v="-2400"/>
        <n v="-1900"/>
        <n v="-1050"/>
        <n v="-100"/>
        <n v="650"/>
        <n v="50"/>
        <n v="-34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harri1" refreshedDate="36544.492674189816" createdVersion="1" recordCount="65532">
  <cacheSource type="worksheet">
    <worksheetSource ref="A4:L65536" sheet="Basis" r:id="rId2"/>
  </cacheSource>
  <cacheFields count="12">
    <cacheField name="Counterparty" numFmtId="0">
      <sharedItems containsBlank="1" count="2">
        <s v="LYCOENERGYCORP"/>
        <m/>
      </sharedItems>
    </cacheField>
    <cacheField name="Deal Num" numFmtId="0">
      <sharedItems containsBlank="1" count="17">
        <s v="ES3815.2"/>
        <s v="ES3815.3"/>
        <s v="ES3815.4"/>
        <s v="ES3815.5"/>
        <s v="ES3817.2"/>
        <s v="ES3817.3"/>
        <s v="ES3817.4"/>
        <s v="ES3817.5"/>
        <s v="N26237.2"/>
        <s v="N26237.3"/>
        <s v="N26237.4"/>
        <s v="N26237.5"/>
        <s v="N26358.2"/>
        <s v="N26358.3"/>
        <s v="N26358.4"/>
        <s v="N26358.5"/>
        <m/>
      </sharedItems>
    </cacheField>
    <cacheField name="Fin" numFmtId="0">
      <sharedItems containsBlank="1" count="2">
        <s v="F"/>
        <m/>
      </sharedItems>
    </cacheField>
    <cacheField name="Pub Code" numFmtId="0">
      <sharedItems containsBlank="1" count="12">
        <s v="IF-CIG/RKYMTN"/>
        <s v="IF-PAN/TX/OK"/>
        <m/>
        <s v="CGPR-AECO/BASIS" u="1"/>
        <s v="CGPR-ALBR/BASIS" u="1"/>
        <s v="IF-NTHWST/CANBR" u="1"/>
        <s v="AECOUS" u="1"/>
        <s v="NX1" u="1"/>
        <s v="NX3" u="1"/>
        <s v="IF-NWPL_ROCKY_M" u="1"/>
        <s v="IF-ELPO/SJ" u="1"/>
        <s v="NXB2" u="1"/>
      </sharedItems>
    </cacheField>
    <cacheField name="Period" numFmtId="0">
      <sharedItems containsDate="1" containsString="0" containsBlank="1" minDate="1998-12-01T00:00:00" maxDate="2007-12-02T00:00:00" count="74"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</sharedItems>
    </cacheField>
    <cacheField name="Quantity" numFmtId="0">
      <sharedItems containsString="0" containsBlank="1" containsNumber="1" containsInteger="1" minValue="-32175" maxValue="32175" count="17">
        <n v="32175"/>
        <n v="25610"/>
        <n v="20670"/>
        <n v="16120"/>
        <n v="23400"/>
        <n v="20600"/>
        <n v="18100"/>
        <n v="16200"/>
        <n v="-23400"/>
        <n v="-20600"/>
        <n v="-18100"/>
        <n v="-16200"/>
        <n v="-32175"/>
        <n v="-25610"/>
        <n v="-20670"/>
        <n v="-16120"/>
        <m/>
      </sharedItems>
    </cacheField>
    <cacheField name="Quantity2" numFmtId="0">
      <sharedItems containsString="0" containsBlank="1" containsNumber="1" minValue="-31928.065500000001" maxValue="31928.065500000001"/>
    </cacheField>
    <cacheField name="Factor" numFmtId="0">
      <sharedItems containsString="0" containsBlank="1" containsNumber="1" minValue="0.76142248214111996" maxValue="0.99232526750507"/>
    </cacheField>
    <cacheField name="Price" numFmtId="0">
      <sharedItems containsString="0" containsBlank="1" containsNumber="1" minValue="-0.35" maxValue="-0.1" count="20">
        <n v="-0.19500000000000001"/>
        <n v="-0.315"/>
        <n v="-0.25"/>
        <n v="-0.35"/>
        <n v="-0.1"/>
        <n v="-0.10249999999999999"/>
        <n v="-0.1075"/>
        <n v="-0.11"/>
        <n v="-0.1125"/>
        <n v="-0.105"/>
        <n v="-0.12"/>
        <n v="-0.1225"/>
        <n v="-0.125"/>
        <n v="-0.1275"/>
        <n v="-0.13"/>
        <n v="-0.13250000000000001"/>
        <n v="-0.13500000000000001"/>
        <n v="-0.19"/>
        <n v="-0.19750000000000001"/>
        <m/>
      </sharedItems>
    </cacheField>
    <cacheField name="Price2" numFmtId="0">
      <sharedItems containsString="0" containsBlank="1" containsNumber="1" minValue="-0.36049999999999999" maxValue="-0.1" count="10">
        <n v="-0.36049999999999999"/>
        <n v="-0.15"/>
        <n v="-0.1"/>
        <n v="-0.11"/>
        <n v="-0.115"/>
        <n v="-0.35499999999999998"/>
        <n v="-0.35"/>
        <n v="-0.34"/>
        <n v="-0.32"/>
        <m/>
      </sharedItems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5108.4904999999999" maxValue="5284.0947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harri1" refreshedDate="36544.598457638887" createdVersion="1" recordCount="65532">
  <cacheSource type="worksheet">
    <worksheetSource ref="A4:O65536" sheet="OptionsDetail" r:id="rId2"/>
  </cacheSource>
  <cacheFields count="15">
    <cacheField name="Counterparty" numFmtId="0">
      <sharedItems containsString="0" containsBlank="1" count="1">
        <m/>
      </sharedItems>
    </cacheField>
    <cacheField name="Deal Num" numFmtId="0">
      <sharedItems containsString="0" containsBlank="1" count="1">
        <m/>
      </sharedItems>
    </cacheField>
    <cacheField name="Pub Code" numFmtId="0">
      <sharedItems containsBlank="1" count="3">
        <m/>
        <s v="NXB2" u="1"/>
        <s v="OPTION" u="1"/>
      </sharedItems>
    </cacheField>
    <cacheField name="Fin" numFmtId="0">
      <sharedItems containsString="0" containsBlank="1" count="1">
        <m/>
      </sharedItems>
    </cacheField>
    <cacheField name="Put" numFmtId="0">
      <sharedItems containsString="0" containsBlank="1" count="1">
        <m/>
      </sharedItems>
    </cacheField>
    <cacheField name="Type" numFmtId="0">
      <sharedItems containsString="0" containsBlank="1" count="1">
        <m/>
      </sharedItems>
    </cacheField>
    <cacheField name="Period" numFmtId="0">
      <sharedItems containsDate="1" containsString="0" containsBlank="1" minDate="1998-12-01T00:00:00" maxDate="2000-12-02T00:00:00" count="23"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7-01T00:00:00" u="1"/>
        <d v="1999-08-01T00:00:00" u="1"/>
        <d v="1999-09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1999-10-01T00:00:00" u="1"/>
      </sharedItems>
    </cacheField>
    <cacheField name="Expiry" numFmtId="0">
      <sharedItems containsString="0" containsBlank="1" count="1">
        <m/>
      </sharedItems>
    </cacheField>
    <cacheField name="Option Qty" numFmtId="0">
      <sharedItems containsString="0" containsBlank="1" count="1">
        <m/>
      </sharedItems>
    </cacheField>
    <cacheField name="Delta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Price2" numFmtId="0">
      <sharedItems containsString="0" containsBlank="1" count="1">
        <m/>
      </sharedItems>
    </cacheField>
    <cacheField name="Vol" numFmtId="0">
      <sharedItems containsString="0" containsBlank="1" count="1">
        <m/>
      </sharedItems>
    </cacheField>
    <cacheField name="Value" numFmtId="0">
      <sharedItems containsString="0" containsBlank="1" count="1">
        <m/>
      </sharedItems>
    </cacheField>
    <cacheField name="Value2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  <x v="0"/>
    <x v="0"/>
    <x v="0"/>
    <x v="0"/>
    <x v="0"/>
    <x v="0"/>
  </r>
  <r>
    <x v="0"/>
    <x v="0"/>
    <x v="0"/>
    <x v="0"/>
    <x v="1"/>
    <x v="0"/>
    <x v="0"/>
    <x v="0"/>
    <x v="1"/>
    <x v="0"/>
    <x v="0"/>
    <x v="1"/>
  </r>
  <r>
    <x v="0"/>
    <x v="0"/>
    <x v="0"/>
    <x v="0"/>
    <x v="2"/>
    <x v="0"/>
    <x v="0"/>
    <x v="0"/>
    <x v="1"/>
    <x v="0"/>
    <x v="0"/>
    <x v="1"/>
  </r>
  <r>
    <x v="0"/>
    <x v="0"/>
    <x v="0"/>
    <x v="0"/>
    <x v="3"/>
    <x v="0"/>
    <x v="0"/>
    <x v="0"/>
    <x v="1"/>
    <x v="0"/>
    <x v="0"/>
    <x v="1"/>
  </r>
  <r>
    <x v="0"/>
    <x v="0"/>
    <x v="0"/>
    <x v="0"/>
    <x v="4"/>
    <x v="0"/>
    <x v="0"/>
    <x v="0"/>
    <x v="2"/>
    <x v="0"/>
    <x v="0"/>
    <x v="2"/>
  </r>
  <r>
    <x v="0"/>
    <x v="0"/>
    <x v="0"/>
    <x v="0"/>
    <x v="5"/>
    <x v="0"/>
    <x v="0"/>
    <x v="0"/>
    <x v="3"/>
    <x v="0"/>
    <x v="0"/>
    <x v="3"/>
  </r>
  <r>
    <x v="0"/>
    <x v="0"/>
    <x v="0"/>
    <x v="0"/>
    <x v="6"/>
    <x v="0"/>
    <x v="0"/>
    <x v="0"/>
    <x v="4"/>
    <x v="0"/>
    <x v="0"/>
    <x v="4"/>
  </r>
  <r>
    <x v="0"/>
    <x v="0"/>
    <x v="0"/>
    <x v="0"/>
    <x v="7"/>
    <x v="0"/>
    <x v="0"/>
    <x v="0"/>
    <x v="5"/>
    <x v="0"/>
    <x v="0"/>
    <x v="5"/>
  </r>
  <r>
    <x v="0"/>
    <x v="0"/>
    <x v="0"/>
    <x v="0"/>
    <x v="8"/>
    <x v="0"/>
    <x v="0"/>
    <x v="0"/>
    <x v="6"/>
    <x v="0"/>
    <x v="0"/>
    <x v="6"/>
  </r>
  <r>
    <x v="0"/>
    <x v="0"/>
    <x v="0"/>
    <x v="0"/>
    <x v="9"/>
    <x v="0"/>
    <x v="0"/>
    <x v="0"/>
    <x v="6"/>
    <x v="0"/>
    <x v="0"/>
    <x v="6"/>
  </r>
  <r>
    <x v="0"/>
    <x v="0"/>
    <x v="0"/>
    <x v="0"/>
    <x v="10"/>
    <x v="0"/>
    <x v="0"/>
    <x v="0"/>
    <x v="6"/>
    <x v="0"/>
    <x v="0"/>
    <x v="6"/>
  </r>
  <r>
    <x v="0"/>
    <x v="0"/>
    <x v="0"/>
    <x v="0"/>
    <x v="11"/>
    <x v="0"/>
    <x v="0"/>
    <x v="0"/>
    <x v="7"/>
    <x v="0"/>
    <x v="0"/>
    <x v="7"/>
  </r>
  <r>
    <x v="0"/>
    <x v="0"/>
    <x v="0"/>
    <x v="0"/>
    <x v="12"/>
    <x v="0"/>
    <x v="0"/>
    <x v="0"/>
    <x v="8"/>
    <x v="0"/>
    <x v="0"/>
    <x v="8"/>
  </r>
  <r>
    <x v="0"/>
    <x v="0"/>
    <x v="0"/>
    <x v="0"/>
    <x v="13"/>
    <x v="0"/>
    <x v="0"/>
    <x v="0"/>
    <x v="2"/>
    <x v="0"/>
    <x v="0"/>
    <x v="2"/>
  </r>
  <r>
    <x v="0"/>
    <x v="0"/>
    <x v="0"/>
    <x v="0"/>
    <x v="14"/>
    <x v="0"/>
    <x v="0"/>
    <x v="0"/>
    <x v="9"/>
    <x v="0"/>
    <x v="0"/>
    <x v="9"/>
  </r>
  <r>
    <x v="0"/>
    <x v="0"/>
    <x v="0"/>
    <x v="0"/>
    <x v="15"/>
    <x v="0"/>
    <x v="0"/>
    <x v="0"/>
    <x v="10"/>
    <x v="0"/>
    <x v="0"/>
    <x v="10"/>
  </r>
  <r>
    <x v="0"/>
    <x v="0"/>
    <x v="0"/>
    <x v="0"/>
    <x v="16"/>
    <x v="0"/>
    <x v="0"/>
    <x v="0"/>
    <x v="10"/>
    <x v="0"/>
    <x v="0"/>
    <x v="10"/>
  </r>
  <r>
    <x v="0"/>
    <x v="0"/>
    <x v="0"/>
    <x v="0"/>
    <x v="17"/>
    <x v="0"/>
    <x v="0"/>
    <x v="0"/>
    <x v="10"/>
    <x v="0"/>
    <x v="0"/>
    <x v="10"/>
  </r>
  <r>
    <x v="0"/>
    <x v="0"/>
    <x v="0"/>
    <x v="0"/>
    <x v="18"/>
    <x v="0"/>
    <x v="0"/>
    <x v="0"/>
    <x v="11"/>
    <x v="0"/>
    <x v="0"/>
    <x v="11"/>
  </r>
  <r>
    <x v="0"/>
    <x v="0"/>
    <x v="0"/>
    <x v="0"/>
    <x v="19"/>
    <x v="0"/>
    <x v="0"/>
    <x v="0"/>
    <x v="12"/>
    <x v="0"/>
    <x v="0"/>
    <x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n v="31928.065500000001"/>
    <n v="0.99232526750507"/>
    <x v="0"/>
    <x v="0"/>
    <x v="0"/>
    <n v="5284.0947999999999"/>
  </r>
  <r>
    <x v="0"/>
    <x v="0"/>
    <x v="0"/>
    <x v="0"/>
    <x v="1"/>
    <x v="0"/>
    <n v="31761.012999999999"/>
    <n v="0.98713327153278996"/>
    <x v="1"/>
    <x v="0"/>
    <x v="0"/>
    <n v="1445.1261"/>
  </r>
  <r>
    <x v="0"/>
    <x v="0"/>
    <x v="0"/>
    <x v="0"/>
    <x v="2"/>
    <x v="0"/>
    <n v="31597.156900000002"/>
    <n v="0.98204061939475995"/>
    <x v="1"/>
    <x v="0"/>
    <x v="0"/>
    <n v="1437.6705999999999"/>
  </r>
  <r>
    <x v="0"/>
    <x v="0"/>
    <x v="0"/>
    <x v="0"/>
    <x v="3"/>
    <x v="0"/>
    <n v="31429.79"/>
    <n v="0.97683885124460001"/>
    <x v="1"/>
    <x v="0"/>
    <x v="0"/>
    <n v="1430.0554"/>
  </r>
  <r>
    <x v="0"/>
    <x v="0"/>
    <x v="0"/>
    <x v="0"/>
    <x v="4"/>
    <x v="0"/>
    <n v="31264.171399999999"/>
    <n v="0.97169141822726002"/>
    <x v="1"/>
    <x v="0"/>
    <x v="0"/>
    <n v="1422.5198"/>
  </r>
  <r>
    <x v="0"/>
    <x v="0"/>
    <x v="0"/>
    <x v="0"/>
    <x v="5"/>
    <x v="0"/>
    <n v="31091.2755"/>
    <n v="0.96631781010216999"/>
    <x v="1"/>
    <x v="0"/>
    <x v="0"/>
    <n v="1414.653"/>
  </r>
  <r>
    <x v="0"/>
    <x v="0"/>
    <x v="0"/>
    <x v="0"/>
    <x v="6"/>
    <x v="0"/>
    <n v="30916.393199999999"/>
    <n v="0.96088246162508995"/>
    <x v="1"/>
    <x v="0"/>
    <x v="0"/>
    <n v="1406.6958999999999"/>
  </r>
  <r>
    <x v="0"/>
    <x v="0"/>
    <x v="0"/>
    <x v="0"/>
    <x v="7"/>
    <x v="0"/>
    <n v="30745.9588"/>
    <n v="0.95558535644578002"/>
    <x v="1"/>
    <x v="0"/>
    <x v="0"/>
    <n v="1398.9411"/>
  </r>
  <r>
    <x v="0"/>
    <x v="0"/>
    <x v="0"/>
    <x v="0"/>
    <x v="8"/>
    <x v="0"/>
    <n v="30569.485000000001"/>
    <n v="0.95010054437638003"/>
    <x v="2"/>
    <x v="0"/>
    <x v="0"/>
    <n v="3377.9281000000001"/>
  </r>
  <r>
    <x v="0"/>
    <x v="0"/>
    <x v="0"/>
    <x v="0"/>
    <x v="9"/>
    <x v="0"/>
    <n v="30397.338800000001"/>
    <n v="0.94475023614453002"/>
    <x v="2"/>
    <x v="0"/>
    <x v="0"/>
    <n v="3358.9059000000002"/>
  </r>
  <r>
    <x v="0"/>
    <x v="1"/>
    <x v="0"/>
    <x v="0"/>
    <x v="10"/>
    <x v="1"/>
    <n v="24052.8917"/>
    <n v="0.93919920923651001"/>
    <x v="2"/>
    <x v="0"/>
    <x v="0"/>
    <n v="2657.8445000000002"/>
  </r>
  <r>
    <x v="0"/>
    <x v="1"/>
    <x v="0"/>
    <x v="0"/>
    <x v="11"/>
    <x v="1"/>
    <n v="23910.623200000002"/>
    <n v="0.93364401468102998"/>
    <x v="2"/>
    <x v="0"/>
    <x v="0"/>
    <n v="2642.1239"/>
  </r>
  <r>
    <x v="0"/>
    <x v="1"/>
    <x v="0"/>
    <x v="0"/>
    <x v="12"/>
    <x v="1"/>
    <n v="23781.401999999998"/>
    <n v="0.92859828151263002"/>
    <x v="2"/>
    <x v="0"/>
    <x v="0"/>
    <n v="2627.8449000000001"/>
  </r>
  <r>
    <x v="0"/>
    <x v="1"/>
    <x v="0"/>
    <x v="0"/>
    <x v="13"/>
    <x v="1"/>
    <n v="23638.894499999999"/>
    <n v="0.92303375763214002"/>
    <x v="3"/>
    <x v="0"/>
    <x v="0"/>
    <n v="248.20840000000001"/>
  </r>
  <r>
    <x v="0"/>
    <x v="1"/>
    <x v="0"/>
    <x v="0"/>
    <x v="14"/>
    <x v="1"/>
    <n v="23502.820599999999"/>
    <n v="0.91772044343331005"/>
    <x v="3"/>
    <x v="0"/>
    <x v="0"/>
    <n v="246.77959999999999"/>
  </r>
  <r>
    <x v="0"/>
    <x v="1"/>
    <x v="0"/>
    <x v="0"/>
    <x v="15"/>
    <x v="1"/>
    <n v="23361.911700000001"/>
    <n v="0.91221834075014996"/>
    <x v="3"/>
    <x v="0"/>
    <x v="0"/>
    <n v="245.30009999999999"/>
  </r>
  <r>
    <x v="0"/>
    <x v="1"/>
    <x v="0"/>
    <x v="0"/>
    <x v="16"/>
    <x v="1"/>
    <n v="23225.802599999999"/>
    <n v="0.90690365413055996"/>
    <x v="3"/>
    <x v="0"/>
    <x v="0"/>
    <n v="243.87090000000001"/>
  </r>
  <r>
    <x v="0"/>
    <x v="1"/>
    <x v="0"/>
    <x v="0"/>
    <x v="17"/>
    <x v="1"/>
    <n v="23085.996500000001"/>
    <n v="0.90144461205152004"/>
    <x v="3"/>
    <x v="0"/>
    <x v="0"/>
    <n v="242.40299999999999"/>
  </r>
  <r>
    <x v="0"/>
    <x v="1"/>
    <x v="0"/>
    <x v="0"/>
    <x v="18"/>
    <x v="1"/>
    <n v="22946.089499999998"/>
    <n v="0.89598162901329004"/>
    <x v="3"/>
    <x v="0"/>
    <x v="0"/>
    <n v="240.93389999999999"/>
  </r>
  <r>
    <x v="0"/>
    <x v="1"/>
    <x v="0"/>
    <x v="0"/>
    <x v="19"/>
    <x v="1"/>
    <n v="22811.210200000001"/>
    <n v="0.89071496294638997"/>
    <x v="3"/>
    <x v="0"/>
    <x v="0"/>
    <n v="239.51769999999999"/>
  </r>
  <r>
    <x v="0"/>
    <x v="1"/>
    <x v="0"/>
    <x v="0"/>
    <x v="20"/>
    <x v="1"/>
    <n v="22672.839599999999"/>
    <n v="0.88531197302489995"/>
    <x v="2"/>
    <x v="0"/>
    <x v="0"/>
    <n v="2505.3488000000002"/>
  </r>
  <r>
    <x v="0"/>
    <x v="1"/>
    <x v="0"/>
    <x v="0"/>
    <x v="21"/>
    <x v="1"/>
    <n v="22538.999800000001"/>
    <n v="0.88008589504210999"/>
    <x v="2"/>
    <x v="0"/>
    <x v="0"/>
    <n v="2490.5594999999998"/>
  </r>
  <r>
    <x v="0"/>
    <x v="2"/>
    <x v="0"/>
    <x v="0"/>
    <x v="22"/>
    <x v="2"/>
    <n v="18080.0733"/>
    <n v="0.87470117546901005"/>
    <x v="2"/>
    <x v="0"/>
    <x v="0"/>
    <n v="1997.8480999999999"/>
  </r>
  <r>
    <x v="0"/>
    <x v="2"/>
    <x v="0"/>
    <x v="0"/>
    <x v="23"/>
    <x v="2"/>
    <n v="17969.232499999998"/>
    <n v="0.86933877502322998"/>
    <x v="2"/>
    <x v="0"/>
    <x v="0"/>
    <n v="1985.6002000000001"/>
  </r>
  <r>
    <x v="0"/>
    <x v="2"/>
    <x v="0"/>
    <x v="0"/>
    <x v="24"/>
    <x v="2"/>
    <n v="17869.223699999999"/>
    <n v="0.86450042092509005"/>
    <x v="2"/>
    <x v="0"/>
    <x v="0"/>
    <n v="1974.5491999999999"/>
  </r>
  <r>
    <x v="0"/>
    <x v="2"/>
    <x v="0"/>
    <x v="0"/>
    <x v="25"/>
    <x v="2"/>
    <n v="17759.455999999998"/>
    <n v="0.85918993789189002"/>
    <x v="3"/>
    <x v="0"/>
    <x v="0"/>
    <n v="186.4743"/>
  </r>
  <r>
    <x v="0"/>
    <x v="2"/>
    <x v="0"/>
    <x v="0"/>
    <x v="26"/>
    <x v="2"/>
    <n v="17654.681"/>
    <n v="0.85412099486700999"/>
    <x v="3"/>
    <x v="0"/>
    <x v="0"/>
    <n v="185.3742"/>
  </r>
  <r>
    <x v="0"/>
    <x v="2"/>
    <x v="0"/>
    <x v="0"/>
    <x v="27"/>
    <x v="2"/>
    <n v="17546.681799999998"/>
    <n v="0.84889607024145997"/>
    <x v="3"/>
    <x v="0"/>
    <x v="0"/>
    <n v="184.24019999999999"/>
  </r>
  <r>
    <x v="0"/>
    <x v="2"/>
    <x v="0"/>
    <x v="0"/>
    <x v="28"/>
    <x v="2"/>
    <n v="17442.7876"/>
    <n v="0.84386974455152997"/>
    <x v="3"/>
    <x v="0"/>
    <x v="0"/>
    <n v="183.14930000000001"/>
  </r>
  <r>
    <x v="0"/>
    <x v="2"/>
    <x v="0"/>
    <x v="0"/>
    <x v="29"/>
    <x v="2"/>
    <n v="17336.333299999998"/>
    <n v="0.83871955962699996"/>
    <x v="3"/>
    <x v="0"/>
    <x v="0"/>
    <n v="182.03149999999999"/>
  </r>
  <r>
    <x v="0"/>
    <x v="2"/>
    <x v="0"/>
    <x v="0"/>
    <x v="30"/>
    <x v="2"/>
    <n v="17230.213899999999"/>
    <n v="0.83358557723628002"/>
    <x v="3"/>
    <x v="0"/>
    <x v="0"/>
    <n v="180.91720000000001"/>
  </r>
  <r>
    <x v="0"/>
    <x v="2"/>
    <x v="0"/>
    <x v="0"/>
    <x v="31"/>
    <x v="2"/>
    <n v="17128.151600000001"/>
    <n v="0.82864787430342002"/>
    <x v="3"/>
    <x v="0"/>
    <x v="0"/>
    <n v="179.84559999999999"/>
  </r>
  <r>
    <x v="0"/>
    <x v="2"/>
    <x v="0"/>
    <x v="0"/>
    <x v="32"/>
    <x v="2"/>
    <n v="17023.497599999999"/>
    <n v="0.82358479069923995"/>
    <x v="2"/>
    <x v="0"/>
    <x v="0"/>
    <n v="1881.0965000000001"/>
  </r>
  <r>
    <x v="0"/>
    <x v="2"/>
    <x v="0"/>
    <x v="0"/>
    <x v="33"/>
    <x v="2"/>
    <n v="16922.579600000001"/>
    <n v="0.81870244915643997"/>
    <x v="2"/>
    <x v="0"/>
    <x v="0"/>
    <n v="1869.9449999999999"/>
  </r>
  <r>
    <x v="0"/>
    <x v="3"/>
    <x v="0"/>
    <x v="0"/>
    <x v="34"/>
    <x v="3"/>
    <n v="13116.463100000001"/>
    <n v="0.81367636935093002"/>
    <x v="2"/>
    <x v="0"/>
    <x v="0"/>
    <n v="1449.3692000000001"/>
  </r>
  <r>
    <x v="0"/>
    <x v="3"/>
    <x v="0"/>
    <x v="0"/>
    <x v="35"/>
    <x v="3"/>
    <n v="13035.759"/>
    <n v="0.80866991036873004"/>
    <x v="2"/>
    <x v="0"/>
    <x v="0"/>
    <n v="1440.4513999999999"/>
  </r>
  <r>
    <x v="0"/>
    <x v="3"/>
    <x v="0"/>
    <x v="0"/>
    <x v="36"/>
    <x v="3"/>
    <n v="12963.1214"/>
    <n v="0.80416385948725"/>
    <x v="2"/>
    <x v="0"/>
    <x v="0"/>
    <n v="1432.4249"/>
  </r>
  <r>
    <x v="0"/>
    <x v="3"/>
    <x v="0"/>
    <x v="0"/>
    <x v="37"/>
    <x v="3"/>
    <n v="12883.3933"/>
    <n v="0.79921794964919002"/>
    <x v="3"/>
    <x v="0"/>
    <x v="0"/>
    <n v="135.2756"/>
  </r>
  <r>
    <x v="0"/>
    <x v="3"/>
    <x v="0"/>
    <x v="0"/>
    <x v="38"/>
    <x v="3"/>
    <n v="12807.092199999999"/>
    <n v="0.79448462950201004"/>
    <x v="3"/>
    <x v="0"/>
    <x v="0"/>
    <n v="134.47450000000001"/>
  </r>
  <r>
    <x v="0"/>
    <x v="3"/>
    <x v="0"/>
    <x v="0"/>
    <x v="39"/>
    <x v="3"/>
    <n v="12728.580599999999"/>
    <n v="0.78961418404246997"/>
    <x v="3"/>
    <x v="0"/>
    <x v="0"/>
    <n v="133.65010000000001"/>
  </r>
  <r>
    <x v="0"/>
    <x v="3"/>
    <x v="0"/>
    <x v="0"/>
    <x v="40"/>
    <x v="3"/>
    <n v="12653.0355"/>
    <n v="0.78492776088619998"/>
    <x v="3"/>
    <x v="0"/>
    <x v="0"/>
    <n v="132.8569"/>
  </r>
  <r>
    <x v="0"/>
    <x v="3"/>
    <x v="0"/>
    <x v="0"/>
    <x v="41"/>
    <x v="3"/>
    <n v="12575.472599999999"/>
    <n v="0.78011616790189997"/>
    <x v="3"/>
    <x v="0"/>
    <x v="0"/>
    <n v="132.04249999999999"/>
  </r>
  <r>
    <x v="0"/>
    <x v="3"/>
    <x v="0"/>
    <x v="0"/>
    <x v="42"/>
    <x v="3"/>
    <n v="12498.257100000001"/>
    <n v="0.77532612249929"/>
    <x v="3"/>
    <x v="0"/>
    <x v="0"/>
    <n v="131.23169999999999"/>
  </r>
  <r>
    <x v="0"/>
    <x v="3"/>
    <x v="0"/>
    <x v="0"/>
    <x v="43"/>
    <x v="3"/>
    <n v="12423.9571"/>
    <n v="0.77071694009506997"/>
    <x v="3"/>
    <x v="0"/>
    <x v="0"/>
    <n v="130.45150000000001"/>
  </r>
  <r>
    <x v="0"/>
    <x v="3"/>
    <x v="0"/>
    <x v="0"/>
    <x v="44"/>
    <x v="3"/>
    <n v="12347.645"/>
    <n v="0.76598293940897999"/>
    <x v="2"/>
    <x v="0"/>
    <x v="0"/>
    <n v="1364.4148"/>
  </r>
  <r>
    <x v="0"/>
    <x v="3"/>
    <x v="0"/>
    <x v="0"/>
    <x v="45"/>
    <x v="3"/>
    <n v="12274.1304"/>
    <n v="0.76142248214111996"/>
    <x v="2"/>
    <x v="0"/>
    <x v="0"/>
    <n v="1356.2914000000001"/>
  </r>
  <r>
    <x v="0"/>
    <x v="4"/>
    <x v="0"/>
    <x v="1"/>
    <x v="0"/>
    <x v="4"/>
    <n v="23220.4113"/>
    <n v="0.99232526750507"/>
    <x v="4"/>
    <x v="1"/>
    <x v="0"/>
    <n v="1161.0206000000001"/>
  </r>
  <r>
    <x v="0"/>
    <x v="4"/>
    <x v="0"/>
    <x v="1"/>
    <x v="1"/>
    <x v="4"/>
    <n v="23098.918600000001"/>
    <n v="0.98713327153278996"/>
    <x v="5"/>
    <x v="1"/>
    <x v="0"/>
    <n v="1097.1985999999999"/>
  </r>
  <r>
    <x v="0"/>
    <x v="4"/>
    <x v="0"/>
    <x v="1"/>
    <x v="2"/>
    <x v="4"/>
    <n v="22979.750499999998"/>
    <n v="0.98204061939475995"/>
    <x v="5"/>
    <x v="1"/>
    <x v="0"/>
    <n v="1091.5381"/>
  </r>
  <r>
    <x v="0"/>
    <x v="4"/>
    <x v="0"/>
    <x v="1"/>
    <x v="3"/>
    <x v="4"/>
    <n v="22858.0291"/>
    <n v="0.97683885124460001"/>
    <x v="5"/>
    <x v="1"/>
    <x v="0"/>
    <n v="1085.7564"/>
  </r>
  <r>
    <x v="0"/>
    <x v="4"/>
    <x v="0"/>
    <x v="1"/>
    <x v="4"/>
    <x v="4"/>
    <n v="22737.5792"/>
    <n v="0.97169141822726002"/>
    <x v="5"/>
    <x v="1"/>
    <x v="0"/>
    <n v="1080.0350000000001"/>
  </r>
  <r>
    <x v="0"/>
    <x v="4"/>
    <x v="0"/>
    <x v="1"/>
    <x v="5"/>
    <x v="4"/>
    <n v="22611.836800000001"/>
    <n v="0.96631781010216999"/>
    <x v="5"/>
    <x v="1"/>
    <x v="0"/>
    <n v="1074.0622000000001"/>
  </r>
  <r>
    <x v="0"/>
    <x v="4"/>
    <x v="0"/>
    <x v="1"/>
    <x v="6"/>
    <x v="4"/>
    <n v="22484.649600000001"/>
    <n v="0.96088246162508995"/>
    <x v="5"/>
    <x v="1"/>
    <x v="0"/>
    <n v="1068.0209"/>
  </r>
  <r>
    <x v="0"/>
    <x v="4"/>
    <x v="0"/>
    <x v="1"/>
    <x v="7"/>
    <x v="4"/>
    <n v="22360.6973"/>
    <n v="0.95558535644578002"/>
    <x v="5"/>
    <x v="1"/>
    <x v="0"/>
    <n v="1062.1331"/>
  </r>
  <r>
    <x v="0"/>
    <x v="4"/>
    <x v="0"/>
    <x v="1"/>
    <x v="8"/>
    <x v="4"/>
    <n v="22232.352699999999"/>
    <n v="0.95010054437638003"/>
    <x v="6"/>
    <x v="1"/>
    <x v="0"/>
    <n v="944.875"/>
  </r>
  <r>
    <x v="0"/>
    <x v="4"/>
    <x v="0"/>
    <x v="1"/>
    <x v="9"/>
    <x v="4"/>
    <n v="22107.155500000001"/>
    <n v="0.94475023614453002"/>
    <x v="7"/>
    <x v="1"/>
    <x v="0"/>
    <n v="884.28620000000001"/>
  </r>
  <r>
    <x v="0"/>
    <x v="5"/>
    <x v="0"/>
    <x v="1"/>
    <x v="10"/>
    <x v="5"/>
    <n v="19347.503700000001"/>
    <n v="0.93919920923651001"/>
    <x v="8"/>
    <x v="1"/>
    <x v="0"/>
    <n v="725.53139999999996"/>
  </r>
  <r>
    <x v="0"/>
    <x v="5"/>
    <x v="0"/>
    <x v="1"/>
    <x v="11"/>
    <x v="5"/>
    <n v="19233.066699999999"/>
    <n v="0.93364401468102998"/>
    <x v="9"/>
    <x v="1"/>
    <x v="0"/>
    <n v="865.48800000000006"/>
  </r>
  <r>
    <x v="0"/>
    <x v="5"/>
    <x v="0"/>
    <x v="1"/>
    <x v="12"/>
    <x v="5"/>
    <n v="19129.124599999999"/>
    <n v="0.92859828151263002"/>
    <x v="5"/>
    <x v="1"/>
    <x v="0"/>
    <n v="908.63340000000005"/>
  </r>
  <r>
    <x v="0"/>
    <x v="5"/>
    <x v="0"/>
    <x v="1"/>
    <x v="13"/>
    <x v="5"/>
    <n v="19014.4954"/>
    <n v="0.92303375763214002"/>
    <x v="7"/>
    <x v="1"/>
    <x v="0"/>
    <n v="760.57979999999998"/>
  </r>
  <r>
    <x v="0"/>
    <x v="5"/>
    <x v="0"/>
    <x v="1"/>
    <x v="14"/>
    <x v="5"/>
    <n v="18905.041099999999"/>
    <n v="0.91772044343331005"/>
    <x v="7"/>
    <x v="1"/>
    <x v="0"/>
    <n v="756.20159999999998"/>
  </r>
  <r>
    <x v="0"/>
    <x v="5"/>
    <x v="0"/>
    <x v="1"/>
    <x v="15"/>
    <x v="5"/>
    <n v="18791.697800000002"/>
    <n v="0.91221834075014996"/>
    <x v="7"/>
    <x v="1"/>
    <x v="0"/>
    <n v="751.66790000000003"/>
  </r>
  <r>
    <x v="0"/>
    <x v="5"/>
    <x v="0"/>
    <x v="1"/>
    <x v="16"/>
    <x v="5"/>
    <n v="18682.2153"/>
    <n v="0.90690365413055996"/>
    <x v="7"/>
    <x v="1"/>
    <x v="0"/>
    <n v="747.28859999999997"/>
  </r>
  <r>
    <x v="0"/>
    <x v="5"/>
    <x v="0"/>
    <x v="1"/>
    <x v="17"/>
    <x v="5"/>
    <n v="18569.758999999998"/>
    <n v="0.90144461205152004"/>
    <x v="7"/>
    <x v="1"/>
    <x v="0"/>
    <n v="742.79039999999998"/>
  </r>
  <r>
    <x v="0"/>
    <x v="5"/>
    <x v="0"/>
    <x v="1"/>
    <x v="18"/>
    <x v="5"/>
    <n v="18457.221600000001"/>
    <n v="0.89598162901329004"/>
    <x v="7"/>
    <x v="1"/>
    <x v="0"/>
    <n v="738.28890000000001"/>
  </r>
  <r>
    <x v="0"/>
    <x v="5"/>
    <x v="0"/>
    <x v="1"/>
    <x v="19"/>
    <x v="5"/>
    <n v="18348.728200000001"/>
    <n v="0.89071496294638997"/>
    <x v="7"/>
    <x v="1"/>
    <x v="0"/>
    <n v="733.94910000000004"/>
  </r>
  <r>
    <x v="0"/>
    <x v="5"/>
    <x v="0"/>
    <x v="1"/>
    <x v="20"/>
    <x v="5"/>
    <n v="18237.426599999999"/>
    <n v="0.88531197302489995"/>
    <x v="10"/>
    <x v="1"/>
    <x v="0"/>
    <n v="547.12279999999998"/>
  </r>
  <r>
    <x v="0"/>
    <x v="5"/>
    <x v="0"/>
    <x v="1"/>
    <x v="21"/>
    <x v="5"/>
    <n v="18129.769400000001"/>
    <n v="0.88008589504210999"/>
    <x v="11"/>
    <x v="1"/>
    <x v="0"/>
    <n v="498.56869999999998"/>
  </r>
  <r>
    <x v="0"/>
    <x v="6"/>
    <x v="0"/>
    <x v="1"/>
    <x v="22"/>
    <x v="6"/>
    <n v="15832.0913"/>
    <n v="0.87470117546901005"/>
    <x v="12"/>
    <x v="1"/>
    <x v="0"/>
    <n v="395.8023"/>
  </r>
  <r>
    <x v="0"/>
    <x v="6"/>
    <x v="0"/>
    <x v="1"/>
    <x v="23"/>
    <x v="6"/>
    <n v="15735.031800000001"/>
    <n v="0.86933877502322998"/>
    <x v="13"/>
    <x v="1"/>
    <x v="0"/>
    <n v="354.03820000000002"/>
  </r>
  <r>
    <x v="0"/>
    <x v="6"/>
    <x v="0"/>
    <x v="1"/>
    <x v="24"/>
    <x v="6"/>
    <n v="15647.4576"/>
    <n v="0.86450042092509005"/>
    <x v="14"/>
    <x v="1"/>
    <x v="0"/>
    <n v="312.94920000000002"/>
  </r>
  <r>
    <x v="0"/>
    <x v="6"/>
    <x v="0"/>
    <x v="1"/>
    <x v="25"/>
    <x v="6"/>
    <n v="15551.3379"/>
    <n v="0.85918993789189002"/>
    <x v="10"/>
    <x v="1"/>
    <x v="0"/>
    <n v="466.5401"/>
  </r>
  <r>
    <x v="0"/>
    <x v="6"/>
    <x v="0"/>
    <x v="1"/>
    <x v="26"/>
    <x v="6"/>
    <n v="15459.59"/>
    <n v="0.85412099486700999"/>
    <x v="10"/>
    <x v="1"/>
    <x v="0"/>
    <n v="463.78769999999997"/>
  </r>
  <r>
    <x v="0"/>
    <x v="6"/>
    <x v="0"/>
    <x v="1"/>
    <x v="27"/>
    <x v="6"/>
    <n v="15365.018899999999"/>
    <n v="0.84889607024145997"/>
    <x v="10"/>
    <x v="1"/>
    <x v="0"/>
    <n v="460.95060000000001"/>
  </r>
  <r>
    <x v="0"/>
    <x v="6"/>
    <x v="0"/>
    <x v="1"/>
    <x v="28"/>
    <x v="6"/>
    <n v="15274.0424"/>
    <n v="0.84386974455152997"/>
    <x v="10"/>
    <x v="1"/>
    <x v="0"/>
    <n v="458.22129999999999"/>
  </r>
  <r>
    <x v="0"/>
    <x v="6"/>
    <x v="0"/>
    <x v="1"/>
    <x v="29"/>
    <x v="6"/>
    <n v="15180.824000000001"/>
    <n v="0.83871955962699996"/>
    <x v="10"/>
    <x v="1"/>
    <x v="0"/>
    <n v="455.42469999999997"/>
  </r>
  <r>
    <x v="0"/>
    <x v="6"/>
    <x v="0"/>
    <x v="1"/>
    <x v="30"/>
    <x v="6"/>
    <n v="15087.8989"/>
    <n v="0.83358557723628002"/>
    <x v="10"/>
    <x v="1"/>
    <x v="0"/>
    <n v="452.637"/>
  </r>
  <r>
    <x v="0"/>
    <x v="6"/>
    <x v="0"/>
    <x v="1"/>
    <x v="31"/>
    <x v="6"/>
    <n v="14998.5265"/>
    <n v="0.82864787430342002"/>
    <x v="10"/>
    <x v="1"/>
    <x v="0"/>
    <n v="449.95580000000001"/>
  </r>
  <r>
    <x v="0"/>
    <x v="6"/>
    <x v="0"/>
    <x v="1"/>
    <x v="32"/>
    <x v="6"/>
    <n v="14906.884700000001"/>
    <n v="0.82358479069923995"/>
    <x v="12"/>
    <x v="1"/>
    <x v="0"/>
    <n v="372.6721"/>
  </r>
  <r>
    <x v="0"/>
    <x v="6"/>
    <x v="0"/>
    <x v="1"/>
    <x v="33"/>
    <x v="6"/>
    <n v="14818.514300000001"/>
    <n v="0.81870244915643997"/>
    <x v="13"/>
    <x v="1"/>
    <x v="0"/>
    <n v="333.41660000000002"/>
  </r>
  <r>
    <x v="0"/>
    <x v="7"/>
    <x v="0"/>
    <x v="1"/>
    <x v="34"/>
    <x v="7"/>
    <n v="13181.557199999999"/>
    <n v="0.81367636935093002"/>
    <x v="14"/>
    <x v="1"/>
    <x v="0"/>
    <n v="263.6311"/>
  </r>
  <r>
    <x v="0"/>
    <x v="7"/>
    <x v="0"/>
    <x v="1"/>
    <x v="35"/>
    <x v="7"/>
    <n v="13100.452499999999"/>
    <n v="0.80866991036873004"/>
    <x v="15"/>
    <x v="1"/>
    <x v="0"/>
    <n v="229.25790000000001"/>
  </r>
  <r>
    <x v="0"/>
    <x v="7"/>
    <x v="0"/>
    <x v="1"/>
    <x v="36"/>
    <x v="7"/>
    <n v="13027.4545"/>
    <n v="0.80416385948725"/>
    <x v="16"/>
    <x v="1"/>
    <x v="0"/>
    <n v="195.4118"/>
  </r>
  <r>
    <x v="0"/>
    <x v="7"/>
    <x v="0"/>
    <x v="1"/>
    <x v="37"/>
    <x v="7"/>
    <n v="12947.3308"/>
    <n v="0.79921794964919002"/>
    <x v="0"/>
    <x v="1"/>
    <x v="0"/>
    <n v="-582.62990000000002"/>
  </r>
  <r>
    <x v="0"/>
    <x v="7"/>
    <x v="0"/>
    <x v="1"/>
    <x v="38"/>
    <x v="7"/>
    <n v="12870.651"/>
    <n v="0.79448462950201004"/>
    <x v="0"/>
    <x v="1"/>
    <x v="0"/>
    <n v="-579.17930000000001"/>
  </r>
  <r>
    <x v="0"/>
    <x v="7"/>
    <x v="0"/>
    <x v="1"/>
    <x v="39"/>
    <x v="7"/>
    <n v="12791.7498"/>
    <n v="0.78961418404246997"/>
    <x v="0"/>
    <x v="1"/>
    <x v="0"/>
    <n v="-575.62869999999998"/>
  </r>
  <r>
    <x v="0"/>
    <x v="7"/>
    <x v="0"/>
    <x v="1"/>
    <x v="40"/>
    <x v="7"/>
    <n v="12715.8297"/>
    <n v="0.78492776088619998"/>
    <x v="0"/>
    <x v="1"/>
    <x v="0"/>
    <n v="-572.21230000000003"/>
  </r>
  <r>
    <x v="0"/>
    <x v="7"/>
    <x v="0"/>
    <x v="1"/>
    <x v="41"/>
    <x v="7"/>
    <n v="12637.8819"/>
    <n v="0.78011616790189997"/>
    <x v="0"/>
    <x v="1"/>
    <x v="0"/>
    <n v="-568.7047"/>
  </r>
  <r>
    <x v="0"/>
    <x v="7"/>
    <x v="0"/>
    <x v="1"/>
    <x v="42"/>
    <x v="7"/>
    <n v="12560.2832"/>
    <n v="0.77532612249929"/>
    <x v="0"/>
    <x v="1"/>
    <x v="0"/>
    <n v="-565.21270000000004"/>
  </r>
  <r>
    <x v="0"/>
    <x v="7"/>
    <x v="0"/>
    <x v="1"/>
    <x v="43"/>
    <x v="7"/>
    <n v="12485.6144"/>
    <n v="0.77071694009506997"/>
    <x v="0"/>
    <x v="1"/>
    <x v="0"/>
    <n v="-561.85260000000005"/>
  </r>
  <r>
    <x v="0"/>
    <x v="7"/>
    <x v="0"/>
    <x v="1"/>
    <x v="44"/>
    <x v="7"/>
    <n v="12408.9236"/>
    <n v="0.76598293940897999"/>
    <x v="17"/>
    <x v="1"/>
    <x v="0"/>
    <n v="-496.3569"/>
  </r>
  <r>
    <x v="0"/>
    <x v="7"/>
    <x v="0"/>
    <x v="1"/>
    <x v="45"/>
    <x v="7"/>
    <n v="12335.0442"/>
    <n v="0.76142248214111996"/>
    <x v="18"/>
    <x v="1"/>
    <x v="0"/>
    <n v="-585.91459999999995"/>
  </r>
  <r>
    <x v="0"/>
    <x v="8"/>
    <x v="0"/>
    <x v="1"/>
    <x v="0"/>
    <x v="8"/>
    <n v="-23220.4113"/>
    <n v="0.99232526750507"/>
    <x v="4"/>
    <x v="2"/>
    <x v="0"/>
    <n v="0"/>
  </r>
  <r>
    <x v="0"/>
    <x v="8"/>
    <x v="0"/>
    <x v="1"/>
    <x v="1"/>
    <x v="8"/>
    <n v="-23098.918600000001"/>
    <n v="0.98713327153278996"/>
    <x v="5"/>
    <x v="2"/>
    <x v="0"/>
    <n v="57.747300000000003"/>
  </r>
  <r>
    <x v="0"/>
    <x v="8"/>
    <x v="0"/>
    <x v="1"/>
    <x v="2"/>
    <x v="8"/>
    <n v="-22979.750499999998"/>
    <n v="0.98204061939475995"/>
    <x v="5"/>
    <x v="2"/>
    <x v="0"/>
    <n v="57.449399999999997"/>
  </r>
  <r>
    <x v="0"/>
    <x v="8"/>
    <x v="0"/>
    <x v="1"/>
    <x v="3"/>
    <x v="8"/>
    <n v="-22858.0291"/>
    <n v="0.97683885124460001"/>
    <x v="5"/>
    <x v="2"/>
    <x v="0"/>
    <n v="57.145099999999999"/>
  </r>
  <r>
    <x v="0"/>
    <x v="8"/>
    <x v="0"/>
    <x v="1"/>
    <x v="4"/>
    <x v="8"/>
    <n v="-22737.5792"/>
    <n v="0.97169141822726002"/>
    <x v="5"/>
    <x v="2"/>
    <x v="0"/>
    <n v="56.843899999999998"/>
  </r>
  <r>
    <x v="0"/>
    <x v="8"/>
    <x v="0"/>
    <x v="1"/>
    <x v="5"/>
    <x v="8"/>
    <n v="-22611.836800000001"/>
    <n v="0.96631781010216999"/>
    <x v="5"/>
    <x v="2"/>
    <x v="0"/>
    <n v="56.529600000000002"/>
  </r>
  <r>
    <x v="0"/>
    <x v="8"/>
    <x v="0"/>
    <x v="1"/>
    <x v="6"/>
    <x v="8"/>
    <n v="-22484.649600000001"/>
    <n v="0.96088246162508995"/>
    <x v="5"/>
    <x v="2"/>
    <x v="0"/>
    <n v="56.211599999999997"/>
  </r>
  <r>
    <x v="0"/>
    <x v="8"/>
    <x v="0"/>
    <x v="1"/>
    <x v="7"/>
    <x v="8"/>
    <n v="-22360.6973"/>
    <n v="0.95558535644578002"/>
    <x v="5"/>
    <x v="2"/>
    <x v="0"/>
    <n v="55.901699999999998"/>
  </r>
  <r>
    <x v="0"/>
    <x v="8"/>
    <x v="0"/>
    <x v="1"/>
    <x v="8"/>
    <x v="8"/>
    <n v="-22232.352699999999"/>
    <n v="0.95010054437638003"/>
    <x v="6"/>
    <x v="2"/>
    <x v="0"/>
    <n v="166.74260000000001"/>
  </r>
  <r>
    <x v="0"/>
    <x v="8"/>
    <x v="0"/>
    <x v="1"/>
    <x v="9"/>
    <x v="8"/>
    <n v="-22107.155500000001"/>
    <n v="0.94475023614453002"/>
    <x v="7"/>
    <x v="2"/>
    <x v="0"/>
    <n v="221.07159999999999"/>
  </r>
  <r>
    <x v="0"/>
    <x v="9"/>
    <x v="0"/>
    <x v="1"/>
    <x v="10"/>
    <x v="9"/>
    <n v="-19347.503700000001"/>
    <n v="0.93919920923651001"/>
    <x v="8"/>
    <x v="3"/>
    <x v="0"/>
    <n v="48.3688"/>
  </r>
  <r>
    <x v="0"/>
    <x v="9"/>
    <x v="0"/>
    <x v="1"/>
    <x v="11"/>
    <x v="9"/>
    <n v="-19233.066699999999"/>
    <n v="0.93364401468102998"/>
    <x v="9"/>
    <x v="3"/>
    <x v="0"/>
    <n v="-96.165300000000002"/>
  </r>
  <r>
    <x v="0"/>
    <x v="9"/>
    <x v="0"/>
    <x v="1"/>
    <x v="12"/>
    <x v="9"/>
    <n v="-19129.124599999999"/>
    <n v="0.92859828151263002"/>
    <x v="5"/>
    <x v="3"/>
    <x v="0"/>
    <n v="-143.4684"/>
  </r>
  <r>
    <x v="0"/>
    <x v="9"/>
    <x v="0"/>
    <x v="1"/>
    <x v="13"/>
    <x v="9"/>
    <n v="-19014.4954"/>
    <n v="0.92303375763214002"/>
    <x v="7"/>
    <x v="3"/>
    <x v="0"/>
    <n v="0"/>
  </r>
  <r>
    <x v="0"/>
    <x v="9"/>
    <x v="0"/>
    <x v="1"/>
    <x v="14"/>
    <x v="9"/>
    <n v="-18905.041099999999"/>
    <n v="0.91772044343331005"/>
    <x v="7"/>
    <x v="3"/>
    <x v="0"/>
    <n v="0"/>
  </r>
  <r>
    <x v="0"/>
    <x v="9"/>
    <x v="0"/>
    <x v="1"/>
    <x v="15"/>
    <x v="9"/>
    <n v="-18791.697800000002"/>
    <n v="0.91221834075014996"/>
    <x v="7"/>
    <x v="3"/>
    <x v="0"/>
    <n v="0"/>
  </r>
  <r>
    <x v="0"/>
    <x v="9"/>
    <x v="0"/>
    <x v="1"/>
    <x v="16"/>
    <x v="9"/>
    <n v="-18682.2153"/>
    <n v="0.90690365413055996"/>
    <x v="7"/>
    <x v="3"/>
    <x v="0"/>
    <n v="0"/>
  </r>
  <r>
    <x v="0"/>
    <x v="9"/>
    <x v="0"/>
    <x v="1"/>
    <x v="17"/>
    <x v="9"/>
    <n v="-18569.758999999998"/>
    <n v="0.90144461205152004"/>
    <x v="7"/>
    <x v="3"/>
    <x v="0"/>
    <n v="0"/>
  </r>
  <r>
    <x v="0"/>
    <x v="9"/>
    <x v="0"/>
    <x v="1"/>
    <x v="18"/>
    <x v="9"/>
    <n v="-18457.221600000001"/>
    <n v="0.89598162901329004"/>
    <x v="7"/>
    <x v="3"/>
    <x v="0"/>
    <n v="0"/>
  </r>
  <r>
    <x v="0"/>
    <x v="9"/>
    <x v="0"/>
    <x v="1"/>
    <x v="19"/>
    <x v="9"/>
    <n v="-18348.728200000001"/>
    <n v="0.89071496294638997"/>
    <x v="7"/>
    <x v="3"/>
    <x v="0"/>
    <n v="0"/>
  </r>
  <r>
    <x v="0"/>
    <x v="9"/>
    <x v="0"/>
    <x v="1"/>
    <x v="20"/>
    <x v="9"/>
    <n v="-18237.426599999999"/>
    <n v="0.88531197302489995"/>
    <x v="10"/>
    <x v="3"/>
    <x v="0"/>
    <n v="182.37430000000001"/>
  </r>
  <r>
    <x v="0"/>
    <x v="9"/>
    <x v="0"/>
    <x v="1"/>
    <x v="21"/>
    <x v="9"/>
    <n v="-18129.769400000001"/>
    <n v="0.88008589504210999"/>
    <x v="11"/>
    <x v="3"/>
    <x v="0"/>
    <n v="226.62209999999999"/>
  </r>
  <r>
    <x v="0"/>
    <x v="10"/>
    <x v="0"/>
    <x v="1"/>
    <x v="22"/>
    <x v="10"/>
    <n v="-15832.0913"/>
    <n v="0.87470117546901005"/>
    <x v="12"/>
    <x v="3"/>
    <x v="0"/>
    <n v="237.48140000000001"/>
  </r>
  <r>
    <x v="0"/>
    <x v="10"/>
    <x v="0"/>
    <x v="1"/>
    <x v="23"/>
    <x v="10"/>
    <n v="-15735.031800000001"/>
    <n v="0.86933877502322998"/>
    <x v="13"/>
    <x v="3"/>
    <x v="0"/>
    <n v="275.36309999999997"/>
  </r>
  <r>
    <x v="0"/>
    <x v="10"/>
    <x v="0"/>
    <x v="1"/>
    <x v="24"/>
    <x v="10"/>
    <n v="-15647.4576"/>
    <n v="0.86450042092509005"/>
    <x v="14"/>
    <x v="3"/>
    <x v="0"/>
    <n v="312.94920000000002"/>
  </r>
  <r>
    <x v="0"/>
    <x v="10"/>
    <x v="0"/>
    <x v="1"/>
    <x v="25"/>
    <x v="10"/>
    <n v="-15551.3379"/>
    <n v="0.85918993789189002"/>
    <x v="10"/>
    <x v="3"/>
    <x v="0"/>
    <n v="155.51339999999999"/>
  </r>
  <r>
    <x v="0"/>
    <x v="10"/>
    <x v="0"/>
    <x v="1"/>
    <x v="26"/>
    <x v="10"/>
    <n v="-15459.59"/>
    <n v="0.85412099486700999"/>
    <x v="10"/>
    <x v="3"/>
    <x v="0"/>
    <n v="154.5959"/>
  </r>
  <r>
    <x v="0"/>
    <x v="10"/>
    <x v="0"/>
    <x v="1"/>
    <x v="27"/>
    <x v="10"/>
    <n v="-15365.018899999999"/>
    <n v="0.84889607024145997"/>
    <x v="10"/>
    <x v="3"/>
    <x v="0"/>
    <n v="153.65020000000001"/>
  </r>
  <r>
    <x v="0"/>
    <x v="10"/>
    <x v="0"/>
    <x v="1"/>
    <x v="28"/>
    <x v="10"/>
    <n v="-15274.0424"/>
    <n v="0.84386974455152997"/>
    <x v="10"/>
    <x v="3"/>
    <x v="0"/>
    <n v="152.74039999999999"/>
  </r>
  <r>
    <x v="0"/>
    <x v="10"/>
    <x v="0"/>
    <x v="1"/>
    <x v="29"/>
    <x v="10"/>
    <n v="-15180.824000000001"/>
    <n v="0.83871955962699996"/>
    <x v="10"/>
    <x v="3"/>
    <x v="0"/>
    <n v="151.8082"/>
  </r>
  <r>
    <x v="0"/>
    <x v="10"/>
    <x v="0"/>
    <x v="1"/>
    <x v="30"/>
    <x v="10"/>
    <n v="-15087.8989"/>
    <n v="0.83358557723628002"/>
    <x v="10"/>
    <x v="3"/>
    <x v="0"/>
    <n v="150.87899999999999"/>
  </r>
  <r>
    <x v="0"/>
    <x v="10"/>
    <x v="0"/>
    <x v="1"/>
    <x v="31"/>
    <x v="10"/>
    <n v="-14998.5265"/>
    <n v="0.82864787430342002"/>
    <x v="10"/>
    <x v="3"/>
    <x v="0"/>
    <n v="149.9853"/>
  </r>
  <r>
    <x v="0"/>
    <x v="10"/>
    <x v="0"/>
    <x v="1"/>
    <x v="32"/>
    <x v="10"/>
    <n v="-14906.884700000001"/>
    <n v="0.82358479069923995"/>
    <x v="12"/>
    <x v="3"/>
    <x v="0"/>
    <n v="223.60329999999999"/>
  </r>
  <r>
    <x v="0"/>
    <x v="10"/>
    <x v="0"/>
    <x v="1"/>
    <x v="33"/>
    <x v="10"/>
    <n v="-14818.514300000001"/>
    <n v="0.81870244915643997"/>
    <x v="13"/>
    <x v="3"/>
    <x v="0"/>
    <n v="259.32400000000001"/>
  </r>
  <r>
    <x v="0"/>
    <x v="11"/>
    <x v="0"/>
    <x v="1"/>
    <x v="34"/>
    <x v="11"/>
    <n v="-13181.557199999999"/>
    <n v="0.81367636935093002"/>
    <x v="14"/>
    <x v="4"/>
    <x v="0"/>
    <n v="197.7234"/>
  </r>
  <r>
    <x v="0"/>
    <x v="11"/>
    <x v="0"/>
    <x v="1"/>
    <x v="35"/>
    <x v="11"/>
    <n v="-13100.452499999999"/>
    <n v="0.80866991036873004"/>
    <x v="15"/>
    <x v="4"/>
    <x v="0"/>
    <n v="229.25790000000001"/>
  </r>
  <r>
    <x v="0"/>
    <x v="11"/>
    <x v="0"/>
    <x v="1"/>
    <x v="36"/>
    <x v="11"/>
    <n v="-13027.4545"/>
    <n v="0.80416385948725"/>
    <x v="16"/>
    <x v="4"/>
    <x v="0"/>
    <n v="260.54910000000001"/>
  </r>
  <r>
    <x v="0"/>
    <x v="11"/>
    <x v="0"/>
    <x v="1"/>
    <x v="37"/>
    <x v="11"/>
    <n v="-12947.3308"/>
    <n v="0.79921794964919002"/>
    <x v="0"/>
    <x v="4"/>
    <x v="0"/>
    <n v="1035.7864999999999"/>
  </r>
  <r>
    <x v="0"/>
    <x v="11"/>
    <x v="0"/>
    <x v="1"/>
    <x v="38"/>
    <x v="11"/>
    <n v="-12870.651"/>
    <n v="0.79448462950201004"/>
    <x v="0"/>
    <x v="4"/>
    <x v="0"/>
    <n v="1029.6521"/>
  </r>
  <r>
    <x v="0"/>
    <x v="11"/>
    <x v="0"/>
    <x v="1"/>
    <x v="39"/>
    <x v="11"/>
    <n v="-12791.7498"/>
    <n v="0.78961418404246997"/>
    <x v="0"/>
    <x v="4"/>
    <x v="0"/>
    <n v="1023.34"/>
  </r>
  <r>
    <x v="0"/>
    <x v="11"/>
    <x v="0"/>
    <x v="1"/>
    <x v="40"/>
    <x v="11"/>
    <n v="-12715.8297"/>
    <n v="0.78492776088619998"/>
    <x v="0"/>
    <x v="4"/>
    <x v="0"/>
    <n v="1017.2664"/>
  </r>
  <r>
    <x v="0"/>
    <x v="11"/>
    <x v="0"/>
    <x v="1"/>
    <x v="41"/>
    <x v="11"/>
    <n v="-12637.8819"/>
    <n v="0.78011616790189997"/>
    <x v="0"/>
    <x v="4"/>
    <x v="0"/>
    <n v="1011.0306"/>
  </r>
  <r>
    <x v="0"/>
    <x v="11"/>
    <x v="0"/>
    <x v="1"/>
    <x v="42"/>
    <x v="11"/>
    <n v="-12560.2832"/>
    <n v="0.77532612249929"/>
    <x v="0"/>
    <x v="4"/>
    <x v="0"/>
    <n v="1004.8227000000001"/>
  </r>
  <r>
    <x v="0"/>
    <x v="11"/>
    <x v="0"/>
    <x v="1"/>
    <x v="43"/>
    <x v="11"/>
    <n v="-12485.6144"/>
    <n v="0.77071694009506997"/>
    <x v="0"/>
    <x v="4"/>
    <x v="0"/>
    <n v="998.8492"/>
  </r>
  <r>
    <x v="0"/>
    <x v="11"/>
    <x v="0"/>
    <x v="1"/>
    <x v="44"/>
    <x v="11"/>
    <n v="-12408.9236"/>
    <n v="0.76598293940897999"/>
    <x v="17"/>
    <x v="4"/>
    <x v="0"/>
    <n v="930.66930000000002"/>
  </r>
  <r>
    <x v="0"/>
    <x v="11"/>
    <x v="0"/>
    <x v="1"/>
    <x v="45"/>
    <x v="11"/>
    <n v="-12335.0442"/>
    <n v="0.76142248214111996"/>
    <x v="18"/>
    <x v="4"/>
    <x v="0"/>
    <n v="1017.6411000000001"/>
  </r>
  <r>
    <x v="0"/>
    <x v="12"/>
    <x v="0"/>
    <x v="0"/>
    <x v="0"/>
    <x v="12"/>
    <n v="-31928.065500000001"/>
    <n v="0.99232526750507"/>
    <x v="0"/>
    <x v="5"/>
    <x v="0"/>
    <n v="-5108.4904999999999"/>
  </r>
  <r>
    <x v="0"/>
    <x v="12"/>
    <x v="0"/>
    <x v="0"/>
    <x v="1"/>
    <x v="12"/>
    <n v="-31761.012999999999"/>
    <n v="0.98713327153278996"/>
    <x v="1"/>
    <x v="5"/>
    <x v="0"/>
    <n v="-1270.4404999999999"/>
  </r>
  <r>
    <x v="0"/>
    <x v="12"/>
    <x v="0"/>
    <x v="0"/>
    <x v="2"/>
    <x v="12"/>
    <n v="-31597.156900000002"/>
    <n v="0.98204061939475995"/>
    <x v="1"/>
    <x v="5"/>
    <x v="0"/>
    <n v="-1263.8862999999999"/>
  </r>
  <r>
    <x v="0"/>
    <x v="12"/>
    <x v="0"/>
    <x v="0"/>
    <x v="3"/>
    <x v="12"/>
    <n v="-31429.79"/>
    <n v="0.97683885124460001"/>
    <x v="1"/>
    <x v="5"/>
    <x v="0"/>
    <n v="-1257.1916000000001"/>
  </r>
  <r>
    <x v="0"/>
    <x v="12"/>
    <x v="0"/>
    <x v="0"/>
    <x v="4"/>
    <x v="12"/>
    <n v="-31264.171399999999"/>
    <n v="0.97169141822726002"/>
    <x v="1"/>
    <x v="5"/>
    <x v="0"/>
    <n v="-1250.5669"/>
  </r>
  <r>
    <x v="0"/>
    <x v="12"/>
    <x v="0"/>
    <x v="0"/>
    <x v="5"/>
    <x v="12"/>
    <n v="-31091.2755"/>
    <n v="0.96631781010216999"/>
    <x v="1"/>
    <x v="5"/>
    <x v="0"/>
    <n v="-1243.6510000000001"/>
  </r>
  <r>
    <x v="0"/>
    <x v="12"/>
    <x v="0"/>
    <x v="0"/>
    <x v="6"/>
    <x v="12"/>
    <n v="-30916.393199999999"/>
    <n v="0.96088246162508995"/>
    <x v="1"/>
    <x v="5"/>
    <x v="0"/>
    <n v="-1236.6557"/>
  </r>
  <r>
    <x v="0"/>
    <x v="12"/>
    <x v="0"/>
    <x v="0"/>
    <x v="7"/>
    <x v="12"/>
    <n v="-30745.9588"/>
    <n v="0.95558535644578002"/>
    <x v="1"/>
    <x v="5"/>
    <x v="0"/>
    <n v="-1229.8384000000001"/>
  </r>
  <r>
    <x v="0"/>
    <x v="12"/>
    <x v="0"/>
    <x v="0"/>
    <x v="8"/>
    <x v="12"/>
    <n v="-30569.485000000001"/>
    <n v="0.95010054437638003"/>
    <x v="2"/>
    <x v="5"/>
    <x v="0"/>
    <n v="-3209.7959000000001"/>
  </r>
  <r>
    <x v="0"/>
    <x v="12"/>
    <x v="0"/>
    <x v="0"/>
    <x v="9"/>
    <x v="12"/>
    <n v="-30397.338800000001"/>
    <n v="0.94475023614453002"/>
    <x v="2"/>
    <x v="5"/>
    <x v="0"/>
    <n v="-3191.7206000000001"/>
  </r>
  <r>
    <x v="0"/>
    <x v="13"/>
    <x v="0"/>
    <x v="0"/>
    <x v="10"/>
    <x v="13"/>
    <n v="-24052.8917"/>
    <n v="0.93919920923651001"/>
    <x v="2"/>
    <x v="6"/>
    <x v="0"/>
    <n v="-2405.2892000000002"/>
  </r>
  <r>
    <x v="0"/>
    <x v="13"/>
    <x v="0"/>
    <x v="0"/>
    <x v="11"/>
    <x v="13"/>
    <n v="-23910.623200000002"/>
    <n v="0.93364401468102998"/>
    <x v="2"/>
    <x v="6"/>
    <x v="0"/>
    <n v="-2391.0623000000001"/>
  </r>
  <r>
    <x v="0"/>
    <x v="13"/>
    <x v="0"/>
    <x v="0"/>
    <x v="12"/>
    <x v="13"/>
    <n v="-23781.401999999998"/>
    <n v="0.92859828151263002"/>
    <x v="2"/>
    <x v="6"/>
    <x v="0"/>
    <n v="-2378.1401999999998"/>
  </r>
  <r>
    <x v="0"/>
    <x v="13"/>
    <x v="0"/>
    <x v="0"/>
    <x v="13"/>
    <x v="13"/>
    <n v="-23638.894499999999"/>
    <n v="0.92303375763214002"/>
    <x v="3"/>
    <x v="6"/>
    <x v="0"/>
    <n v="0"/>
  </r>
  <r>
    <x v="0"/>
    <x v="13"/>
    <x v="0"/>
    <x v="0"/>
    <x v="14"/>
    <x v="13"/>
    <n v="-23502.820599999999"/>
    <n v="0.91772044343331005"/>
    <x v="3"/>
    <x v="6"/>
    <x v="0"/>
    <n v="0"/>
  </r>
  <r>
    <x v="0"/>
    <x v="13"/>
    <x v="0"/>
    <x v="0"/>
    <x v="15"/>
    <x v="13"/>
    <n v="-23361.911700000001"/>
    <n v="0.91221834075014996"/>
    <x v="3"/>
    <x v="6"/>
    <x v="0"/>
    <n v="0"/>
  </r>
  <r>
    <x v="0"/>
    <x v="13"/>
    <x v="0"/>
    <x v="0"/>
    <x v="16"/>
    <x v="13"/>
    <n v="-23225.802599999999"/>
    <n v="0.90690365413055996"/>
    <x v="3"/>
    <x v="6"/>
    <x v="0"/>
    <n v="0"/>
  </r>
  <r>
    <x v="0"/>
    <x v="13"/>
    <x v="0"/>
    <x v="0"/>
    <x v="17"/>
    <x v="13"/>
    <n v="-23085.996500000001"/>
    <n v="0.90144461205152004"/>
    <x v="3"/>
    <x v="6"/>
    <x v="0"/>
    <n v="0"/>
  </r>
  <r>
    <x v="0"/>
    <x v="13"/>
    <x v="0"/>
    <x v="0"/>
    <x v="18"/>
    <x v="13"/>
    <n v="-22946.089499999998"/>
    <n v="0.89598162901329004"/>
    <x v="3"/>
    <x v="6"/>
    <x v="0"/>
    <n v="0"/>
  </r>
  <r>
    <x v="0"/>
    <x v="13"/>
    <x v="0"/>
    <x v="0"/>
    <x v="19"/>
    <x v="13"/>
    <n v="-22811.210200000001"/>
    <n v="0.89071496294638997"/>
    <x v="3"/>
    <x v="6"/>
    <x v="0"/>
    <n v="0"/>
  </r>
  <r>
    <x v="0"/>
    <x v="13"/>
    <x v="0"/>
    <x v="0"/>
    <x v="20"/>
    <x v="13"/>
    <n v="-22672.839599999999"/>
    <n v="0.88531197302489995"/>
    <x v="2"/>
    <x v="6"/>
    <x v="0"/>
    <n v="-2267.2840000000001"/>
  </r>
  <r>
    <x v="0"/>
    <x v="13"/>
    <x v="0"/>
    <x v="0"/>
    <x v="21"/>
    <x v="13"/>
    <n v="-22538.999800000001"/>
    <n v="0.88008589504210999"/>
    <x v="2"/>
    <x v="6"/>
    <x v="0"/>
    <n v="-2253.9"/>
  </r>
  <r>
    <x v="0"/>
    <x v="14"/>
    <x v="0"/>
    <x v="0"/>
    <x v="22"/>
    <x v="14"/>
    <n v="-18080.0733"/>
    <n v="0.87470117546901005"/>
    <x v="2"/>
    <x v="7"/>
    <x v="0"/>
    <n v="-1627.2066"/>
  </r>
  <r>
    <x v="0"/>
    <x v="14"/>
    <x v="0"/>
    <x v="0"/>
    <x v="23"/>
    <x v="14"/>
    <n v="-17969.232499999998"/>
    <n v="0.86933877502322998"/>
    <x v="2"/>
    <x v="7"/>
    <x v="0"/>
    <n v="-1617.2309"/>
  </r>
  <r>
    <x v="0"/>
    <x v="14"/>
    <x v="0"/>
    <x v="0"/>
    <x v="24"/>
    <x v="14"/>
    <n v="-17869.223699999999"/>
    <n v="0.86450042092509005"/>
    <x v="2"/>
    <x v="7"/>
    <x v="0"/>
    <n v="-1608.2301"/>
  </r>
  <r>
    <x v="0"/>
    <x v="14"/>
    <x v="0"/>
    <x v="0"/>
    <x v="25"/>
    <x v="14"/>
    <n v="-17759.455999999998"/>
    <n v="0.85918993789189002"/>
    <x v="3"/>
    <x v="7"/>
    <x v="0"/>
    <n v="177.59460000000001"/>
  </r>
  <r>
    <x v="0"/>
    <x v="14"/>
    <x v="0"/>
    <x v="0"/>
    <x v="26"/>
    <x v="14"/>
    <n v="-17654.681"/>
    <n v="0.85412099486700999"/>
    <x v="3"/>
    <x v="7"/>
    <x v="0"/>
    <n v="176.54679999999999"/>
  </r>
  <r>
    <x v="0"/>
    <x v="14"/>
    <x v="0"/>
    <x v="0"/>
    <x v="27"/>
    <x v="14"/>
    <n v="-17546.681799999998"/>
    <n v="0.84889607024145997"/>
    <x v="3"/>
    <x v="7"/>
    <x v="0"/>
    <n v="175.46680000000001"/>
  </r>
  <r>
    <x v="0"/>
    <x v="14"/>
    <x v="0"/>
    <x v="0"/>
    <x v="28"/>
    <x v="14"/>
    <n v="-17442.7876"/>
    <n v="0.84386974455152997"/>
    <x v="3"/>
    <x v="7"/>
    <x v="0"/>
    <n v="174.42789999999999"/>
  </r>
  <r>
    <x v="0"/>
    <x v="14"/>
    <x v="0"/>
    <x v="0"/>
    <x v="29"/>
    <x v="14"/>
    <n v="-17336.333299999998"/>
    <n v="0.83871955962699996"/>
    <x v="3"/>
    <x v="7"/>
    <x v="0"/>
    <n v="173.36330000000001"/>
  </r>
  <r>
    <x v="0"/>
    <x v="14"/>
    <x v="0"/>
    <x v="0"/>
    <x v="30"/>
    <x v="14"/>
    <n v="-17230.213899999999"/>
    <n v="0.83358557723628002"/>
    <x v="3"/>
    <x v="7"/>
    <x v="0"/>
    <n v="172.3021"/>
  </r>
  <r>
    <x v="0"/>
    <x v="14"/>
    <x v="0"/>
    <x v="0"/>
    <x v="31"/>
    <x v="14"/>
    <n v="-17128.151600000001"/>
    <n v="0.82864787430342002"/>
    <x v="3"/>
    <x v="7"/>
    <x v="0"/>
    <n v="171.28149999999999"/>
  </r>
  <r>
    <x v="0"/>
    <x v="14"/>
    <x v="0"/>
    <x v="0"/>
    <x v="32"/>
    <x v="14"/>
    <n v="-17023.497599999999"/>
    <n v="0.82358479069923995"/>
    <x v="2"/>
    <x v="7"/>
    <x v="0"/>
    <n v="-1532.1148000000001"/>
  </r>
  <r>
    <x v="0"/>
    <x v="14"/>
    <x v="0"/>
    <x v="0"/>
    <x v="33"/>
    <x v="14"/>
    <n v="-16922.579600000001"/>
    <n v="0.81870244915643997"/>
    <x v="2"/>
    <x v="7"/>
    <x v="0"/>
    <n v="-1523.0322000000001"/>
  </r>
  <r>
    <x v="0"/>
    <x v="15"/>
    <x v="0"/>
    <x v="0"/>
    <x v="34"/>
    <x v="15"/>
    <n v="-13116.463100000001"/>
    <n v="0.81367636935093002"/>
    <x v="2"/>
    <x v="8"/>
    <x v="0"/>
    <n v="-918.15239999999994"/>
  </r>
  <r>
    <x v="0"/>
    <x v="15"/>
    <x v="0"/>
    <x v="0"/>
    <x v="35"/>
    <x v="15"/>
    <n v="-13035.759"/>
    <n v="0.80866991036873004"/>
    <x v="2"/>
    <x v="8"/>
    <x v="0"/>
    <n v="-912.50310000000002"/>
  </r>
  <r>
    <x v="0"/>
    <x v="15"/>
    <x v="0"/>
    <x v="0"/>
    <x v="36"/>
    <x v="15"/>
    <n v="-12963.1214"/>
    <n v="0.80416385948725"/>
    <x v="2"/>
    <x v="8"/>
    <x v="0"/>
    <n v="-907.41849999999999"/>
  </r>
  <r>
    <x v="0"/>
    <x v="15"/>
    <x v="0"/>
    <x v="0"/>
    <x v="37"/>
    <x v="15"/>
    <n v="-12883.3933"/>
    <n v="0.79921794964919002"/>
    <x v="3"/>
    <x v="8"/>
    <x v="0"/>
    <n v="386.5018"/>
  </r>
  <r>
    <x v="0"/>
    <x v="15"/>
    <x v="0"/>
    <x v="0"/>
    <x v="38"/>
    <x v="15"/>
    <n v="-12807.092199999999"/>
    <n v="0.79448462950201004"/>
    <x v="3"/>
    <x v="8"/>
    <x v="0"/>
    <n v="384.21280000000002"/>
  </r>
  <r>
    <x v="0"/>
    <x v="15"/>
    <x v="0"/>
    <x v="0"/>
    <x v="39"/>
    <x v="15"/>
    <n v="-12728.580599999999"/>
    <n v="0.78961418404246997"/>
    <x v="3"/>
    <x v="8"/>
    <x v="0"/>
    <n v="381.85739999999998"/>
  </r>
  <r>
    <x v="0"/>
    <x v="15"/>
    <x v="0"/>
    <x v="0"/>
    <x v="40"/>
    <x v="15"/>
    <n v="-12653.0355"/>
    <n v="0.78492776088619998"/>
    <x v="3"/>
    <x v="8"/>
    <x v="0"/>
    <n v="379.59109999999998"/>
  </r>
  <r>
    <x v="0"/>
    <x v="15"/>
    <x v="0"/>
    <x v="0"/>
    <x v="41"/>
    <x v="15"/>
    <n v="-12575.472599999999"/>
    <n v="0.78011616790189997"/>
    <x v="3"/>
    <x v="8"/>
    <x v="0"/>
    <n v="377.26420000000002"/>
  </r>
  <r>
    <x v="0"/>
    <x v="15"/>
    <x v="0"/>
    <x v="0"/>
    <x v="42"/>
    <x v="15"/>
    <n v="-12498.257100000001"/>
    <n v="0.77532612249929"/>
    <x v="3"/>
    <x v="8"/>
    <x v="0"/>
    <n v="374.9477"/>
  </r>
  <r>
    <x v="0"/>
    <x v="15"/>
    <x v="0"/>
    <x v="0"/>
    <x v="43"/>
    <x v="15"/>
    <n v="-12423.9571"/>
    <n v="0.77071694009506997"/>
    <x v="3"/>
    <x v="8"/>
    <x v="0"/>
    <n v="372.71870000000001"/>
  </r>
  <r>
    <x v="0"/>
    <x v="15"/>
    <x v="0"/>
    <x v="0"/>
    <x v="44"/>
    <x v="15"/>
    <n v="-12347.645"/>
    <n v="0.76598293940897999"/>
    <x v="2"/>
    <x v="8"/>
    <x v="0"/>
    <n v="-864.33510000000001"/>
  </r>
  <r>
    <x v="0"/>
    <x v="15"/>
    <x v="0"/>
    <x v="0"/>
    <x v="45"/>
    <x v="15"/>
    <n v="-12274.1304"/>
    <n v="0.76142248214111996"/>
    <x v="2"/>
    <x v="8"/>
    <x v="0"/>
    <n v="-859.18910000000005"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H6:AJ9" firstHeaderRow="1" firstDataRow="2" firstDataCol="1"/>
  <pivotFields count="15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m="1" x="1"/>
        <item m="1" x="2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4">
        <item m="1" x="1"/>
        <item m="1" x="2"/>
        <item m="1" x="3"/>
        <item x="0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6"/>
  </rowFields>
  <rowItems count="2">
    <i>
      <x v="3"/>
    </i>
    <i t="grand">
      <x/>
    </i>
  </rowItems>
  <colFields count="1">
    <field x="2"/>
  </colFields>
  <colItems count="2">
    <i>
      <x v="2"/>
    </i>
    <i t="grand">
      <x/>
    </i>
  </colItems>
  <dataFields count="1">
    <dataField name="Sum of Delta" fld="9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S6:W55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3"/>
        <item m="1" x="4"/>
        <item m="1" x="5"/>
        <item x="2"/>
        <item m="1" x="6"/>
        <item m="1" x="7"/>
        <item m="1" x="8"/>
        <item m="1" x="9"/>
        <item m="1" x="10"/>
        <item m="1" x="11"/>
        <item x="0"/>
        <item x="1"/>
        <item t="default"/>
      </items>
    </pivotField>
    <pivotField axis="axisRow" compact="0" outline="0" subtotalTop="0" showAll="0" includeNewItemsInFilter="1">
      <items count="75"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x="0"/>
        <item x="1"/>
        <item x="2"/>
        <item x="3"/>
        <item x="4"/>
        <item x="5"/>
        <item x="6"/>
        <item x="7"/>
        <item x="46"/>
        <item x="8"/>
        <item x="9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48"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3"/>
  </colFields>
  <colItems count="4">
    <i>
      <x v="3"/>
    </i>
    <i>
      <x v="10"/>
    </i>
    <i>
      <x v="11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D6:F28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4">
        <item m="1" x="1"/>
        <item m="1" x="2"/>
        <item m="1" x="3"/>
        <item m="1" x="4"/>
        <item m="1" x="5"/>
        <item m="1" x="6"/>
        <item m="1" x="7"/>
        <item m="1" x="8"/>
        <item m="1" x="9"/>
        <item x="0"/>
        <item m="1" x="10"/>
        <item m="1" x="11"/>
        <item m="1" x="12"/>
        <item t="default"/>
      </items>
    </pivotField>
    <pivotField axis="axisRow" compact="0" outline="0" subtotalTop="0" showAll="0" includeNewItemsInFilter="1">
      <items count="104"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21"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 t="grand">
      <x/>
    </i>
  </rowItems>
  <colFields count="1">
    <field x="3"/>
  </colFields>
  <colItems count="2">
    <i>
      <x v="9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D16"/>
  <sheetViews>
    <sheetView showGridLines="0" workbookViewId="0">
      <selection activeCell="B5" sqref="B5"/>
    </sheetView>
  </sheetViews>
  <sheetFormatPr defaultColWidth="9.109375" defaultRowHeight="13.2" x14ac:dyDescent="0.25"/>
  <cols>
    <col min="1" max="1" width="15.6640625" style="1" customWidth="1"/>
    <col min="2" max="2" width="14.44140625" style="1" customWidth="1"/>
    <col min="3" max="4" width="10.44140625" style="1" bestFit="1" customWidth="1"/>
    <col min="5" max="16384" width="9.109375" style="1"/>
  </cols>
  <sheetData>
    <row r="1" spans="1:4" ht="13.8" thickBot="1" x14ac:dyDescent="0.3"/>
    <row r="2" spans="1:4" x14ac:dyDescent="0.25">
      <c r="A2" s="51" t="s">
        <v>41</v>
      </c>
      <c r="B2" s="56"/>
      <c r="C2" s="58" t="s">
        <v>56</v>
      </c>
      <c r="D2" s="45"/>
    </row>
    <row r="3" spans="1:4" ht="13.8" thickBot="1" x14ac:dyDescent="0.3">
      <c r="A3" s="52" t="s">
        <v>42</v>
      </c>
      <c r="B3" s="57"/>
      <c r="C3" s="59" t="s">
        <v>0</v>
      </c>
      <c r="D3" s="45"/>
    </row>
    <row r="4" spans="1:4" x14ac:dyDescent="0.25">
      <c r="A4" s="53" t="s">
        <v>2</v>
      </c>
      <c r="B4" s="48">
        <v>1036237</v>
      </c>
      <c r="C4" s="60" t="s">
        <v>56</v>
      </c>
      <c r="D4" s="45"/>
    </row>
    <row r="5" spans="1:4" x14ac:dyDescent="0.25">
      <c r="A5" s="54"/>
      <c r="B5" s="49"/>
      <c r="C5" s="60" t="s">
        <v>1</v>
      </c>
    </row>
    <row r="6" spans="1:4" ht="13.8" thickBot="1" x14ac:dyDescent="0.3">
      <c r="A6" s="55"/>
      <c r="B6" s="50"/>
      <c r="C6" s="61" t="s">
        <v>3</v>
      </c>
    </row>
    <row r="7" spans="1:4" x14ac:dyDescent="0.25">
      <c r="A7" s="46"/>
      <c r="B7" s="47"/>
      <c r="C7" s="3"/>
    </row>
    <row r="9" spans="1:4" x14ac:dyDescent="0.25">
      <c r="A9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6" spans="1:4" x14ac:dyDescent="0.25">
      <c r="A16" s="3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ForwardDetailbasis">
                <anchor moveWithCells="1" sizeWithCells="1">
                  <from>
                    <xdr:col>4</xdr:col>
                    <xdr:colOff>106680</xdr:colOff>
                    <xdr:row>3</xdr:row>
                    <xdr:rowOff>30480</xdr:rowOff>
                  </from>
                  <to>
                    <xdr:col>5</xdr:col>
                    <xdr:colOff>533400</xdr:colOff>
                    <xdr:row>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ForwardDetailPrice">
                <anchor moveWithCells="1" sizeWithCells="1">
                  <from>
                    <xdr:col>4</xdr:col>
                    <xdr:colOff>91440</xdr:colOff>
                    <xdr:row>1</xdr:row>
                    <xdr:rowOff>38100</xdr:rowOff>
                  </from>
                  <to>
                    <xdr:col>5</xdr:col>
                    <xdr:colOff>525780</xdr:colOff>
                    <xdr:row>2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Button 4">
              <controlPr defaultSize="0" print="0" autoFill="0" autoPict="0" macro="[0]!OptionDetail">
                <anchor moveWithCells="1" sizeWithCells="1">
                  <from>
                    <xdr:col>4</xdr:col>
                    <xdr:colOff>106680</xdr:colOff>
                    <xdr:row>5</xdr:row>
                    <xdr:rowOff>45720</xdr:rowOff>
                  </from>
                  <to>
                    <xdr:col>5</xdr:col>
                    <xdr:colOff>533400</xdr:colOff>
                    <xdr:row>6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AN795"/>
  <sheetViews>
    <sheetView showGridLines="0" workbookViewId="0">
      <selection activeCell="D8" sqref="D8:I32"/>
    </sheetView>
  </sheetViews>
  <sheetFormatPr defaultRowHeight="13.2" x14ac:dyDescent="0.25"/>
  <cols>
    <col min="1" max="1" width="10.5546875" customWidth="1"/>
    <col min="4" max="4" width="15.44140625" bestFit="1" customWidth="1"/>
    <col min="5" max="5" width="12" customWidth="1"/>
    <col min="6" max="6" width="10.5546875" customWidth="1"/>
    <col min="7" max="8" width="12" customWidth="1"/>
    <col min="9" max="9" width="12.5546875" customWidth="1"/>
    <col min="10" max="10" width="12" bestFit="1" customWidth="1"/>
    <col min="19" max="19" width="15.44140625" bestFit="1" customWidth="1"/>
    <col min="20" max="20" width="14.5546875" bestFit="1" customWidth="1"/>
    <col min="21" max="22" width="14.5546875" customWidth="1"/>
    <col min="23" max="23" width="10.5546875" customWidth="1"/>
    <col min="24" max="24" width="12.5546875" customWidth="1"/>
    <col min="25" max="25" width="12" bestFit="1" customWidth="1"/>
    <col min="34" max="34" width="11.6640625" bestFit="1" customWidth="1"/>
    <col min="36" max="36" width="10.5546875" customWidth="1"/>
    <col min="37" max="38" width="12" customWidth="1"/>
  </cols>
  <sheetData>
    <row r="2" spans="4:40" x14ac:dyDescent="0.25">
      <c r="D2" s="79" t="s">
        <v>56</v>
      </c>
      <c r="E2" s="79"/>
      <c r="F2" s="79"/>
      <c r="G2" s="79"/>
      <c r="H2" s="79"/>
      <c r="I2" s="79"/>
    </row>
    <row r="3" spans="4:40" x14ac:dyDescent="0.25">
      <c r="D3" s="79"/>
      <c r="E3" s="79"/>
      <c r="F3" s="79"/>
      <c r="G3" s="79"/>
      <c r="H3" s="79"/>
      <c r="I3" s="79"/>
    </row>
    <row r="4" spans="4:40" ht="24.6" x14ac:dyDescent="0.4">
      <c r="D4" s="79"/>
      <c r="E4" s="79"/>
      <c r="F4" s="79"/>
      <c r="G4" s="79"/>
      <c r="H4" s="79"/>
      <c r="I4" s="79"/>
      <c r="S4" s="79" t="s">
        <v>1</v>
      </c>
      <c r="T4" s="79"/>
      <c r="U4" s="79"/>
      <c r="V4" s="79"/>
      <c r="W4" s="79"/>
      <c r="X4" s="79"/>
      <c r="AH4" s="80" t="s">
        <v>3</v>
      </c>
      <c r="AI4" s="80"/>
      <c r="AJ4" s="80"/>
      <c r="AK4" s="80"/>
      <c r="AL4" s="80"/>
    </row>
    <row r="6" spans="4:40" x14ac:dyDescent="0.25">
      <c r="D6" s="81" t="s">
        <v>58</v>
      </c>
      <c r="E6" s="36" t="s">
        <v>52</v>
      </c>
      <c r="F6" s="37"/>
      <c r="K6" t="s">
        <v>62</v>
      </c>
      <c r="S6" s="81" t="s">
        <v>58</v>
      </c>
      <c r="T6" s="36" t="s">
        <v>52</v>
      </c>
      <c r="U6" s="68"/>
      <c r="V6" s="68"/>
      <c r="W6" s="37"/>
      <c r="Z6" t="s">
        <v>62</v>
      </c>
      <c r="AH6" s="81" t="s">
        <v>61</v>
      </c>
      <c r="AI6" s="36" t="s">
        <v>52</v>
      </c>
      <c r="AJ6" s="37"/>
      <c r="AN6" t="s">
        <v>62</v>
      </c>
    </row>
    <row r="7" spans="4:40" x14ac:dyDescent="0.25">
      <c r="D7" s="36" t="s">
        <v>53</v>
      </c>
      <c r="E7" s="35" t="s">
        <v>69</v>
      </c>
      <c r="F7" s="38" t="s">
        <v>60</v>
      </c>
      <c r="S7" s="36" t="s">
        <v>53</v>
      </c>
      <c r="T7" s="35" t="s">
        <v>59</v>
      </c>
      <c r="U7" s="68" t="s">
        <v>64</v>
      </c>
      <c r="V7" s="68" t="s">
        <v>65</v>
      </c>
      <c r="W7" s="38" t="s">
        <v>60</v>
      </c>
      <c r="AH7" s="36" t="s">
        <v>53</v>
      </c>
      <c r="AI7" s="35" t="s">
        <v>59</v>
      </c>
      <c r="AJ7" s="38" t="s">
        <v>60</v>
      </c>
    </row>
    <row r="8" spans="4:40" x14ac:dyDescent="0.25">
      <c r="D8" s="62">
        <v>36679</v>
      </c>
      <c r="E8" s="39">
        <v>0</v>
      </c>
      <c r="F8" s="40">
        <v>0</v>
      </c>
      <c r="K8">
        <f>I8/10000</f>
        <v>0</v>
      </c>
      <c r="R8" s="44">
        <f>+S8</f>
        <v>36586</v>
      </c>
      <c r="S8" s="62">
        <v>36586</v>
      </c>
      <c r="T8" s="39"/>
      <c r="U8" s="69">
        <v>0</v>
      </c>
      <c r="V8" s="69">
        <v>0</v>
      </c>
      <c r="W8" s="40">
        <v>0</v>
      </c>
      <c r="Z8">
        <f>X8/10000</f>
        <v>0</v>
      </c>
      <c r="AH8" s="35" t="s">
        <v>59</v>
      </c>
      <c r="AI8" s="39"/>
      <c r="AJ8" s="40"/>
      <c r="AN8">
        <f>AL8/10000</f>
        <v>0</v>
      </c>
    </row>
    <row r="9" spans="4:40" x14ac:dyDescent="0.25">
      <c r="D9" s="63">
        <v>36680</v>
      </c>
      <c r="E9" s="64">
        <v>0</v>
      </c>
      <c r="F9" s="65">
        <v>0</v>
      </c>
      <c r="K9">
        <f t="shared" ref="K9:K66" si="0">I9/10000</f>
        <v>0</v>
      </c>
      <c r="R9" s="44">
        <f t="shared" ref="R9:R30" si="1">+S9</f>
        <v>36617</v>
      </c>
      <c r="S9" s="63">
        <v>36617</v>
      </c>
      <c r="T9" s="64"/>
      <c r="U9" s="70">
        <v>0</v>
      </c>
      <c r="V9" s="70">
        <v>0</v>
      </c>
      <c r="W9" s="65">
        <v>0</v>
      </c>
      <c r="Z9">
        <f t="shared" ref="Z9:Z66" si="2">X9/10000</f>
        <v>0</v>
      </c>
      <c r="AH9" s="41" t="s">
        <v>60</v>
      </c>
      <c r="AI9" s="42"/>
      <c r="AJ9" s="43"/>
      <c r="AN9">
        <f t="shared" ref="AN9:AN66" si="3">AL9/10000</f>
        <v>0</v>
      </c>
    </row>
    <row r="10" spans="4:40" x14ac:dyDescent="0.25">
      <c r="D10" s="63">
        <v>36681</v>
      </c>
      <c r="E10" s="64">
        <v>0</v>
      </c>
      <c r="F10" s="65">
        <v>0</v>
      </c>
      <c r="K10">
        <f t="shared" si="0"/>
        <v>0</v>
      </c>
      <c r="R10" s="44">
        <f t="shared" si="1"/>
        <v>36647</v>
      </c>
      <c r="S10" s="63">
        <v>36647</v>
      </c>
      <c r="T10" s="64"/>
      <c r="U10" s="70">
        <v>0</v>
      </c>
      <c r="V10" s="70">
        <v>0</v>
      </c>
      <c r="W10" s="65">
        <v>0</v>
      </c>
      <c r="Z10">
        <f t="shared" si="2"/>
        <v>0</v>
      </c>
      <c r="AN10">
        <f t="shared" si="3"/>
        <v>0</v>
      </c>
    </row>
    <row r="11" spans="4:40" x14ac:dyDescent="0.25">
      <c r="D11" s="63">
        <v>36682</v>
      </c>
      <c r="E11" s="64">
        <v>0</v>
      </c>
      <c r="F11" s="65">
        <v>0</v>
      </c>
      <c r="K11">
        <f t="shared" si="0"/>
        <v>0</v>
      </c>
      <c r="R11" s="44">
        <f t="shared" si="1"/>
        <v>36678</v>
      </c>
      <c r="S11" s="63">
        <v>36678</v>
      </c>
      <c r="T11" s="64"/>
      <c r="U11" s="70">
        <v>0</v>
      </c>
      <c r="V11" s="70">
        <v>0</v>
      </c>
      <c r="W11" s="65">
        <v>0</v>
      </c>
      <c r="Z11">
        <f t="shared" si="2"/>
        <v>0</v>
      </c>
      <c r="AN11">
        <f t="shared" si="3"/>
        <v>0</v>
      </c>
    </row>
    <row r="12" spans="4:40" x14ac:dyDescent="0.25">
      <c r="D12" s="63">
        <v>36683</v>
      </c>
      <c r="E12" s="64">
        <v>0</v>
      </c>
      <c r="F12" s="65">
        <v>0</v>
      </c>
      <c r="K12">
        <f t="shared" si="0"/>
        <v>0</v>
      </c>
      <c r="R12" s="44">
        <f t="shared" si="1"/>
        <v>36708</v>
      </c>
      <c r="S12" s="63">
        <v>36708</v>
      </c>
      <c r="T12" s="64"/>
      <c r="U12" s="70">
        <v>0</v>
      </c>
      <c r="V12" s="70">
        <v>0</v>
      </c>
      <c r="W12" s="65">
        <v>0</v>
      </c>
      <c r="Z12">
        <f t="shared" si="2"/>
        <v>0</v>
      </c>
      <c r="AN12">
        <f t="shared" si="3"/>
        <v>0</v>
      </c>
    </row>
    <row r="13" spans="4:40" x14ac:dyDescent="0.25">
      <c r="D13" s="63">
        <v>36684</v>
      </c>
      <c r="E13" s="64">
        <v>0</v>
      </c>
      <c r="F13" s="65">
        <v>0</v>
      </c>
      <c r="K13">
        <f t="shared" si="0"/>
        <v>0</v>
      </c>
      <c r="R13" s="44">
        <f t="shared" si="1"/>
        <v>36739</v>
      </c>
      <c r="S13" s="63">
        <v>36739</v>
      </c>
      <c r="T13" s="64"/>
      <c r="U13" s="70">
        <v>0</v>
      </c>
      <c r="V13" s="70">
        <v>0</v>
      </c>
      <c r="W13" s="65">
        <v>0</v>
      </c>
      <c r="Z13">
        <f t="shared" si="2"/>
        <v>0</v>
      </c>
      <c r="AN13">
        <f t="shared" si="3"/>
        <v>0</v>
      </c>
    </row>
    <row r="14" spans="4:40" x14ac:dyDescent="0.25">
      <c r="D14" s="63">
        <v>36685</v>
      </c>
      <c r="E14" s="64">
        <v>0</v>
      </c>
      <c r="F14" s="65">
        <v>0</v>
      </c>
      <c r="K14">
        <f t="shared" si="0"/>
        <v>0</v>
      </c>
      <c r="R14" s="44">
        <f t="shared" si="1"/>
        <v>36770</v>
      </c>
      <c r="S14" s="63">
        <v>36770</v>
      </c>
      <c r="T14" s="64"/>
      <c r="U14" s="70">
        <v>0</v>
      </c>
      <c r="V14" s="70">
        <v>0</v>
      </c>
      <c r="W14" s="65">
        <v>0</v>
      </c>
      <c r="Z14">
        <f t="shared" si="2"/>
        <v>0</v>
      </c>
      <c r="AN14">
        <f t="shared" si="3"/>
        <v>0</v>
      </c>
    </row>
    <row r="15" spans="4:40" x14ac:dyDescent="0.25">
      <c r="D15" s="63">
        <v>36686</v>
      </c>
      <c r="E15" s="64">
        <v>0</v>
      </c>
      <c r="F15" s="65">
        <v>0</v>
      </c>
      <c r="K15">
        <f t="shared" si="0"/>
        <v>0</v>
      </c>
      <c r="R15" s="44">
        <f t="shared" si="1"/>
        <v>36800</v>
      </c>
      <c r="S15" s="63">
        <v>36800</v>
      </c>
      <c r="T15" s="64"/>
      <c r="U15" s="70">
        <v>0</v>
      </c>
      <c r="V15" s="70">
        <v>0</v>
      </c>
      <c r="W15" s="65">
        <v>0</v>
      </c>
      <c r="Z15">
        <f t="shared" si="2"/>
        <v>0</v>
      </c>
      <c r="AN15">
        <f t="shared" si="3"/>
        <v>0</v>
      </c>
    </row>
    <row r="16" spans="4:40" x14ac:dyDescent="0.25">
      <c r="D16" s="63">
        <v>36687</v>
      </c>
      <c r="E16" s="64">
        <v>0</v>
      </c>
      <c r="F16" s="65">
        <v>0</v>
      </c>
      <c r="K16">
        <f t="shared" si="0"/>
        <v>0</v>
      </c>
      <c r="R16" s="44" t="str">
        <f t="shared" si="1"/>
        <v>(blank)</v>
      </c>
      <c r="S16" s="72" t="s">
        <v>59</v>
      </c>
      <c r="T16" s="64"/>
      <c r="U16" s="70"/>
      <c r="V16" s="70"/>
      <c r="W16" s="65"/>
      <c r="Z16">
        <f t="shared" si="2"/>
        <v>0</v>
      </c>
      <c r="AN16">
        <f t="shared" si="3"/>
        <v>0</v>
      </c>
    </row>
    <row r="17" spans="4:40" x14ac:dyDescent="0.25">
      <c r="D17" s="63">
        <v>36688</v>
      </c>
      <c r="E17" s="64">
        <v>0</v>
      </c>
      <c r="F17" s="65">
        <v>0</v>
      </c>
      <c r="K17">
        <f t="shared" si="0"/>
        <v>0</v>
      </c>
      <c r="R17" s="44">
        <f t="shared" si="1"/>
        <v>36831</v>
      </c>
      <c r="S17" s="63">
        <v>36831</v>
      </c>
      <c r="T17" s="64"/>
      <c r="U17" s="70">
        <v>0</v>
      </c>
      <c r="V17" s="70">
        <v>0</v>
      </c>
      <c r="W17" s="65">
        <v>0</v>
      </c>
      <c r="Z17">
        <f t="shared" si="2"/>
        <v>0</v>
      </c>
      <c r="AN17">
        <f t="shared" si="3"/>
        <v>0</v>
      </c>
    </row>
    <row r="18" spans="4:40" x14ac:dyDescent="0.25">
      <c r="D18" s="63">
        <v>36689</v>
      </c>
      <c r="E18" s="64">
        <v>0</v>
      </c>
      <c r="F18" s="65">
        <v>0</v>
      </c>
      <c r="K18">
        <f t="shared" si="0"/>
        <v>0</v>
      </c>
      <c r="R18" s="44">
        <f t="shared" si="1"/>
        <v>36861</v>
      </c>
      <c r="S18" s="63">
        <v>36861</v>
      </c>
      <c r="T18" s="64"/>
      <c r="U18" s="70">
        <v>0</v>
      </c>
      <c r="V18" s="70">
        <v>0</v>
      </c>
      <c r="W18" s="65">
        <v>0</v>
      </c>
      <c r="Z18">
        <f t="shared" si="2"/>
        <v>0</v>
      </c>
      <c r="AN18">
        <f t="shared" si="3"/>
        <v>0</v>
      </c>
    </row>
    <row r="19" spans="4:40" x14ac:dyDescent="0.25">
      <c r="D19" s="63">
        <v>36690</v>
      </c>
      <c r="E19" s="64">
        <v>0</v>
      </c>
      <c r="F19" s="65">
        <v>0</v>
      </c>
      <c r="K19">
        <f t="shared" si="0"/>
        <v>0</v>
      </c>
      <c r="R19" s="44">
        <f t="shared" si="1"/>
        <v>37257</v>
      </c>
      <c r="S19" s="63">
        <v>37257</v>
      </c>
      <c r="T19" s="64"/>
      <c r="U19" s="70">
        <v>0</v>
      </c>
      <c r="V19" s="70">
        <v>0</v>
      </c>
      <c r="W19" s="65">
        <v>0</v>
      </c>
      <c r="Z19">
        <f t="shared" si="2"/>
        <v>0</v>
      </c>
      <c r="AN19">
        <f t="shared" si="3"/>
        <v>0</v>
      </c>
    </row>
    <row r="20" spans="4:40" x14ac:dyDescent="0.25">
      <c r="D20" s="63">
        <v>36691</v>
      </c>
      <c r="E20" s="64">
        <v>0</v>
      </c>
      <c r="F20" s="65">
        <v>0</v>
      </c>
      <c r="K20">
        <f t="shared" si="0"/>
        <v>0</v>
      </c>
      <c r="R20" s="44">
        <f t="shared" si="1"/>
        <v>37288</v>
      </c>
      <c r="S20" s="63">
        <v>37288</v>
      </c>
      <c r="T20" s="64"/>
      <c r="U20" s="70">
        <v>0</v>
      </c>
      <c r="V20" s="70">
        <v>0</v>
      </c>
      <c r="W20" s="65">
        <v>0</v>
      </c>
      <c r="Z20">
        <f t="shared" si="2"/>
        <v>0</v>
      </c>
      <c r="AN20">
        <f t="shared" si="3"/>
        <v>0</v>
      </c>
    </row>
    <row r="21" spans="4:40" x14ac:dyDescent="0.25">
      <c r="D21" s="63">
        <v>36692</v>
      </c>
      <c r="E21" s="64">
        <v>0</v>
      </c>
      <c r="F21" s="65">
        <v>0</v>
      </c>
      <c r="K21">
        <f t="shared" si="0"/>
        <v>0</v>
      </c>
      <c r="R21" s="44">
        <f t="shared" si="1"/>
        <v>37316</v>
      </c>
      <c r="S21" s="63">
        <v>37316</v>
      </c>
      <c r="T21" s="64"/>
      <c r="U21" s="70">
        <v>0</v>
      </c>
      <c r="V21" s="70">
        <v>0</v>
      </c>
      <c r="W21" s="65">
        <v>0</v>
      </c>
      <c r="Z21">
        <f t="shared" si="2"/>
        <v>0</v>
      </c>
      <c r="AN21">
        <f t="shared" si="3"/>
        <v>0</v>
      </c>
    </row>
    <row r="22" spans="4:40" x14ac:dyDescent="0.25">
      <c r="D22" s="63">
        <v>36693</v>
      </c>
      <c r="E22" s="64">
        <v>0</v>
      </c>
      <c r="F22" s="65">
        <v>0</v>
      </c>
      <c r="K22">
        <f t="shared" si="0"/>
        <v>0</v>
      </c>
      <c r="R22" s="44">
        <f t="shared" si="1"/>
        <v>37347</v>
      </c>
      <c r="S22" s="63">
        <v>37347</v>
      </c>
      <c r="T22" s="64"/>
      <c r="U22" s="70">
        <v>0</v>
      </c>
      <c r="V22" s="70">
        <v>0</v>
      </c>
      <c r="W22" s="65">
        <v>0</v>
      </c>
      <c r="Z22">
        <f t="shared" si="2"/>
        <v>0</v>
      </c>
      <c r="AN22">
        <f t="shared" si="3"/>
        <v>0</v>
      </c>
    </row>
    <row r="23" spans="4:40" x14ac:dyDescent="0.25">
      <c r="D23" s="63">
        <v>36694</v>
      </c>
      <c r="E23" s="64">
        <v>0</v>
      </c>
      <c r="F23" s="65">
        <v>0</v>
      </c>
      <c r="K23">
        <f t="shared" si="0"/>
        <v>0</v>
      </c>
      <c r="R23" s="44">
        <f t="shared" si="1"/>
        <v>37377</v>
      </c>
      <c r="S23" s="63">
        <v>37377</v>
      </c>
      <c r="T23" s="64"/>
      <c r="U23" s="70">
        <v>0</v>
      </c>
      <c r="V23" s="70">
        <v>0</v>
      </c>
      <c r="W23" s="65">
        <v>0</v>
      </c>
      <c r="Z23">
        <f t="shared" si="2"/>
        <v>0</v>
      </c>
      <c r="AN23">
        <f t="shared" si="3"/>
        <v>0</v>
      </c>
    </row>
    <row r="24" spans="4:40" x14ac:dyDescent="0.25">
      <c r="D24" s="63">
        <v>36695</v>
      </c>
      <c r="E24" s="64">
        <v>0</v>
      </c>
      <c r="F24" s="65">
        <v>0</v>
      </c>
      <c r="K24">
        <f t="shared" si="0"/>
        <v>0</v>
      </c>
      <c r="R24" s="44">
        <f t="shared" si="1"/>
        <v>37408</v>
      </c>
      <c r="S24" s="63">
        <v>37408</v>
      </c>
      <c r="T24" s="64"/>
      <c r="U24" s="70">
        <v>0</v>
      </c>
      <c r="V24" s="70">
        <v>0</v>
      </c>
      <c r="W24" s="65">
        <v>0</v>
      </c>
      <c r="Z24">
        <f t="shared" si="2"/>
        <v>0</v>
      </c>
      <c r="AN24">
        <f t="shared" si="3"/>
        <v>0</v>
      </c>
    </row>
    <row r="25" spans="4:40" x14ac:dyDescent="0.25">
      <c r="D25" s="63">
        <v>36696</v>
      </c>
      <c r="E25" s="64">
        <v>0</v>
      </c>
      <c r="F25" s="65">
        <v>0</v>
      </c>
      <c r="K25">
        <f t="shared" si="0"/>
        <v>0</v>
      </c>
      <c r="R25" s="44">
        <f t="shared" si="1"/>
        <v>37438</v>
      </c>
      <c r="S25" s="63">
        <v>37438</v>
      </c>
      <c r="T25" s="64"/>
      <c r="U25" s="70">
        <v>0</v>
      </c>
      <c r="V25" s="70">
        <v>0</v>
      </c>
      <c r="W25" s="65">
        <v>0</v>
      </c>
      <c r="Z25">
        <f t="shared" si="2"/>
        <v>0</v>
      </c>
      <c r="AN25">
        <f t="shared" si="3"/>
        <v>0</v>
      </c>
    </row>
    <row r="26" spans="4:40" x14ac:dyDescent="0.25">
      <c r="D26" s="63">
        <v>36697</v>
      </c>
      <c r="E26" s="64">
        <v>0</v>
      </c>
      <c r="F26" s="65">
        <v>0</v>
      </c>
      <c r="K26">
        <f t="shared" si="0"/>
        <v>0</v>
      </c>
      <c r="R26" s="44">
        <f t="shared" si="1"/>
        <v>37469</v>
      </c>
      <c r="S26" s="63">
        <v>37469</v>
      </c>
      <c r="T26" s="64"/>
      <c r="U26" s="70">
        <v>0</v>
      </c>
      <c r="V26" s="70">
        <v>0</v>
      </c>
      <c r="W26" s="65">
        <v>0</v>
      </c>
      <c r="Z26">
        <f t="shared" si="2"/>
        <v>0</v>
      </c>
      <c r="AN26">
        <f t="shared" si="3"/>
        <v>0</v>
      </c>
    </row>
    <row r="27" spans="4:40" x14ac:dyDescent="0.25">
      <c r="D27" s="63">
        <v>36698</v>
      </c>
      <c r="E27" s="64">
        <v>0</v>
      </c>
      <c r="F27" s="65">
        <v>0</v>
      </c>
      <c r="K27">
        <f t="shared" si="0"/>
        <v>0</v>
      </c>
      <c r="R27" s="44">
        <f t="shared" si="1"/>
        <v>37500</v>
      </c>
      <c r="S27" s="63">
        <v>37500</v>
      </c>
      <c r="T27" s="64"/>
      <c r="U27" s="70">
        <v>0</v>
      </c>
      <c r="V27" s="70">
        <v>0</v>
      </c>
      <c r="W27" s="65">
        <v>0</v>
      </c>
      <c r="Z27">
        <f t="shared" si="2"/>
        <v>0</v>
      </c>
      <c r="AN27">
        <f t="shared" si="3"/>
        <v>0</v>
      </c>
    </row>
    <row r="28" spans="4:40" x14ac:dyDescent="0.25">
      <c r="D28" s="41" t="s">
        <v>60</v>
      </c>
      <c r="E28" s="42">
        <v>0</v>
      </c>
      <c r="F28" s="43">
        <v>0</v>
      </c>
      <c r="K28">
        <f t="shared" si="0"/>
        <v>0</v>
      </c>
      <c r="R28" s="44">
        <f t="shared" si="1"/>
        <v>37530</v>
      </c>
      <c r="S28" s="63">
        <v>37530</v>
      </c>
      <c r="T28" s="64"/>
      <c r="U28" s="70">
        <v>0</v>
      </c>
      <c r="V28" s="70">
        <v>0</v>
      </c>
      <c r="W28" s="65">
        <v>0</v>
      </c>
      <c r="Z28">
        <f t="shared" si="2"/>
        <v>0</v>
      </c>
      <c r="AN28">
        <f t="shared" si="3"/>
        <v>0</v>
      </c>
    </row>
    <row r="29" spans="4:40" x14ac:dyDescent="0.25">
      <c r="K29">
        <f t="shared" si="0"/>
        <v>0</v>
      </c>
      <c r="R29" s="44">
        <f t="shared" si="1"/>
        <v>37561</v>
      </c>
      <c r="S29" s="63">
        <v>37561</v>
      </c>
      <c r="T29" s="64"/>
      <c r="U29" s="70">
        <v>0</v>
      </c>
      <c r="V29" s="70">
        <v>0</v>
      </c>
      <c r="W29" s="65">
        <v>0</v>
      </c>
      <c r="Z29">
        <f t="shared" si="2"/>
        <v>0</v>
      </c>
      <c r="AN29">
        <f t="shared" si="3"/>
        <v>0</v>
      </c>
    </row>
    <row r="30" spans="4:40" x14ac:dyDescent="0.25">
      <c r="K30">
        <f t="shared" si="0"/>
        <v>0</v>
      </c>
      <c r="R30" s="44">
        <f t="shared" si="1"/>
        <v>37591</v>
      </c>
      <c r="S30" s="63">
        <v>37591</v>
      </c>
      <c r="T30" s="64"/>
      <c r="U30" s="70">
        <v>0</v>
      </c>
      <c r="V30" s="70">
        <v>0</v>
      </c>
      <c r="W30" s="65">
        <v>0</v>
      </c>
      <c r="Z30">
        <f t="shared" si="2"/>
        <v>0</v>
      </c>
      <c r="AN30">
        <f t="shared" si="3"/>
        <v>0</v>
      </c>
    </row>
    <row r="31" spans="4:40" x14ac:dyDescent="0.25">
      <c r="K31">
        <f t="shared" si="0"/>
        <v>0</v>
      </c>
      <c r="S31" s="63">
        <v>36892</v>
      </c>
      <c r="T31" s="64"/>
      <c r="U31" s="70">
        <v>0</v>
      </c>
      <c r="V31" s="70">
        <v>0</v>
      </c>
      <c r="W31" s="65">
        <v>0</v>
      </c>
      <c r="Z31">
        <f t="shared" si="2"/>
        <v>0</v>
      </c>
      <c r="AN31">
        <f t="shared" si="3"/>
        <v>0</v>
      </c>
    </row>
    <row r="32" spans="4:40" x14ac:dyDescent="0.25">
      <c r="K32">
        <f t="shared" si="0"/>
        <v>0</v>
      </c>
      <c r="S32" s="63">
        <v>36923</v>
      </c>
      <c r="T32" s="64"/>
      <c r="U32" s="70">
        <v>0</v>
      </c>
      <c r="V32" s="70">
        <v>0</v>
      </c>
      <c r="W32" s="65">
        <v>0</v>
      </c>
      <c r="Z32">
        <f t="shared" si="2"/>
        <v>0</v>
      </c>
      <c r="AN32">
        <f t="shared" si="3"/>
        <v>0</v>
      </c>
    </row>
    <row r="33" spans="11:40" x14ac:dyDescent="0.25">
      <c r="K33">
        <f t="shared" si="0"/>
        <v>0</v>
      </c>
      <c r="S33" s="63">
        <v>36951</v>
      </c>
      <c r="T33" s="64"/>
      <c r="U33" s="70">
        <v>0</v>
      </c>
      <c r="V33" s="70">
        <v>0</v>
      </c>
      <c r="W33" s="65">
        <v>0</v>
      </c>
      <c r="Z33">
        <f t="shared" si="2"/>
        <v>0</v>
      </c>
      <c r="AN33">
        <f t="shared" si="3"/>
        <v>0</v>
      </c>
    </row>
    <row r="34" spans="11:40" x14ac:dyDescent="0.25">
      <c r="K34">
        <f t="shared" si="0"/>
        <v>0</v>
      </c>
      <c r="S34" s="63">
        <v>36982</v>
      </c>
      <c r="T34" s="64"/>
      <c r="U34" s="70">
        <v>0</v>
      </c>
      <c r="V34" s="70">
        <v>0</v>
      </c>
      <c r="W34" s="65">
        <v>0</v>
      </c>
      <c r="Z34">
        <f t="shared" si="2"/>
        <v>0</v>
      </c>
      <c r="AN34">
        <f t="shared" si="3"/>
        <v>0</v>
      </c>
    </row>
    <row r="35" spans="11:40" x14ac:dyDescent="0.25">
      <c r="K35">
        <f t="shared" si="0"/>
        <v>0</v>
      </c>
      <c r="S35" s="63">
        <v>37012</v>
      </c>
      <c r="T35" s="64"/>
      <c r="U35" s="70">
        <v>0</v>
      </c>
      <c r="V35" s="70">
        <v>0</v>
      </c>
      <c r="W35" s="65">
        <v>0</v>
      </c>
      <c r="Z35">
        <f t="shared" si="2"/>
        <v>0</v>
      </c>
      <c r="AN35">
        <f t="shared" si="3"/>
        <v>0</v>
      </c>
    </row>
    <row r="36" spans="11:40" x14ac:dyDescent="0.25">
      <c r="K36">
        <f t="shared" si="0"/>
        <v>0</v>
      </c>
      <c r="S36" s="63">
        <v>37043</v>
      </c>
      <c r="T36" s="64"/>
      <c r="U36" s="70">
        <v>0</v>
      </c>
      <c r="V36" s="70">
        <v>0</v>
      </c>
      <c r="W36" s="65">
        <v>0</v>
      </c>
      <c r="Z36">
        <f t="shared" si="2"/>
        <v>0</v>
      </c>
      <c r="AN36">
        <f t="shared" si="3"/>
        <v>0</v>
      </c>
    </row>
    <row r="37" spans="11:40" x14ac:dyDescent="0.25">
      <c r="K37">
        <f t="shared" si="0"/>
        <v>0</v>
      </c>
      <c r="S37" s="63">
        <v>37073</v>
      </c>
      <c r="T37" s="64"/>
      <c r="U37" s="70">
        <v>0</v>
      </c>
      <c r="V37" s="70">
        <v>0</v>
      </c>
      <c r="W37" s="65">
        <v>0</v>
      </c>
      <c r="Z37">
        <f t="shared" si="2"/>
        <v>0</v>
      </c>
      <c r="AN37">
        <f t="shared" si="3"/>
        <v>0</v>
      </c>
    </row>
    <row r="38" spans="11:40" x14ac:dyDescent="0.25">
      <c r="K38">
        <f t="shared" si="0"/>
        <v>0</v>
      </c>
      <c r="S38" s="63">
        <v>37104</v>
      </c>
      <c r="T38" s="64"/>
      <c r="U38" s="70">
        <v>0</v>
      </c>
      <c r="V38" s="70">
        <v>0</v>
      </c>
      <c r="W38" s="65">
        <v>0</v>
      </c>
      <c r="Z38">
        <f t="shared" si="2"/>
        <v>0</v>
      </c>
      <c r="AN38">
        <f t="shared" si="3"/>
        <v>0</v>
      </c>
    </row>
    <row r="39" spans="11:40" x14ac:dyDescent="0.25">
      <c r="K39">
        <f t="shared" si="0"/>
        <v>0</v>
      </c>
      <c r="S39" s="63">
        <v>37135</v>
      </c>
      <c r="T39" s="64"/>
      <c r="U39" s="70">
        <v>0</v>
      </c>
      <c r="V39" s="70">
        <v>0</v>
      </c>
      <c r="W39" s="65">
        <v>0</v>
      </c>
      <c r="Z39">
        <f t="shared" si="2"/>
        <v>0</v>
      </c>
      <c r="AN39">
        <f t="shared" si="3"/>
        <v>0</v>
      </c>
    </row>
    <row r="40" spans="11:40" x14ac:dyDescent="0.25">
      <c r="K40">
        <f t="shared" si="0"/>
        <v>0</v>
      </c>
      <c r="S40" s="63">
        <v>37165</v>
      </c>
      <c r="T40" s="64"/>
      <c r="U40" s="70">
        <v>0</v>
      </c>
      <c r="V40" s="70">
        <v>0</v>
      </c>
      <c r="W40" s="65">
        <v>0</v>
      </c>
      <c r="Z40">
        <f t="shared" si="2"/>
        <v>0</v>
      </c>
      <c r="AN40">
        <f t="shared" si="3"/>
        <v>0</v>
      </c>
    </row>
    <row r="41" spans="11:40" x14ac:dyDescent="0.25">
      <c r="K41">
        <f t="shared" si="0"/>
        <v>0</v>
      </c>
      <c r="S41" s="63">
        <v>37196</v>
      </c>
      <c r="T41" s="64"/>
      <c r="U41" s="70">
        <v>0</v>
      </c>
      <c r="V41" s="70">
        <v>0</v>
      </c>
      <c r="W41" s="65">
        <v>0</v>
      </c>
      <c r="Z41">
        <f t="shared" si="2"/>
        <v>0</v>
      </c>
      <c r="AN41">
        <f t="shared" si="3"/>
        <v>0</v>
      </c>
    </row>
    <row r="42" spans="11:40" x14ac:dyDescent="0.25">
      <c r="K42">
        <f t="shared" si="0"/>
        <v>0</v>
      </c>
      <c r="S42" s="63">
        <v>37226</v>
      </c>
      <c r="T42" s="64"/>
      <c r="U42" s="70">
        <v>0</v>
      </c>
      <c r="V42" s="70">
        <v>0</v>
      </c>
      <c r="W42" s="65">
        <v>0</v>
      </c>
      <c r="Z42">
        <f t="shared" si="2"/>
        <v>0</v>
      </c>
      <c r="AN42">
        <f t="shared" si="3"/>
        <v>0</v>
      </c>
    </row>
    <row r="43" spans="11:40" x14ac:dyDescent="0.25">
      <c r="K43">
        <f t="shared" si="0"/>
        <v>0</v>
      </c>
      <c r="S43" s="63">
        <v>37622</v>
      </c>
      <c r="T43" s="64"/>
      <c r="U43" s="70">
        <v>0</v>
      </c>
      <c r="V43" s="70">
        <v>0</v>
      </c>
      <c r="W43" s="65">
        <v>0</v>
      </c>
      <c r="Z43">
        <f t="shared" si="2"/>
        <v>0</v>
      </c>
      <c r="AN43">
        <f t="shared" si="3"/>
        <v>0</v>
      </c>
    </row>
    <row r="44" spans="11:40" x14ac:dyDescent="0.25">
      <c r="K44">
        <f t="shared" si="0"/>
        <v>0</v>
      </c>
      <c r="S44" s="63">
        <v>37653</v>
      </c>
      <c r="T44" s="64"/>
      <c r="U44" s="70">
        <v>0</v>
      </c>
      <c r="V44" s="70">
        <v>0</v>
      </c>
      <c r="W44" s="65">
        <v>0</v>
      </c>
      <c r="Z44">
        <f t="shared" si="2"/>
        <v>0</v>
      </c>
      <c r="AN44">
        <f t="shared" si="3"/>
        <v>0</v>
      </c>
    </row>
    <row r="45" spans="11:40" x14ac:dyDescent="0.25">
      <c r="K45">
        <f t="shared" si="0"/>
        <v>0</v>
      </c>
      <c r="S45" s="63">
        <v>37681</v>
      </c>
      <c r="T45" s="64"/>
      <c r="U45" s="70">
        <v>0</v>
      </c>
      <c r="V45" s="70">
        <v>0</v>
      </c>
      <c r="W45" s="65">
        <v>0</v>
      </c>
      <c r="Z45">
        <f t="shared" si="2"/>
        <v>0</v>
      </c>
      <c r="AN45">
        <f t="shared" si="3"/>
        <v>0</v>
      </c>
    </row>
    <row r="46" spans="11:40" x14ac:dyDescent="0.25">
      <c r="K46">
        <f t="shared" si="0"/>
        <v>0</v>
      </c>
      <c r="S46" s="63">
        <v>37712</v>
      </c>
      <c r="T46" s="64"/>
      <c r="U46" s="70">
        <v>0</v>
      </c>
      <c r="V46" s="70">
        <v>0</v>
      </c>
      <c r="W46" s="65">
        <v>0</v>
      </c>
      <c r="Z46">
        <f t="shared" si="2"/>
        <v>0</v>
      </c>
      <c r="AN46">
        <f t="shared" si="3"/>
        <v>0</v>
      </c>
    </row>
    <row r="47" spans="11:40" x14ac:dyDescent="0.25">
      <c r="K47">
        <f t="shared" si="0"/>
        <v>0</v>
      </c>
      <c r="S47" s="63">
        <v>37742</v>
      </c>
      <c r="T47" s="64"/>
      <c r="U47" s="70">
        <v>0</v>
      </c>
      <c r="V47" s="70">
        <v>0</v>
      </c>
      <c r="W47" s="65">
        <v>0</v>
      </c>
      <c r="Z47">
        <f t="shared" si="2"/>
        <v>0</v>
      </c>
      <c r="AN47">
        <f t="shared" si="3"/>
        <v>0</v>
      </c>
    </row>
    <row r="48" spans="11:40" x14ac:dyDescent="0.25">
      <c r="K48">
        <f t="shared" si="0"/>
        <v>0</v>
      </c>
      <c r="S48" s="63">
        <v>37773</v>
      </c>
      <c r="T48" s="64"/>
      <c r="U48" s="70">
        <v>0</v>
      </c>
      <c r="V48" s="70">
        <v>0</v>
      </c>
      <c r="W48" s="65">
        <v>0</v>
      </c>
      <c r="Z48">
        <f t="shared" si="2"/>
        <v>0</v>
      </c>
      <c r="AN48">
        <f t="shared" si="3"/>
        <v>0</v>
      </c>
    </row>
    <row r="49" spans="11:40" x14ac:dyDescent="0.25">
      <c r="K49">
        <f t="shared" si="0"/>
        <v>0</v>
      </c>
      <c r="S49" s="63">
        <v>37803</v>
      </c>
      <c r="T49" s="64"/>
      <c r="U49" s="70">
        <v>0</v>
      </c>
      <c r="V49" s="70">
        <v>0</v>
      </c>
      <c r="W49" s="65">
        <v>0</v>
      </c>
      <c r="Z49">
        <f t="shared" si="2"/>
        <v>0</v>
      </c>
      <c r="AN49">
        <f t="shared" si="3"/>
        <v>0</v>
      </c>
    </row>
    <row r="50" spans="11:40" x14ac:dyDescent="0.25">
      <c r="K50">
        <f t="shared" si="0"/>
        <v>0</v>
      </c>
      <c r="S50" s="63">
        <v>37834</v>
      </c>
      <c r="T50" s="64"/>
      <c r="U50" s="70">
        <v>0</v>
      </c>
      <c r="V50" s="70">
        <v>0</v>
      </c>
      <c r="W50" s="65">
        <v>0</v>
      </c>
      <c r="Z50">
        <f t="shared" si="2"/>
        <v>0</v>
      </c>
      <c r="AN50">
        <f t="shared" si="3"/>
        <v>0</v>
      </c>
    </row>
    <row r="51" spans="11:40" x14ac:dyDescent="0.25">
      <c r="K51">
        <f t="shared" si="0"/>
        <v>0</v>
      </c>
      <c r="S51" s="63">
        <v>37865</v>
      </c>
      <c r="T51" s="64"/>
      <c r="U51" s="70">
        <v>0</v>
      </c>
      <c r="V51" s="70">
        <v>0</v>
      </c>
      <c r="W51" s="65">
        <v>0</v>
      </c>
      <c r="Z51">
        <f t="shared" si="2"/>
        <v>0</v>
      </c>
      <c r="AN51">
        <f t="shared" si="3"/>
        <v>0</v>
      </c>
    </row>
    <row r="52" spans="11:40" x14ac:dyDescent="0.25">
      <c r="K52">
        <f t="shared" si="0"/>
        <v>0</v>
      </c>
      <c r="S52" s="63">
        <v>37895</v>
      </c>
      <c r="T52" s="64"/>
      <c r="U52" s="70">
        <v>0</v>
      </c>
      <c r="V52" s="70">
        <v>0</v>
      </c>
      <c r="W52" s="65">
        <v>0</v>
      </c>
      <c r="Z52">
        <f t="shared" si="2"/>
        <v>0</v>
      </c>
      <c r="AN52">
        <f t="shared" si="3"/>
        <v>0</v>
      </c>
    </row>
    <row r="53" spans="11:40" x14ac:dyDescent="0.25">
      <c r="K53">
        <f t="shared" si="0"/>
        <v>0</v>
      </c>
      <c r="S53" s="63">
        <v>37926</v>
      </c>
      <c r="T53" s="64"/>
      <c r="U53" s="70">
        <v>0</v>
      </c>
      <c r="V53" s="70">
        <v>0</v>
      </c>
      <c r="W53" s="65">
        <v>0</v>
      </c>
      <c r="Z53">
        <f t="shared" si="2"/>
        <v>0</v>
      </c>
      <c r="AN53">
        <f t="shared" si="3"/>
        <v>0</v>
      </c>
    </row>
    <row r="54" spans="11:40" x14ac:dyDescent="0.25">
      <c r="K54">
        <f t="shared" si="0"/>
        <v>0</v>
      </c>
      <c r="S54" s="63">
        <v>37956</v>
      </c>
      <c r="T54" s="64"/>
      <c r="U54" s="70">
        <v>0</v>
      </c>
      <c r="V54" s="70">
        <v>0</v>
      </c>
      <c r="W54" s="65">
        <v>0</v>
      </c>
      <c r="Z54">
        <f t="shared" si="2"/>
        <v>0</v>
      </c>
      <c r="AN54">
        <f t="shared" si="3"/>
        <v>0</v>
      </c>
    </row>
    <row r="55" spans="11:40" x14ac:dyDescent="0.25">
      <c r="K55">
        <f t="shared" si="0"/>
        <v>0</v>
      </c>
      <c r="S55" s="41" t="s">
        <v>60</v>
      </c>
      <c r="T55" s="42"/>
      <c r="U55" s="71">
        <v>0</v>
      </c>
      <c r="V55" s="71">
        <v>0</v>
      </c>
      <c r="W55" s="43">
        <v>0</v>
      </c>
      <c r="Z55">
        <f t="shared" si="2"/>
        <v>0</v>
      </c>
      <c r="AN55">
        <f t="shared" si="3"/>
        <v>0</v>
      </c>
    </row>
    <row r="56" spans="11:40" x14ac:dyDescent="0.25">
      <c r="K56">
        <f t="shared" si="0"/>
        <v>0</v>
      </c>
      <c r="Z56">
        <f t="shared" si="2"/>
        <v>0</v>
      </c>
      <c r="AN56">
        <f t="shared" si="3"/>
        <v>0</v>
      </c>
    </row>
    <row r="57" spans="11:40" x14ac:dyDescent="0.25">
      <c r="K57">
        <f t="shared" si="0"/>
        <v>0</v>
      </c>
      <c r="Z57">
        <f t="shared" si="2"/>
        <v>0</v>
      </c>
      <c r="AN57">
        <f t="shared" si="3"/>
        <v>0</v>
      </c>
    </row>
    <row r="58" spans="11:40" x14ac:dyDescent="0.25">
      <c r="K58">
        <f t="shared" si="0"/>
        <v>0</v>
      </c>
      <c r="Z58">
        <f t="shared" si="2"/>
        <v>0</v>
      </c>
      <c r="AN58">
        <f t="shared" si="3"/>
        <v>0</v>
      </c>
    </row>
    <row r="59" spans="11:40" x14ac:dyDescent="0.25">
      <c r="K59">
        <f t="shared" si="0"/>
        <v>0</v>
      </c>
      <c r="Z59">
        <f t="shared" si="2"/>
        <v>0</v>
      </c>
      <c r="AN59">
        <f t="shared" si="3"/>
        <v>0</v>
      </c>
    </row>
    <row r="60" spans="11:40" x14ac:dyDescent="0.25">
      <c r="K60">
        <f t="shared" si="0"/>
        <v>0</v>
      </c>
      <c r="Z60">
        <f t="shared" si="2"/>
        <v>0</v>
      </c>
      <c r="AN60">
        <f t="shared" si="3"/>
        <v>0</v>
      </c>
    </row>
    <row r="61" spans="11:40" x14ac:dyDescent="0.25">
      <c r="K61">
        <f t="shared" si="0"/>
        <v>0</v>
      </c>
      <c r="Z61">
        <f t="shared" si="2"/>
        <v>0</v>
      </c>
      <c r="AN61">
        <f t="shared" si="3"/>
        <v>0</v>
      </c>
    </row>
    <row r="62" spans="11:40" x14ac:dyDescent="0.25">
      <c r="K62">
        <f t="shared" si="0"/>
        <v>0</v>
      </c>
      <c r="Z62">
        <f t="shared" si="2"/>
        <v>0</v>
      </c>
      <c r="AN62">
        <f t="shared" si="3"/>
        <v>0</v>
      </c>
    </row>
    <row r="63" spans="11:40" x14ac:dyDescent="0.25">
      <c r="K63">
        <f t="shared" si="0"/>
        <v>0</v>
      </c>
      <c r="Z63">
        <f t="shared" si="2"/>
        <v>0</v>
      </c>
      <c r="AN63">
        <f t="shared" si="3"/>
        <v>0</v>
      </c>
    </row>
    <row r="64" spans="11:40" x14ac:dyDescent="0.25">
      <c r="K64">
        <f t="shared" si="0"/>
        <v>0</v>
      </c>
      <c r="Z64">
        <f t="shared" si="2"/>
        <v>0</v>
      </c>
      <c r="AN64">
        <f t="shared" si="3"/>
        <v>0</v>
      </c>
    </row>
    <row r="65" spans="11:40" x14ac:dyDescent="0.25">
      <c r="K65">
        <f t="shared" si="0"/>
        <v>0</v>
      </c>
      <c r="Z65">
        <f t="shared" si="2"/>
        <v>0</v>
      </c>
      <c r="AN65">
        <f t="shared" si="3"/>
        <v>0</v>
      </c>
    </row>
    <row r="66" spans="11:40" x14ac:dyDescent="0.25">
      <c r="K66">
        <f t="shared" si="0"/>
        <v>0</v>
      </c>
      <c r="Z66">
        <f t="shared" si="2"/>
        <v>0</v>
      </c>
      <c r="AN66">
        <f t="shared" si="3"/>
        <v>0</v>
      </c>
    </row>
    <row r="705" spans="1:22" x14ac:dyDescent="0.25">
      <c r="A705" t="s">
        <v>32</v>
      </c>
      <c r="D705" t="s">
        <v>7</v>
      </c>
      <c r="F705" t="s">
        <v>34</v>
      </c>
      <c r="H705" t="s">
        <v>4</v>
      </c>
      <c r="J705" t="s">
        <v>5</v>
      </c>
      <c r="L705" t="s">
        <v>6</v>
      </c>
      <c r="P705" t="s">
        <v>32</v>
      </c>
    </row>
    <row r="707" spans="1:22" x14ac:dyDescent="0.25">
      <c r="A707" s="4" t="s">
        <v>8</v>
      </c>
      <c r="D707">
        <v>62</v>
      </c>
      <c r="F707">
        <v>0</v>
      </c>
      <c r="H707">
        <v>0</v>
      </c>
      <c r="J707">
        <v>0</v>
      </c>
      <c r="L707">
        <v>0</v>
      </c>
      <c r="P707" s="4" t="s">
        <v>8</v>
      </c>
      <c r="R707">
        <v>93</v>
      </c>
      <c r="T707">
        <v>0</v>
      </c>
      <c r="V707">
        <v>0</v>
      </c>
    </row>
    <row r="708" spans="1:22" x14ac:dyDescent="0.25">
      <c r="A708" s="4" t="s">
        <v>9</v>
      </c>
      <c r="D708">
        <v>61.9</v>
      </c>
      <c r="F708">
        <v>-1768</v>
      </c>
      <c r="H708">
        <v>0</v>
      </c>
      <c r="J708">
        <v>1190.5</v>
      </c>
      <c r="L708">
        <v>0</v>
      </c>
      <c r="P708" s="4" t="s">
        <v>9</v>
      </c>
      <c r="R708">
        <v>92.9</v>
      </c>
      <c r="T708">
        <v>0</v>
      </c>
      <c r="V708">
        <v>0</v>
      </c>
    </row>
    <row r="709" spans="1:22" x14ac:dyDescent="0.25">
      <c r="A709" s="4" t="s">
        <v>10</v>
      </c>
      <c r="D709">
        <v>111.3</v>
      </c>
      <c r="F709">
        <v>-180.9</v>
      </c>
      <c r="H709">
        <v>0</v>
      </c>
      <c r="J709">
        <v>-268.2</v>
      </c>
      <c r="L709">
        <v>0</v>
      </c>
      <c r="P709" s="4" t="s">
        <v>10</v>
      </c>
      <c r="R709">
        <v>83.5</v>
      </c>
      <c r="T709">
        <v>0</v>
      </c>
      <c r="V709">
        <v>0</v>
      </c>
    </row>
    <row r="710" spans="1:22" x14ac:dyDescent="0.25">
      <c r="A710" s="4" t="s">
        <v>37</v>
      </c>
      <c r="D710">
        <v>122.8</v>
      </c>
      <c r="F710">
        <v>-465.8</v>
      </c>
      <c r="H710">
        <v>0</v>
      </c>
      <c r="J710">
        <v>0</v>
      </c>
      <c r="L710">
        <v>0</v>
      </c>
      <c r="P710" s="4" t="s">
        <v>11</v>
      </c>
      <c r="R710">
        <v>92.1</v>
      </c>
      <c r="T710">
        <v>0</v>
      </c>
      <c r="V710">
        <v>0</v>
      </c>
    </row>
    <row r="711" spans="1:22" x14ac:dyDescent="0.25">
      <c r="A711" s="4" t="s">
        <v>38</v>
      </c>
      <c r="D711">
        <v>325.3</v>
      </c>
      <c r="F711">
        <v>-448.5</v>
      </c>
      <c r="H711">
        <v>0</v>
      </c>
      <c r="J711">
        <v>0</v>
      </c>
      <c r="L711">
        <v>0</v>
      </c>
      <c r="P711" s="4" t="s">
        <v>12</v>
      </c>
      <c r="R711">
        <v>369.6</v>
      </c>
      <c r="T711">
        <v>59.1</v>
      </c>
      <c r="V711">
        <v>29.6</v>
      </c>
    </row>
    <row r="712" spans="1:22" x14ac:dyDescent="0.25">
      <c r="A712" s="4" t="s">
        <v>39</v>
      </c>
      <c r="D712">
        <v>334.7</v>
      </c>
      <c r="F712">
        <v>-258.7</v>
      </c>
      <c r="H712">
        <v>0</v>
      </c>
      <c r="J712">
        <v>0</v>
      </c>
      <c r="L712">
        <v>0</v>
      </c>
      <c r="P712" s="4" t="s">
        <v>13</v>
      </c>
      <c r="R712">
        <v>380.4</v>
      </c>
      <c r="T712">
        <v>60.9</v>
      </c>
      <c r="V712">
        <v>30.4</v>
      </c>
    </row>
    <row r="713" spans="1:22" x14ac:dyDescent="0.25">
      <c r="A713" s="4" t="s">
        <v>40</v>
      </c>
      <c r="D713">
        <v>322.60000000000002</v>
      </c>
      <c r="F713">
        <v>44</v>
      </c>
      <c r="H713">
        <v>0</v>
      </c>
      <c r="J713">
        <v>0</v>
      </c>
      <c r="L713">
        <v>0</v>
      </c>
      <c r="P713" s="4" t="s">
        <v>14</v>
      </c>
      <c r="R713">
        <v>366.6</v>
      </c>
      <c r="T713">
        <v>58.7</v>
      </c>
      <c r="V713">
        <v>29.3</v>
      </c>
    </row>
    <row r="714" spans="1:22" x14ac:dyDescent="0.25">
      <c r="A714" s="4" t="s">
        <v>15</v>
      </c>
      <c r="D714">
        <v>332</v>
      </c>
      <c r="F714">
        <v>-256.60000000000002</v>
      </c>
      <c r="H714">
        <v>0</v>
      </c>
      <c r="J714">
        <v>0</v>
      </c>
      <c r="L714">
        <v>0</v>
      </c>
      <c r="P714" s="4" t="s">
        <v>15</v>
      </c>
      <c r="R714">
        <v>377.3</v>
      </c>
      <c r="T714">
        <v>60.4</v>
      </c>
      <c r="V714">
        <v>30.2</v>
      </c>
    </row>
    <row r="715" spans="1:22" x14ac:dyDescent="0.25">
      <c r="A715" s="4" t="s">
        <v>16</v>
      </c>
      <c r="D715">
        <v>330.6</v>
      </c>
      <c r="F715">
        <v>-255.5</v>
      </c>
      <c r="H715">
        <v>0</v>
      </c>
      <c r="J715">
        <v>0</v>
      </c>
      <c r="L715">
        <v>0</v>
      </c>
      <c r="P715" s="4" t="s">
        <v>16</v>
      </c>
      <c r="R715">
        <v>375.7</v>
      </c>
      <c r="T715">
        <v>60.1</v>
      </c>
      <c r="V715">
        <v>30.1</v>
      </c>
    </row>
    <row r="716" spans="1:22" x14ac:dyDescent="0.25">
      <c r="A716" s="4" t="s">
        <v>17</v>
      </c>
      <c r="D716">
        <v>318.7</v>
      </c>
      <c r="F716">
        <v>-246.2</v>
      </c>
      <c r="H716">
        <v>0</v>
      </c>
      <c r="J716">
        <v>0</v>
      </c>
      <c r="L716">
        <v>0</v>
      </c>
      <c r="P716" s="4" t="s">
        <v>17</v>
      </c>
      <c r="R716">
        <v>362.1</v>
      </c>
      <c r="T716">
        <v>57.9</v>
      </c>
      <c r="V716">
        <v>29</v>
      </c>
    </row>
    <row r="717" spans="1:22" x14ac:dyDescent="0.25">
      <c r="A717" s="4" t="s">
        <v>18</v>
      </c>
      <c r="D717">
        <v>328</v>
      </c>
      <c r="F717">
        <v>-253.4</v>
      </c>
      <c r="H717">
        <v>0</v>
      </c>
      <c r="J717">
        <v>0</v>
      </c>
      <c r="L717">
        <v>0</v>
      </c>
      <c r="P717" s="4" t="s">
        <v>18</v>
      </c>
      <c r="R717">
        <v>372.7</v>
      </c>
      <c r="T717">
        <v>59.6</v>
      </c>
      <c r="V717">
        <v>29.8</v>
      </c>
    </row>
    <row r="718" spans="1:22" x14ac:dyDescent="0.25">
      <c r="A718" s="4" t="s">
        <v>19</v>
      </c>
      <c r="D718">
        <v>114.9</v>
      </c>
      <c r="F718">
        <v>-253.8</v>
      </c>
      <c r="H718">
        <v>28.7</v>
      </c>
      <c r="J718">
        <v>0</v>
      </c>
      <c r="L718">
        <v>0</v>
      </c>
      <c r="P718" s="4" t="s">
        <v>19</v>
      </c>
      <c r="R718">
        <v>71.8</v>
      </c>
      <c r="T718">
        <v>0</v>
      </c>
      <c r="V718">
        <v>0</v>
      </c>
    </row>
    <row r="719" spans="1:22" x14ac:dyDescent="0.25">
      <c r="A719" s="4" t="s">
        <v>20</v>
      </c>
      <c r="D719">
        <v>118.3</v>
      </c>
      <c r="F719">
        <v>-162.69999999999999</v>
      </c>
      <c r="H719">
        <v>29.6</v>
      </c>
      <c r="J719">
        <v>0</v>
      </c>
      <c r="L719">
        <v>0</v>
      </c>
      <c r="P719" s="4" t="s">
        <v>20</v>
      </c>
      <c r="R719">
        <v>73.900000000000006</v>
      </c>
      <c r="T719">
        <v>0</v>
      </c>
      <c r="V719">
        <v>0</v>
      </c>
    </row>
    <row r="720" spans="1:22" x14ac:dyDescent="0.25">
      <c r="A720" s="4" t="s">
        <v>21</v>
      </c>
      <c r="D720">
        <v>117.8</v>
      </c>
      <c r="F720">
        <v>0</v>
      </c>
      <c r="H720">
        <v>29.4</v>
      </c>
      <c r="J720">
        <v>0</v>
      </c>
      <c r="L720">
        <v>0</v>
      </c>
      <c r="P720" s="4" t="s">
        <v>21</v>
      </c>
      <c r="R720">
        <v>73.599999999999994</v>
      </c>
      <c r="T720">
        <v>0</v>
      </c>
      <c r="V720">
        <v>0</v>
      </c>
    </row>
    <row r="721" spans="1:22" x14ac:dyDescent="0.25">
      <c r="A721" s="4" t="s">
        <v>22</v>
      </c>
      <c r="D721">
        <v>109.7</v>
      </c>
      <c r="F721">
        <v>0</v>
      </c>
      <c r="H721">
        <v>27.4</v>
      </c>
      <c r="J721">
        <v>0</v>
      </c>
      <c r="L721">
        <v>0</v>
      </c>
      <c r="P721" s="4" t="s">
        <v>22</v>
      </c>
      <c r="R721">
        <v>68.599999999999994</v>
      </c>
      <c r="T721">
        <v>0</v>
      </c>
      <c r="V721">
        <v>0</v>
      </c>
    </row>
    <row r="722" spans="1:22" x14ac:dyDescent="0.25">
      <c r="A722" s="4" t="s">
        <v>23</v>
      </c>
      <c r="D722">
        <v>116.8</v>
      </c>
      <c r="F722">
        <v>0</v>
      </c>
      <c r="H722">
        <v>29.2</v>
      </c>
      <c r="J722">
        <v>0</v>
      </c>
      <c r="L722">
        <v>0</v>
      </c>
      <c r="P722" s="4" t="s">
        <v>23</v>
      </c>
      <c r="R722">
        <v>73</v>
      </c>
      <c r="T722">
        <v>0</v>
      </c>
      <c r="V722">
        <v>0</v>
      </c>
    </row>
    <row r="723" spans="1:22" x14ac:dyDescent="0.25">
      <c r="A723" s="4" t="s">
        <v>24</v>
      </c>
      <c r="D723">
        <v>28.1</v>
      </c>
      <c r="F723">
        <v>0</v>
      </c>
      <c r="H723">
        <v>0</v>
      </c>
      <c r="J723">
        <v>0</v>
      </c>
      <c r="L723">
        <v>0</v>
      </c>
      <c r="P723" s="4" t="s">
        <v>24</v>
      </c>
      <c r="R723">
        <v>42.2</v>
      </c>
      <c r="T723">
        <v>0</v>
      </c>
      <c r="V723">
        <v>0</v>
      </c>
    </row>
    <row r="724" spans="1:22" x14ac:dyDescent="0.25">
      <c r="A724" s="4" t="s">
        <v>25</v>
      </c>
      <c r="D724">
        <v>28.9</v>
      </c>
      <c r="F724">
        <v>0</v>
      </c>
      <c r="H724">
        <v>0</v>
      </c>
      <c r="J724">
        <v>0</v>
      </c>
      <c r="L724">
        <v>0</v>
      </c>
      <c r="P724" s="4" t="s">
        <v>25</v>
      </c>
      <c r="R724">
        <v>43.4</v>
      </c>
      <c r="T724">
        <v>0</v>
      </c>
      <c r="V724">
        <v>0</v>
      </c>
    </row>
    <row r="725" spans="1:22" x14ac:dyDescent="0.25">
      <c r="A725" s="4" t="s">
        <v>26</v>
      </c>
      <c r="D725">
        <v>27.9</v>
      </c>
      <c r="F725">
        <v>0</v>
      </c>
      <c r="H725">
        <v>0</v>
      </c>
      <c r="J725">
        <v>0</v>
      </c>
      <c r="L725">
        <v>0</v>
      </c>
      <c r="P725" s="4" t="s">
        <v>26</v>
      </c>
      <c r="R725">
        <v>41.8</v>
      </c>
      <c r="T725">
        <v>0</v>
      </c>
      <c r="V725">
        <v>0</v>
      </c>
    </row>
    <row r="726" spans="1:22" x14ac:dyDescent="0.25">
      <c r="A726" s="4" t="s">
        <v>27</v>
      </c>
      <c r="D726">
        <v>28.7</v>
      </c>
      <c r="F726">
        <v>0</v>
      </c>
      <c r="H726">
        <v>0</v>
      </c>
      <c r="J726">
        <v>0</v>
      </c>
      <c r="L726">
        <v>0</v>
      </c>
      <c r="P726" s="4" t="s">
        <v>27</v>
      </c>
      <c r="R726">
        <v>43.1</v>
      </c>
      <c r="T726">
        <v>0</v>
      </c>
      <c r="V726">
        <v>0</v>
      </c>
    </row>
    <row r="727" spans="1:22" x14ac:dyDescent="0.25">
      <c r="A727" s="4" t="s">
        <v>28</v>
      </c>
      <c r="D727">
        <v>28.6</v>
      </c>
      <c r="F727">
        <v>0</v>
      </c>
      <c r="H727">
        <v>0</v>
      </c>
      <c r="J727">
        <v>0</v>
      </c>
      <c r="L727">
        <v>0</v>
      </c>
      <c r="P727" s="4" t="s">
        <v>28</v>
      </c>
      <c r="R727">
        <v>42.9</v>
      </c>
      <c r="T727">
        <v>0</v>
      </c>
      <c r="V727">
        <v>0</v>
      </c>
    </row>
    <row r="728" spans="1:22" x14ac:dyDescent="0.25">
      <c r="A728" s="4" t="s">
        <v>29</v>
      </c>
      <c r="D728">
        <v>27.5</v>
      </c>
      <c r="F728">
        <v>0</v>
      </c>
      <c r="H728">
        <v>0</v>
      </c>
      <c r="J728">
        <v>0</v>
      </c>
      <c r="L728">
        <v>0</v>
      </c>
      <c r="P728" s="4" t="s">
        <v>29</v>
      </c>
      <c r="R728">
        <v>41.3</v>
      </c>
      <c r="T728">
        <v>0</v>
      </c>
      <c r="V728">
        <v>0</v>
      </c>
    </row>
    <row r="729" spans="1:22" x14ac:dyDescent="0.25">
      <c r="A729" s="4" t="s">
        <v>30</v>
      </c>
      <c r="D729">
        <v>28.3</v>
      </c>
      <c r="F729">
        <v>0</v>
      </c>
      <c r="H729">
        <v>0</v>
      </c>
      <c r="J729">
        <v>0</v>
      </c>
      <c r="L729">
        <v>0</v>
      </c>
      <c r="P729" s="4" t="s">
        <v>30</v>
      </c>
      <c r="R729">
        <v>42.5</v>
      </c>
      <c r="T729">
        <v>0</v>
      </c>
      <c r="V729">
        <v>0</v>
      </c>
    </row>
    <row r="730" spans="1:22" x14ac:dyDescent="0.25">
      <c r="A730" t="s">
        <v>35</v>
      </c>
      <c r="D730" t="e">
        <v>#VALUE!</v>
      </c>
      <c r="F730" t="e">
        <v>#VALUE!</v>
      </c>
      <c r="H730" t="e">
        <v>#VALUE!</v>
      </c>
      <c r="J730" t="e">
        <v>#VALUE!</v>
      </c>
      <c r="L730" t="e">
        <v>#VALUE!</v>
      </c>
      <c r="P730" t="s">
        <v>35</v>
      </c>
      <c r="R730" t="e">
        <v>#VALUE!</v>
      </c>
      <c r="T730" t="e">
        <v>#VALUE!</v>
      </c>
      <c r="V730" t="e">
        <v>#VALUE!</v>
      </c>
    </row>
    <row r="731" spans="1:22" x14ac:dyDescent="0.25">
      <c r="A731" t="s">
        <v>35</v>
      </c>
      <c r="D731" t="e">
        <v>#VALUE!</v>
      </c>
      <c r="F731">
        <v>-4505.8999999999996</v>
      </c>
      <c r="H731">
        <v>144.4</v>
      </c>
      <c r="J731">
        <v>922.3</v>
      </c>
      <c r="L731">
        <v>0</v>
      </c>
      <c r="P731" t="s">
        <v>35</v>
      </c>
      <c r="R731">
        <v>3623.9</v>
      </c>
      <c r="T731">
        <v>416.7</v>
      </c>
      <c r="V731">
        <v>208.3</v>
      </c>
    </row>
    <row r="732" spans="1:22" x14ac:dyDescent="0.25">
      <c r="A732" t="s">
        <v>36</v>
      </c>
      <c r="D732">
        <v>0</v>
      </c>
      <c r="F732">
        <v>0</v>
      </c>
      <c r="H732">
        <v>0</v>
      </c>
      <c r="J732">
        <v>0</v>
      </c>
      <c r="L732">
        <v>0</v>
      </c>
      <c r="P732" t="s">
        <v>36</v>
      </c>
      <c r="R732">
        <v>0</v>
      </c>
      <c r="T732">
        <v>0</v>
      </c>
      <c r="V732">
        <v>0</v>
      </c>
    </row>
    <row r="733" spans="1:22" x14ac:dyDescent="0.25">
      <c r="A733" t="e">
        <v>#VALUE!</v>
      </c>
      <c r="D733" t="e">
        <v>#VALUE!</v>
      </c>
      <c r="F733" t="e">
        <v>#VALUE!</v>
      </c>
      <c r="H733" t="e">
        <v>#VALUE!</v>
      </c>
      <c r="J733" t="e">
        <v>#VALUE!</v>
      </c>
      <c r="L733" t="e">
        <v>#VALUE!</v>
      </c>
      <c r="P733" t="e">
        <v>#VALUE!</v>
      </c>
      <c r="R733" t="e">
        <v>#VALUE!</v>
      </c>
      <c r="T733" t="e">
        <v>#VALUE!</v>
      </c>
      <c r="V733" t="e">
        <v>#VALUE!</v>
      </c>
    </row>
    <row r="734" spans="1:22" x14ac:dyDescent="0.25">
      <c r="A734" t="e">
        <v>#VALUE!</v>
      </c>
      <c r="D734" t="e">
        <v>#VALUE!</v>
      </c>
      <c r="F734" t="e">
        <v>#VALUE!</v>
      </c>
      <c r="H734" t="e">
        <v>#VALUE!</v>
      </c>
      <c r="J734" t="e">
        <v>#VALUE!</v>
      </c>
      <c r="L734" t="e">
        <v>#VALUE!</v>
      </c>
      <c r="P734" t="e">
        <v>#VALUE!</v>
      </c>
      <c r="R734" t="e">
        <v>#VALUE!</v>
      </c>
      <c r="T734" t="e">
        <v>#VALUE!</v>
      </c>
      <c r="V734" t="e">
        <v>#VALUE!</v>
      </c>
    </row>
    <row r="735" spans="1:22" x14ac:dyDescent="0.25">
      <c r="A735" t="e">
        <v>#VALUE!</v>
      </c>
      <c r="D735" t="e">
        <v>#VALUE!</v>
      </c>
      <c r="F735" t="e">
        <v>#VALUE!</v>
      </c>
      <c r="H735" t="e">
        <v>#VALUE!</v>
      </c>
      <c r="J735" t="e">
        <v>#VALUE!</v>
      </c>
      <c r="L735" t="e">
        <v>#VALUE!</v>
      </c>
      <c r="P735" t="e">
        <v>#VALUE!</v>
      </c>
      <c r="R735" t="e">
        <v>#VALUE!</v>
      </c>
      <c r="T735" t="e">
        <v>#VALUE!</v>
      </c>
      <c r="V735" t="e">
        <v>#VALUE!</v>
      </c>
    </row>
    <row r="736" spans="1:22" x14ac:dyDescent="0.25">
      <c r="A736" t="e">
        <v>#VALUE!</v>
      </c>
      <c r="D736" t="e">
        <v>#VALUE!</v>
      </c>
      <c r="F736" t="e">
        <v>#VALUE!</v>
      </c>
      <c r="H736" t="e">
        <v>#VALUE!</v>
      </c>
      <c r="J736" t="e">
        <v>#VALUE!</v>
      </c>
      <c r="L736" t="e">
        <v>#VALUE!</v>
      </c>
      <c r="P736" t="e">
        <v>#VALUE!</v>
      </c>
      <c r="R736" t="e">
        <v>#VALUE!</v>
      </c>
      <c r="T736" t="e">
        <v>#VALUE!</v>
      </c>
      <c r="V736" t="e">
        <v>#VALUE!</v>
      </c>
    </row>
    <row r="737" spans="1:22" x14ac:dyDescent="0.25">
      <c r="A737" t="e">
        <v>#VALUE!</v>
      </c>
      <c r="D737" t="e">
        <v>#VALUE!</v>
      </c>
      <c r="F737" t="e">
        <v>#VALUE!</v>
      </c>
      <c r="H737" t="e">
        <v>#VALUE!</v>
      </c>
      <c r="J737" t="e">
        <v>#VALUE!</v>
      </c>
      <c r="L737" t="e">
        <v>#VALUE!</v>
      </c>
      <c r="P737" t="e">
        <v>#VALUE!</v>
      </c>
      <c r="R737" t="e">
        <v>#VALUE!</v>
      </c>
      <c r="T737" t="e">
        <v>#VALUE!</v>
      </c>
      <c r="V737" t="e">
        <v>#VALUE!</v>
      </c>
    </row>
    <row r="738" spans="1:22" x14ac:dyDescent="0.25">
      <c r="A738" t="e">
        <v>#VALUE!</v>
      </c>
      <c r="D738" t="e">
        <v>#VALUE!</v>
      </c>
      <c r="F738" t="e">
        <v>#VALUE!</v>
      </c>
      <c r="H738" t="e">
        <v>#VALUE!</v>
      </c>
      <c r="J738" t="e">
        <v>#VALUE!</v>
      </c>
      <c r="L738" t="e">
        <v>#VALUE!</v>
      </c>
      <c r="P738" t="e">
        <v>#VALUE!</v>
      </c>
      <c r="R738" t="e">
        <v>#VALUE!</v>
      </c>
      <c r="T738" t="e">
        <v>#VALUE!</v>
      </c>
      <c r="V738" t="e">
        <v>#VALUE!</v>
      </c>
    </row>
    <row r="739" spans="1:22" x14ac:dyDescent="0.25">
      <c r="A739" t="e">
        <v>#VALUE!</v>
      </c>
      <c r="D739" t="e">
        <v>#VALUE!</v>
      </c>
      <c r="F739" t="e">
        <v>#VALUE!</v>
      </c>
      <c r="H739" t="e">
        <v>#VALUE!</v>
      </c>
      <c r="J739" t="e">
        <v>#VALUE!</v>
      </c>
      <c r="L739" t="e">
        <v>#VALUE!</v>
      </c>
      <c r="P739" t="e">
        <v>#VALUE!</v>
      </c>
      <c r="R739" t="e">
        <v>#VALUE!</v>
      </c>
      <c r="T739" t="e">
        <v>#VALUE!</v>
      </c>
      <c r="V739" t="e">
        <v>#VALUE!</v>
      </c>
    </row>
    <row r="740" spans="1:22" x14ac:dyDescent="0.25">
      <c r="A740" t="e">
        <v>#VALUE!</v>
      </c>
      <c r="D740" t="e">
        <v>#VALUE!</v>
      </c>
      <c r="F740" t="e">
        <v>#VALUE!</v>
      </c>
      <c r="H740" t="e">
        <v>#VALUE!</v>
      </c>
      <c r="J740" t="e">
        <v>#VALUE!</v>
      </c>
      <c r="L740" t="e">
        <v>#VALUE!</v>
      </c>
      <c r="P740" t="e">
        <v>#VALUE!</v>
      </c>
      <c r="R740" t="e">
        <v>#VALUE!</v>
      </c>
      <c r="T740" t="e">
        <v>#VALUE!</v>
      </c>
      <c r="V740" t="e">
        <v>#VALUE!</v>
      </c>
    </row>
    <row r="741" spans="1:22" x14ac:dyDescent="0.25">
      <c r="A741" t="e">
        <v>#VALUE!</v>
      </c>
      <c r="D741" t="e">
        <v>#VALUE!</v>
      </c>
      <c r="F741" t="e">
        <v>#VALUE!</v>
      </c>
      <c r="H741" t="e">
        <v>#VALUE!</v>
      </c>
      <c r="J741" t="e">
        <v>#VALUE!</v>
      </c>
      <c r="L741" t="e">
        <v>#VALUE!</v>
      </c>
      <c r="P741" t="e">
        <v>#VALUE!</v>
      </c>
      <c r="R741" t="e">
        <v>#VALUE!</v>
      </c>
      <c r="T741" t="e">
        <v>#VALUE!</v>
      </c>
      <c r="V741" t="e">
        <v>#VALUE!</v>
      </c>
    </row>
    <row r="742" spans="1:22" x14ac:dyDescent="0.25">
      <c r="A742" t="e">
        <v>#VALUE!</v>
      </c>
      <c r="D742" t="e">
        <v>#VALUE!</v>
      </c>
      <c r="F742" t="e">
        <v>#VALUE!</v>
      </c>
      <c r="H742" t="e">
        <v>#VALUE!</v>
      </c>
      <c r="J742" t="e">
        <v>#VALUE!</v>
      </c>
      <c r="L742" t="e">
        <v>#VALUE!</v>
      </c>
      <c r="P742" t="e">
        <v>#VALUE!</v>
      </c>
      <c r="R742" t="e">
        <v>#VALUE!</v>
      </c>
      <c r="T742" t="e">
        <v>#VALUE!</v>
      </c>
      <c r="V742" t="e">
        <v>#VALUE!</v>
      </c>
    </row>
    <row r="743" spans="1:22" x14ac:dyDescent="0.25">
      <c r="A743" t="e">
        <v>#VALUE!</v>
      </c>
      <c r="D743" t="e">
        <v>#VALUE!</v>
      </c>
      <c r="F743" t="e">
        <v>#VALUE!</v>
      </c>
      <c r="H743" t="e">
        <v>#VALUE!</v>
      </c>
      <c r="J743" t="e">
        <v>#VALUE!</v>
      </c>
      <c r="L743" t="e">
        <v>#VALUE!</v>
      </c>
      <c r="P743" t="e">
        <v>#VALUE!</v>
      </c>
      <c r="R743" t="e">
        <v>#VALUE!</v>
      </c>
      <c r="T743" t="e">
        <v>#VALUE!</v>
      </c>
      <c r="V743" t="e">
        <v>#VALUE!</v>
      </c>
    </row>
    <row r="744" spans="1:22" x14ac:dyDescent="0.25">
      <c r="A744" t="e">
        <v>#VALUE!</v>
      </c>
      <c r="D744" t="e">
        <v>#VALUE!</v>
      </c>
      <c r="F744" t="e">
        <v>#VALUE!</v>
      </c>
      <c r="H744" t="e">
        <v>#VALUE!</v>
      </c>
      <c r="J744" t="e">
        <v>#VALUE!</v>
      </c>
      <c r="L744" t="e">
        <v>#VALUE!</v>
      </c>
      <c r="P744" t="e">
        <v>#VALUE!</v>
      </c>
      <c r="R744" t="e">
        <v>#VALUE!</v>
      </c>
      <c r="T744" t="e">
        <v>#VALUE!</v>
      </c>
      <c r="V744" t="e">
        <v>#VALUE!</v>
      </c>
    </row>
    <row r="745" spans="1:22" x14ac:dyDescent="0.25">
      <c r="A745" t="e">
        <v>#VALUE!</v>
      </c>
      <c r="D745" t="e">
        <v>#VALUE!</v>
      </c>
      <c r="F745" t="e">
        <v>#VALUE!</v>
      </c>
      <c r="H745" t="e">
        <v>#VALUE!</v>
      </c>
      <c r="J745" t="e">
        <v>#VALUE!</v>
      </c>
      <c r="L745" t="e">
        <v>#VALUE!</v>
      </c>
      <c r="P745" t="e">
        <v>#VALUE!</v>
      </c>
      <c r="R745" t="e">
        <v>#VALUE!</v>
      </c>
      <c r="T745" t="e">
        <v>#VALUE!</v>
      </c>
      <c r="V745" t="e">
        <v>#VALUE!</v>
      </c>
    </row>
    <row r="746" spans="1:22" x14ac:dyDescent="0.25">
      <c r="A746" t="e">
        <v>#VALUE!</v>
      </c>
      <c r="D746" t="e">
        <v>#VALUE!</v>
      </c>
      <c r="F746" t="e">
        <v>#VALUE!</v>
      </c>
      <c r="H746" t="e">
        <v>#VALUE!</v>
      </c>
      <c r="J746" t="e">
        <v>#VALUE!</v>
      </c>
      <c r="L746" t="e">
        <v>#VALUE!</v>
      </c>
      <c r="P746" t="e">
        <v>#VALUE!</v>
      </c>
      <c r="R746" t="e">
        <v>#VALUE!</v>
      </c>
      <c r="T746" t="e">
        <v>#VALUE!</v>
      </c>
      <c r="V746" t="e">
        <v>#VALUE!</v>
      </c>
    </row>
    <row r="747" spans="1:22" x14ac:dyDescent="0.25">
      <c r="A747" t="e">
        <v>#VALUE!</v>
      </c>
      <c r="D747" t="e">
        <v>#VALUE!</v>
      </c>
      <c r="F747" t="e">
        <v>#VALUE!</v>
      </c>
      <c r="H747" t="e">
        <v>#VALUE!</v>
      </c>
      <c r="J747" t="e">
        <v>#VALUE!</v>
      </c>
      <c r="L747" t="e">
        <v>#VALUE!</v>
      </c>
      <c r="P747" t="e">
        <v>#VALUE!</v>
      </c>
      <c r="R747" t="e">
        <v>#VALUE!</v>
      </c>
      <c r="T747" t="e">
        <v>#VALUE!</v>
      </c>
      <c r="V747" t="e">
        <v>#VALUE!</v>
      </c>
    </row>
    <row r="748" spans="1:22" x14ac:dyDescent="0.25">
      <c r="A748" t="e">
        <v>#VALUE!</v>
      </c>
      <c r="D748" t="e">
        <v>#VALUE!</v>
      </c>
      <c r="F748" t="e">
        <v>#VALUE!</v>
      </c>
      <c r="H748" t="e">
        <v>#VALUE!</v>
      </c>
      <c r="J748" t="e">
        <v>#VALUE!</v>
      </c>
      <c r="L748" t="e">
        <v>#VALUE!</v>
      </c>
      <c r="P748" t="e">
        <v>#VALUE!</v>
      </c>
      <c r="R748" t="e">
        <v>#VALUE!</v>
      </c>
      <c r="T748" t="e">
        <v>#VALUE!</v>
      </c>
      <c r="V748" t="e">
        <v>#VALUE!</v>
      </c>
    </row>
    <row r="749" spans="1:22" x14ac:dyDescent="0.25">
      <c r="A749" t="e">
        <v>#VALUE!</v>
      </c>
      <c r="D749" t="e">
        <v>#VALUE!</v>
      </c>
      <c r="F749" t="e">
        <v>#VALUE!</v>
      </c>
      <c r="H749" t="e">
        <v>#VALUE!</v>
      </c>
      <c r="J749" t="e">
        <v>#VALUE!</v>
      </c>
      <c r="L749" t="e">
        <v>#VALUE!</v>
      </c>
      <c r="P749" t="e">
        <v>#VALUE!</v>
      </c>
      <c r="R749" t="e">
        <v>#VALUE!</v>
      </c>
      <c r="T749" t="e">
        <v>#VALUE!</v>
      </c>
      <c r="V749" t="e">
        <v>#VALUE!</v>
      </c>
    </row>
    <row r="750" spans="1:22" x14ac:dyDescent="0.25">
      <c r="A750" t="e">
        <v>#VALUE!</v>
      </c>
      <c r="D750" t="e">
        <v>#VALUE!</v>
      </c>
      <c r="F750" t="e">
        <v>#VALUE!</v>
      </c>
      <c r="H750" t="e">
        <v>#VALUE!</v>
      </c>
      <c r="J750" t="e">
        <v>#VALUE!</v>
      </c>
      <c r="L750" t="e">
        <v>#VALUE!</v>
      </c>
      <c r="P750" t="e">
        <v>#VALUE!</v>
      </c>
      <c r="R750" t="e">
        <v>#VALUE!</v>
      </c>
      <c r="T750" t="e">
        <v>#VALUE!</v>
      </c>
      <c r="V750" t="e">
        <v>#VALUE!</v>
      </c>
    </row>
    <row r="751" spans="1:22" x14ac:dyDescent="0.25">
      <c r="A751" t="e">
        <v>#VALUE!</v>
      </c>
      <c r="D751" t="e">
        <v>#VALUE!</v>
      </c>
      <c r="F751" t="e">
        <v>#VALUE!</v>
      </c>
      <c r="H751" t="e">
        <v>#VALUE!</v>
      </c>
      <c r="J751" t="e">
        <v>#VALUE!</v>
      </c>
      <c r="L751" t="e">
        <v>#VALUE!</v>
      </c>
      <c r="P751" t="e">
        <v>#VALUE!</v>
      </c>
      <c r="R751" t="e">
        <v>#VALUE!</v>
      </c>
      <c r="T751" t="e">
        <v>#VALUE!</v>
      </c>
      <c r="V751" t="e">
        <v>#VALUE!</v>
      </c>
    </row>
    <row r="752" spans="1:22" x14ac:dyDescent="0.25">
      <c r="A752" t="e">
        <v>#VALUE!</v>
      </c>
      <c r="D752" t="e">
        <v>#VALUE!</v>
      </c>
      <c r="F752" t="e">
        <v>#VALUE!</v>
      </c>
      <c r="H752" t="e">
        <v>#VALUE!</v>
      </c>
      <c r="J752" t="e">
        <v>#VALUE!</v>
      </c>
      <c r="L752" t="e">
        <v>#VALUE!</v>
      </c>
      <c r="P752" t="e">
        <v>#VALUE!</v>
      </c>
      <c r="R752" t="e">
        <v>#VALUE!</v>
      </c>
      <c r="T752" t="e">
        <v>#VALUE!</v>
      </c>
      <c r="V752" t="e">
        <v>#VALUE!</v>
      </c>
    </row>
    <row r="753" spans="1:22" x14ac:dyDescent="0.25">
      <c r="A753" t="e">
        <v>#VALUE!</v>
      </c>
      <c r="D753" t="e">
        <v>#VALUE!</v>
      </c>
      <c r="F753" t="e">
        <v>#VALUE!</v>
      </c>
      <c r="H753" t="e">
        <v>#VALUE!</v>
      </c>
      <c r="J753" t="e">
        <v>#VALUE!</v>
      </c>
      <c r="L753" t="e">
        <v>#VALUE!</v>
      </c>
      <c r="P753" t="e">
        <v>#VALUE!</v>
      </c>
      <c r="R753" t="e">
        <v>#VALUE!</v>
      </c>
      <c r="T753" t="e">
        <v>#VALUE!</v>
      </c>
      <c r="V753" t="e">
        <v>#VALUE!</v>
      </c>
    </row>
    <row r="754" spans="1:22" x14ac:dyDescent="0.25">
      <c r="A754" t="e">
        <v>#VALUE!</v>
      </c>
      <c r="D754" t="e">
        <v>#VALUE!</v>
      </c>
      <c r="F754" t="e">
        <v>#VALUE!</v>
      </c>
      <c r="H754" t="e">
        <v>#VALUE!</v>
      </c>
      <c r="J754" t="e">
        <v>#VALUE!</v>
      </c>
      <c r="L754" t="e">
        <v>#VALUE!</v>
      </c>
      <c r="P754" t="e">
        <v>#VALUE!</v>
      </c>
      <c r="R754" t="e">
        <v>#VALUE!</v>
      </c>
      <c r="T754" t="e">
        <v>#VALUE!</v>
      </c>
      <c r="V754" t="e">
        <v>#VALUE!</v>
      </c>
    </row>
    <row r="755" spans="1:22" x14ac:dyDescent="0.25">
      <c r="A755" t="e">
        <v>#VALUE!</v>
      </c>
      <c r="D755" t="e">
        <v>#VALUE!</v>
      </c>
      <c r="F755" t="e">
        <v>#VALUE!</v>
      </c>
      <c r="H755" t="e">
        <v>#VALUE!</v>
      </c>
      <c r="J755" t="e">
        <v>#VALUE!</v>
      </c>
      <c r="L755" t="e">
        <v>#VALUE!</v>
      </c>
      <c r="P755" t="e">
        <v>#VALUE!</v>
      </c>
      <c r="R755" t="e">
        <v>#VALUE!</v>
      </c>
      <c r="T755" t="e">
        <v>#VALUE!</v>
      </c>
      <c r="V755" t="e">
        <v>#VALUE!</v>
      </c>
    </row>
    <row r="756" spans="1:22" x14ac:dyDescent="0.25">
      <c r="A756" t="e">
        <v>#VALUE!</v>
      </c>
      <c r="D756" t="e">
        <v>#VALUE!</v>
      </c>
      <c r="F756" t="e">
        <v>#VALUE!</v>
      </c>
      <c r="H756" t="e">
        <v>#VALUE!</v>
      </c>
      <c r="J756" t="e">
        <v>#VALUE!</v>
      </c>
      <c r="L756" t="e">
        <v>#VALUE!</v>
      </c>
      <c r="P756" t="e">
        <v>#VALUE!</v>
      </c>
      <c r="R756" t="e">
        <v>#VALUE!</v>
      </c>
      <c r="T756" t="e">
        <v>#VALUE!</v>
      </c>
      <c r="V756" t="e">
        <v>#VALUE!</v>
      </c>
    </row>
    <row r="757" spans="1:22" x14ac:dyDescent="0.25">
      <c r="A757" t="e">
        <v>#VALUE!</v>
      </c>
      <c r="D757" t="e">
        <v>#VALUE!</v>
      </c>
      <c r="F757" t="e">
        <v>#VALUE!</v>
      </c>
      <c r="H757" t="e">
        <v>#VALUE!</v>
      </c>
      <c r="J757" t="e">
        <v>#VALUE!</v>
      </c>
      <c r="L757" t="e">
        <v>#VALUE!</v>
      </c>
      <c r="P757" t="e">
        <v>#VALUE!</v>
      </c>
      <c r="R757" t="e">
        <v>#VALUE!</v>
      </c>
      <c r="T757" t="e">
        <v>#VALUE!</v>
      </c>
      <c r="V757" t="e">
        <v>#VALUE!</v>
      </c>
    </row>
    <row r="758" spans="1:22" x14ac:dyDescent="0.25">
      <c r="A758" t="e">
        <v>#VALUE!</v>
      </c>
      <c r="D758" t="e">
        <v>#VALUE!</v>
      </c>
      <c r="F758" t="e">
        <v>#VALUE!</v>
      </c>
      <c r="H758" t="e">
        <v>#VALUE!</v>
      </c>
      <c r="J758" t="e">
        <v>#VALUE!</v>
      </c>
      <c r="L758" t="e">
        <v>#VALUE!</v>
      </c>
      <c r="P758" t="e">
        <v>#VALUE!</v>
      </c>
      <c r="R758" t="e">
        <v>#VALUE!</v>
      </c>
      <c r="T758" t="e">
        <v>#VALUE!</v>
      </c>
      <c r="V758" t="e">
        <v>#VALUE!</v>
      </c>
    </row>
    <row r="759" spans="1:22" x14ac:dyDescent="0.25">
      <c r="A759" t="e">
        <v>#VALUE!</v>
      </c>
      <c r="D759" t="e">
        <v>#VALUE!</v>
      </c>
      <c r="F759" t="e">
        <v>#VALUE!</v>
      </c>
      <c r="H759" t="e">
        <v>#VALUE!</v>
      </c>
      <c r="J759" t="e">
        <v>#VALUE!</v>
      </c>
      <c r="L759" t="e">
        <v>#VALUE!</v>
      </c>
      <c r="P759" t="e">
        <v>#VALUE!</v>
      </c>
      <c r="R759" t="e">
        <v>#VALUE!</v>
      </c>
      <c r="T759" t="e">
        <v>#VALUE!</v>
      </c>
      <c r="V759" t="e">
        <v>#VALUE!</v>
      </c>
    </row>
    <row r="760" spans="1:22" x14ac:dyDescent="0.25">
      <c r="A760" t="e">
        <v>#VALUE!</v>
      </c>
      <c r="D760" t="e">
        <v>#VALUE!</v>
      </c>
      <c r="F760" t="e">
        <v>#VALUE!</v>
      </c>
      <c r="H760" t="e">
        <v>#VALUE!</v>
      </c>
      <c r="J760" t="e">
        <v>#VALUE!</v>
      </c>
      <c r="L760" t="e">
        <v>#VALUE!</v>
      </c>
      <c r="P760" t="e">
        <v>#VALUE!</v>
      </c>
      <c r="R760" t="e">
        <v>#VALUE!</v>
      </c>
      <c r="T760" t="e">
        <v>#VALUE!</v>
      </c>
      <c r="V760" t="e">
        <v>#VALUE!</v>
      </c>
    </row>
    <row r="761" spans="1:22" x14ac:dyDescent="0.25">
      <c r="A761" t="e">
        <v>#VALUE!</v>
      </c>
      <c r="D761" t="e">
        <v>#VALUE!</v>
      </c>
      <c r="F761" t="e">
        <v>#VALUE!</v>
      </c>
      <c r="H761" t="e">
        <v>#VALUE!</v>
      </c>
      <c r="J761" t="e">
        <v>#VALUE!</v>
      </c>
      <c r="L761" t="e">
        <v>#VALUE!</v>
      </c>
      <c r="P761" t="e">
        <v>#VALUE!</v>
      </c>
      <c r="R761" t="e">
        <v>#VALUE!</v>
      </c>
      <c r="T761" t="e">
        <v>#VALUE!</v>
      </c>
      <c r="V761" t="e">
        <v>#VALUE!</v>
      </c>
    </row>
    <row r="762" spans="1:22" x14ac:dyDescent="0.25">
      <c r="A762" t="e">
        <v>#VALUE!</v>
      </c>
      <c r="D762" t="e">
        <v>#VALUE!</v>
      </c>
      <c r="F762" t="e">
        <v>#VALUE!</v>
      </c>
      <c r="H762" t="e">
        <v>#VALUE!</v>
      </c>
      <c r="J762" t="e">
        <v>#VALUE!</v>
      </c>
      <c r="L762" t="e">
        <v>#VALUE!</v>
      </c>
      <c r="P762" t="e">
        <v>#VALUE!</v>
      </c>
      <c r="R762" t="e">
        <v>#VALUE!</v>
      </c>
      <c r="T762" t="e">
        <v>#VALUE!</v>
      </c>
      <c r="V762" t="e">
        <v>#VALUE!</v>
      </c>
    </row>
    <row r="763" spans="1:22" x14ac:dyDescent="0.25">
      <c r="A763" t="e">
        <v>#VALUE!</v>
      </c>
      <c r="D763" t="e">
        <v>#VALUE!</v>
      </c>
      <c r="F763" t="e">
        <v>#VALUE!</v>
      </c>
      <c r="H763" t="e">
        <v>#VALUE!</v>
      </c>
      <c r="J763" t="e">
        <v>#VALUE!</v>
      </c>
      <c r="L763" t="e">
        <v>#VALUE!</v>
      </c>
      <c r="P763" t="e">
        <v>#VALUE!</v>
      </c>
      <c r="R763" t="e">
        <v>#VALUE!</v>
      </c>
      <c r="T763" t="e">
        <v>#VALUE!</v>
      </c>
      <c r="V763" t="e">
        <v>#VALUE!</v>
      </c>
    </row>
    <row r="764" spans="1:22" x14ac:dyDescent="0.25">
      <c r="A764" t="e">
        <v>#VALUE!</v>
      </c>
      <c r="D764" t="e">
        <v>#VALUE!</v>
      </c>
      <c r="F764" t="e">
        <v>#VALUE!</v>
      </c>
      <c r="H764" t="e">
        <v>#VALUE!</v>
      </c>
      <c r="J764" t="e">
        <v>#VALUE!</v>
      </c>
      <c r="L764" t="e">
        <v>#VALUE!</v>
      </c>
      <c r="P764" t="e">
        <v>#VALUE!</v>
      </c>
      <c r="R764" t="e">
        <v>#VALUE!</v>
      </c>
      <c r="T764" t="e">
        <v>#VALUE!</v>
      </c>
      <c r="V764" t="e">
        <v>#VALUE!</v>
      </c>
    </row>
    <row r="765" spans="1:22" x14ac:dyDescent="0.25">
      <c r="A765" t="e">
        <v>#VALUE!</v>
      </c>
      <c r="D765" t="e">
        <v>#VALUE!</v>
      </c>
      <c r="F765" t="e">
        <v>#VALUE!</v>
      </c>
      <c r="H765" t="e">
        <v>#VALUE!</v>
      </c>
      <c r="J765" t="e">
        <v>#VALUE!</v>
      </c>
      <c r="L765" t="e">
        <v>#VALUE!</v>
      </c>
      <c r="P765" t="e">
        <v>#VALUE!</v>
      </c>
      <c r="R765" t="e">
        <v>#VALUE!</v>
      </c>
      <c r="T765" t="e">
        <v>#VALUE!</v>
      </c>
      <c r="V765" t="e">
        <v>#VALUE!</v>
      </c>
    </row>
    <row r="766" spans="1:22" x14ac:dyDescent="0.25">
      <c r="A766" t="e">
        <v>#VALUE!</v>
      </c>
      <c r="D766" t="e">
        <v>#VALUE!</v>
      </c>
      <c r="F766" t="e">
        <v>#VALUE!</v>
      </c>
      <c r="H766" t="e">
        <v>#VALUE!</v>
      </c>
      <c r="J766" t="e">
        <v>#VALUE!</v>
      </c>
      <c r="L766" t="e">
        <v>#VALUE!</v>
      </c>
      <c r="P766" t="e">
        <v>#VALUE!</v>
      </c>
      <c r="R766" t="e">
        <v>#VALUE!</v>
      </c>
      <c r="T766" t="e">
        <v>#VALUE!</v>
      </c>
      <c r="V766" t="e">
        <v>#VALUE!</v>
      </c>
    </row>
    <row r="767" spans="1:22" x14ac:dyDescent="0.25">
      <c r="A767" t="e">
        <v>#VALUE!</v>
      </c>
      <c r="D767" t="e">
        <v>#VALUE!</v>
      </c>
      <c r="F767" t="e">
        <v>#VALUE!</v>
      </c>
      <c r="H767" t="e">
        <v>#VALUE!</v>
      </c>
      <c r="J767" t="e">
        <v>#VALUE!</v>
      </c>
      <c r="L767" t="e">
        <v>#VALUE!</v>
      </c>
      <c r="P767" t="e">
        <v>#VALUE!</v>
      </c>
      <c r="R767" t="e">
        <v>#VALUE!</v>
      </c>
      <c r="T767" t="e">
        <v>#VALUE!</v>
      </c>
      <c r="V767" t="e">
        <v>#VALUE!</v>
      </c>
    </row>
    <row r="768" spans="1:22" x14ac:dyDescent="0.25">
      <c r="A768" t="e">
        <v>#VALUE!</v>
      </c>
      <c r="D768" t="e">
        <v>#VALUE!</v>
      </c>
      <c r="F768" t="e">
        <v>#VALUE!</v>
      </c>
      <c r="H768" t="e">
        <v>#VALUE!</v>
      </c>
      <c r="J768" t="e">
        <v>#VALUE!</v>
      </c>
      <c r="L768" t="e">
        <v>#VALUE!</v>
      </c>
      <c r="P768" t="e">
        <v>#VALUE!</v>
      </c>
      <c r="R768" t="e">
        <v>#VALUE!</v>
      </c>
      <c r="T768" t="e">
        <v>#VALUE!</v>
      </c>
      <c r="V768" t="e">
        <v>#VALUE!</v>
      </c>
    </row>
    <row r="769" spans="1:22" x14ac:dyDescent="0.25">
      <c r="A769" t="e">
        <v>#VALUE!</v>
      </c>
      <c r="D769" t="e">
        <v>#VALUE!</v>
      </c>
      <c r="F769" t="e">
        <v>#VALUE!</v>
      </c>
      <c r="H769" t="e">
        <v>#VALUE!</v>
      </c>
      <c r="J769" t="e">
        <v>#VALUE!</v>
      </c>
      <c r="L769" t="e">
        <v>#VALUE!</v>
      </c>
      <c r="P769" t="e">
        <v>#VALUE!</v>
      </c>
      <c r="R769" t="e">
        <v>#VALUE!</v>
      </c>
      <c r="T769" t="e">
        <v>#VALUE!</v>
      </c>
      <c r="V769" t="e">
        <v>#VALUE!</v>
      </c>
    </row>
    <row r="770" spans="1:22" x14ac:dyDescent="0.25">
      <c r="A770" t="e">
        <v>#VALUE!</v>
      </c>
      <c r="D770" t="e">
        <v>#VALUE!</v>
      </c>
      <c r="F770" t="e">
        <v>#VALUE!</v>
      </c>
      <c r="H770" t="e">
        <v>#VALUE!</v>
      </c>
      <c r="J770" t="e">
        <v>#VALUE!</v>
      </c>
      <c r="L770" t="e">
        <v>#VALUE!</v>
      </c>
      <c r="P770" t="e">
        <v>#VALUE!</v>
      </c>
      <c r="R770" t="e">
        <v>#VALUE!</v>
      </c>
      <c r="T770" t="e">
        <v>#VALUE!</v>
      </c>
      <c r="V770" t="e">
        <v>#VALUE!</v>
      </c>
    </row>
    <row r="771" spans="1:22" x14ac:dyDescent="0.25">
      <c r="A771" t="e">
        <v>#VALUE!</v>
      </c>
      <c r="D771" t="e">
        <v>#VALUE!</v>
      </c>
      <c r="F771" t="e">
        <v>#VALUE!</v>
      </c>
      <c r="H771" t="e">
        <v>#VALUE!</v>
      </c>
      <c r="J771" t="e">
        <v>#VALUE!</v>
      </c>
      <c r="L771" t="e">
        <v>#VALUE!</v>
      </c>
      <c r="P771" t="e">
        <v>#VALUE!</v>
      </c>
      <c r="R771" t="e">
        <v>#VALUE!</v>
      </c>
      <c r="T771" t="e">
        <v>#VALUE!</v>
      </c>
      <c r="V771" t="e">
        <v>#VALUE!</v>
      </c>
    </row>
    <row r="772" spans="1:22" x14ac:dyDescent="0.25">
      <c r="A772" t="e">
        <v>#VALUE!</v>
      </c>
      <c r="D772" t="e">
        <v>#VALUE!</v>
      </c>
      <c r="F772" t="e">
        <v>#VALUE!</v>
      </c>
      <c r="H772" t="e">
        <v>#VALUE!</v>
      </c>
      <c r="J772" t="e">
        <v>#VALUE!</v>
      </c>
      <c r="L772" t="e">
        <v>#VALUE!</v>
      </c>
      <c r="P772" t="e">
        <v>#VALUE!</v>
      </c>
      <c r="R772" t="e">
        <v>#VALUE!</v>
      </c>
      <c r="T772" t="e">
        <v>#VALUE!</v>
      </c>
      <c r="V772" t="e">
        <v>#VALUE!</v>
      </c>
    </row>
    <row r="773" spans="1:22" x14ac:dyDescent="0.25">
      <c r="A773" t="e">
        <v>#VALUE!</v>
      </c>
      <c r="D773" t="e">
        <v>#VALUE!</v>
      </c>
      <c r="F773" t="e">
        <v>#VALUE!</v>
      </c>
      <c r="H773" t="e">
        <v>#VALUE!</v>
      </c>
      <c r="J773" t="e">
        <v>#VALUE!</v>
      </c>
      <c r="L773" t="e">
        <v>#VALUE!</v>
      </c>
      <c r="P773" t="e">
        <v>#VALUE!</v>
      </c>
      <c r="R773" t="e">
        <v>#VALUE!</v>
      </c>
      <c r="T773" t="e">
        <v>#VALUE!</v>
      </c>
      <c r="V773" t="e">
        <v>#VALUE!</v>
      </c>
    </row>
    <row r="774" spans="1:22" x14ac:dyDescent="0.25">
      <c r="A774" t="e">
        <v>#VALUE!</v>
      </c>
      <c r="D774" t="e">
        <v>#VALUE!</v>
      </c>
      <c r="F774" t="e">
        <v>#VALUE!</v>
      </c>
      <c r="H774" t="e">
        <v>#VALUE!</v>
      </c>
      <c r="J774" t="e">
        <v>#VALUE!</v>
      </c>
      <c r="L774" t="e">
        <v>#VALUE!</v>
      </c>
      <c r="P774" t="e">
        <v>#VALUE!</v>
      </c>
      <c r="R774" t="e">
        <v>#VALUE!</v>
      </c>
      <c r="T774" t="e">
        <v>#VALUE!</v>
      </c>
      <c r="V774" t="e">
        <v>#VALUE!</v>
      </c>
    </row>
    <row r="775" spans="1:22" x14ac:dyDescent="0.25">
      <c r="A775" t="e">
        <v>#VALUE!</v>
      </c>
      <c r="D775" t="e">
        <v>#VALUE!</v>
      </c>
      <c r="F775" t="e">
        <v>#VALUE!</v>
      </c>
      <c r="H775" t="e">
        <v>#VALUE!</v>
      </c>
      <c r="J775" t="e">
        <v>#VALUE!</v>
      </c>
      <c r="L775" t="e">
        <v>#VALUE!</v>
      </c>
      <c r="P775" t="e">
        <v>#VALUE!</v>
      </c>
      <c r="R775" t="e">
        <v>#VALUE!</v>
      </c>
      <c r="T775" t="e">
        <v>#VALUE!</v>
      </c>
      <c r="V775" t="e">
        <v>#VALUE!</v>
      </c>
    </row>
    <row r="776" spans="1:22" x14ac:dyDescent="0.25">
      <c r="A776" t="e">
        <v>#VALUE!</v>
      </c>
      <c r="D776" t="e">
        <v>#VALUE!</v>
      </c>
      <c r="F776" t="e">
        <v>#VALUE!</v>
      </c>
      <c r="H776" t="e">
        <v>#VALUE!</v>
      </c>
      <c r="J776" t="e">
        <v>#VALUE!</v>
      </c>
      <c r="L776" t="e">
        <v>#VALUE!</v>
      </c>
      <c r="P776" t="e">
        <v>#VALUE!</v>
      </c>
      <c r="R776" t="e">
        <v>#VALUE!</v>
      </c>
      <c r="T776" t="e">
        <v>#VALUE!</v>
      </c>
      <c r="V776" t="e">
        <v>#VALUE!</v>
      </c>
    </row>
    <row r="777" spans="1:22" x14ac:dyDescent="0.25">
      <c r="A777" t="e">
        <v>#VALUE!</v>
      </c>
      <c r="D777" t="e">
        <v>#VALUE!</v>
      </c>
      <c r="F777" t="e">
        <v>#VALUE!</v>
      </c>
      <c r="H777" t="e">
        <v>#VALUE!</v>
      </c>
      <c r="J777" t="e">
        <v>#VALUE!</v>
      </c>
      <c r="L777" t="e">
        <v>#VALUE!</v>
      </c>
      <c r="P777" t="e">
        <v>#VALUE!</v>
      </c>
      <c r="R777" t="e">
        <v>#VALUE!</v>
      </c>
      <c r="T777" t="e">
        <v>#VALUE!</v>
      </c>
      <c r="V777" t="e">
        <v>#VALUE!</v>
      </c>
    </row>
    <row r="778" spans="1:22" x14ac:dyDescent="0.25">
      <c r="A778" t="e">
        <v>#VALUE!</v>
      </c>
      <c r="D778" t="e">
        <v>#VALUE!</v>
      </c>
      <c r="F778" t="e">
        <v>#VALUE!</v>
      </c>
      <c r="H778" t="e">
        <v>#VALUE!</v>
      </c>
      <c r="J778" t="e">
        <v>#VALUE!</v>
      </c>
      <c r="L778" t="e">
        <v>#VALUE!</v>
      </c>
      <c r="P778" t="e">
        <v>#VALUE!</v>
      </c>
      <c r="R778" t="e">
        <v>#VALUE!</v>
      </c>
      <c r="T778" t="e">
        <v>#VALUE!</v>
      </c>
      <c r="V778" t="e">
        <v>#VALUE!</v>
      </c>
    </row>
    <row r="779" spans="1:22" x14ac:dyDescent="0.25">
      <c r="A779" t="e">
        <v>#VALUE!</v>
      </c>
      <c r="D779" t="e">
        <v>#VALUE!</v>
      </c>
      <c r="F779" t="e">
        <v>#VALUE!</v>
      </c>
      <c r="H779" t="e">
        <v>#VALUE!</v>
      </c>
      <c r="J779" t="e">
        <v>#VALUE!</v>
      </c>
      <c r="L779" t="e">
        <v>#VALUE!</v>
      </c>
      <c r="P779" t="e">
        <v>#VALUE!</v>
      </c>
      <c r="R779" t="e">
        <v>#VALUE!</v>
      </c>
      <c r="T779" t="e">
        <v>#VALUE!</v>
      </c>
      <c r="V779" t="e">
        <v>#VALUE!</v>
      </c>
    </row>
    <row r="780" spans="1:22" x14ac:dyDescent="0.25">
      <c r="A780" t="e">
        <v>#VALUE!</v>
      </c>
      <c r="D780" t="e">
        <v>#VALUE!</v>
      </c>
      <c r="F780" t="e">
        <v>#VALUE!</v>
      </c>
      <c r="H780" t="e">
        <v>#VALUE!</v>
      </c>
      <c r="J780" t="e">
        <v>#VALUE!</v>
      </c>
      <c r="L780" t="e">
        <v>#VALUE!</v>
      </c>
      <c r="P780" t="e">
        <v>#VALUE!</v>
      </c>
      <c r="R780" t="e">
        <v>#VALUE!</v>
      </c>
      <c r="T780" t="e">
        <v>#VALUE!</v>
      </c>
      <c r="V780" t="e">
        <v>#VALUE!</v>
      </c>
    </row>
    <row r="781" spans="1:22" x14ac:dyDescent="0.25">
      <c r="A781" t="e">
        <v>#VALUE!</v>
      </c>
      <c r="D781" t="e">
        <v>#VALUE!</v>
      </c>
      <c r="F781" t="e">
        <v>#VALUE!</v>
      </c>
      <c r="H781" t="e">
        <v>#VALUE!</v>
      </c>
      <c r="J781" t="e">
        <v>#VALUE!</v>
      </c>
      <c r="L781" t="e">
        <v>#VALUE!</v>
      </c>
      <c r="P781" t="e">
        <v>#VALUE!</v>
      </c>
      <c r="R781" t="e">
        <v>#VALUE!</v>
      </c>
      <c r="T781" t="e">
        <v>#VALUE!</v>
      </c>
      <c r="V781" t="e">
        <v>#VALUE!</v>
      </c>
    </row>
    <row r="782" spans="1:22" x14ac:dyDescent="0.25">
      <c r="A782" t="e">
        <v>#VALUE!</v>
      </c>
      <c r="D782" t="e">
        <v>#VALUE!</v>
      </c>
      <c r="F782" t="e">
        <v>#VALUE!</v>
      </c>
      <c r="H782" t="e">
        <v>#VALUE!</v>
      </c>
      <c r="J782" t="e">
        <v>#VALUE!</v>
      </c>
      <c r="L782" t="e">
        <v>#VALUE!</v>
      </c>
      <c r="P782" t="e">
        <v>#VALUE!</v>
      </c>
      <c r="R782" t="e">
        <v>#VALUE!</v>
      </c>
      <c r="T782" t="e">
        <v>#VALUE!</v>
      </c>
      <c r="V782" t="e">
        <v>#VALUE!</v>
      </c>
    </row>
    <row r="783" spans="1:22" x14ac:dyDescent="0.25">
      <c r="A783" t="e">
        <v>#VALUE!</v>
      </c>
      <c r="D783" t="e">
        <v>#VALUE!</v>
      </c>
      <c r="F783" t="e">
        <v>#VALUE!</v>
      </c>
      <c r="H783" t="e">
        <v>#VALUE!</v>
      </c>
      <c r="J783" t="e">
        <v>#VALUE!</v>
      </c>
      <c r="L783" t="e">
        <v>#VALUE!</v>
      </c>
      <c r="P783" t="e">
        <v>#VALUE!</v>
      </c>
      <c r="R783" t="e">
        <v>#VALUE!</v>
      </c>
      <c r="T783" t="e">
        <v>#VALUE!</v>
      </c>
      <c r="V783" t="e">
        <v>#VALUE!</v>
      </c>
    </row>
    <row r="784" spans="1:22" x14ac:dyDescent="0.25">
      <c r="A784" t="e">
        <v>#VALUE!</v>
      </c>
      <c r="D784" t="e">
        <v>#VALUE!</v>
      </c>
      <c r="F784" t="e">
        <v>#VALUE!</v>
      </c>
      <c r="H784" t="e">
        <v>#VALUE!</v>
      </c>
      <c r="J784" t="e">
        <v>#VALUE!</v>
      </c>
      <c r="L784" t="e">
        <v>#VALUE!</v>
      </c>
      <c r="P784" t="e">
        <v>#VALUE!</v>
      </c>
      <c r="R784" t="e">
        <v>#VALUE!</v>
      </c>
      <c r="T784" t="e">
        <v>#VALUE!</v>
      </c>
      <c r="V784" t="e">
        <v>#VALUE!</v>
      </c>
    </row>
    <row r="785" spans="1:22" x14ac:dyDescent="0.25">
      <c r="A785" t="e">
        <v>#VALUE!</v>
      </c>
      <c r="D785" t="e">
        <v>#VALUE!</v>
      </c>
      <c r="F785" t="e">
        <v>#VALUE!</v>
      </c>
      <c r="H785" t="e">
        <v>#VALUE!</v>
      </c>
      <c r="J785" t="e">
        <v>#VALUE!</v>
      </c>
      <c r="L785" t="e">
        <v>#VALUE!</v>
      </c>
      <c r="P785" t="e">
        <v>#VALUE!</v>
      </c>
      <c r="R785" t="e">
        <v>#VALUE!</v>
      </c>
      <c r="T785" t="e">
        <v>#VALUE!</v>
      </c>
      <c r="V785" t="e">
        <v>#VALUE!</v>
      </c>
    </row>
    <row r="786" spans="1:22" x14ac:dyDescent="0.25">
      <c r="A786" t="e">
        <v>#VALUE!</v>
      </c>
      <c r="D786" t="e">
        <v>#VALUE!</v>
      </c>
      <c r="F786" t="e">
        <v>#VALUE!</v>
      </c>
      <c r="H786" t="e">
        <v>#VALUE!</v>
      </c>
      <c r="J786" t="e">
        <v>#VALUE!</v>
      </c>
      <c r="L786" t="e">
        <v>#VALUE!</v>
      </c>
      <c r="P786" t="e">
        <v>#VALUE!</v>
      </c>
      <c r="R786" t="e">
        <v>#VALUE!</v>
      </c>
      <c r="T786" t="e">
        <v>#VALUE!</v>
      </c>
      <c r="V786" t="e">
        <v>#VALUE!</v>
      </c>
    </row>
    <row r="787" spans="1:22" x14ac:dyDescent="0.25">
      <c r="A787" t="e">
        <v>#VALUE!</v>
      </c>
      <c r="D787" t="e">
        <v>#VALUE!</v>
      </c>
      <c r="F787" t="e">
        <v>#VALUE!</v>
      </c>
      <c r="H787" t="e">
        <v>#VALUE!</v>
      </c>
      <c r="J787" t="e">
        <v>#VALUE!</v>
      </c>
      <c r="L787" t="e">
        <v>#VALUE!</v>
      </c>
      <c r="P787" t="e">
        <v>#VALUE!</v>
      </c>
      <c r="R787" t="e">
        <v>#VALUE!</v>
      </c>
      <c r="T787" t="e">
        <v>#VALUE!</v>
      </c>
      <c r="V787" t="e">
        <v>#VALUE!</v>
      </c>
    </row>
    <row r="788" spans="1:22" x14ac:dyDescent="0.25">
      <c r="A788" t="e">
        <v>#VALUE!</v>
      </c>
      <c r="D788" t="e">
        <v>#VALUE!</v>
      </c>
      <c r="F788" t="e">
        <v>#VALUE!</v>
      </c>
      <c r="H788" t="e">
        <v>#VALUE!</v>
      </c>
      <c r="J788" t="e">
        <v>#VALUE!</v>
      </c>
      <c r="L788" t="e">
        <v>#VALUE!</v>
      </c>
      <c r="P788" t="e">
        <v>#VALUE!</v>
      </c>
      <c r="R788" t="e">
        <v>#VALUE!</v>
      </c>
      <c r="T788" t="e">
        <v>#VALUE!</v>
      </c>
      <c r="V788" t="e">
        <v>#VALUE!</v>
      </c>
    </row>
    <row r="789" spans="1:22" x14ac:dyDescent="0.25">
      <c r="A789" t="e">
        <v>#VALUE!</v>
      </c>
      <c r="D789" t="e">
        <v>#VALUE!</v>
      </c>
      <c r="F789" t="e">
        <v>#VALUE!</v>
      </c>
      <c r="H789" t="e">
        <v>#VALUE!</v>
      </c>
      <c r="J789" t="e">
        <v>#VALUE!</v>
      </c>
      <c r="L789" t="e">
        <v>#VALUE!</v>
      </c>
      <c r="P789" t="e">
        <v>#VALUE!</v>
      </c>
      <c r="R789" t="e">
        <v>#VALUE!</v>
      </c>
      <c r="T789" t="e">
        <v>#VALUE!</v>
      </c>
      <c r="V789" t="e">
        <v>#VALUE!</v>
      </c>
    </row>
    <row r="790" spans="1:22" x14ac:dyDescent="0.25">
      <c r="A790" t="e">
        <v>#VALUE!</v>
      </c>
      <c r="D790" t="e">
        <v>#VALUE!</v>
      </c>
      <c r="F790" t="e">
        <v>#VALUE!</v>
      </c>
      <c r="H790" t="e">
        <v>#VALUE!</v>
      </c>
      <c r="J790" t="e">
        <v>#VALUE!</v>
      </c>
      <c r="L790" t="e">
        <v>#VALUE!</v>
      </c>
      <c r="P790" t="e">
        <v>#VALUE!</v>
      </c>
      <c r="R790" t="e">
        <v>#VALUE!</v>
      </c>
      <c r="T790" t="e">
        <v>#VALUE!</v>
      </c>
      <c r="V790" t="e">
        <v>#VALUE!</v>
      </c>
    </row>
    <row r="791" spans="1:22" x14ac:dyDescent="0.25">
      <c r="A791" t="e">
        <v>#VALUE!</v>
      </c>
      <c r="D791" t="e">
        <v>#VALUE!</v>
      </c>
      <c r="F791" t="e">
        <v>#VALUE!</v>
      </c>
      <c r="H791" t="e">
        <v>#VALUE!</v>
      </c>
      <c r="J791" t="e">
        <v>#VALUE!</v>
      </c>
      <c r="L791" t="e">
        <v>#VALUE!</v>
      </c>
      <c r="P791" t="e">
        <v>#VALUE!</v>
      </c>
      <c r="R791" t="e">
        <v>#VALUE!</v>
      </c>
      <c r="T791" t="e">
        <v>#VALUE!</v>
      </c>
      <c r="V791" t="e">
        <v>#VALUE!</v>
      </c>
    </row>
    <row r="792" spans="1:22" x14ac:dyDescent="0.25">
      <c r="A792" t="e">
        <v>#VALUE!</v>
      </c>
      <c r="D792" t="e">
        <v>#VALUE!</v>
      </c>
      <c r="F792" t="e">
        <v>#VALUE!</v>
      </c>
      <c r="H792" t="e">
        <v>#VALUE!</v>
      </c>
      <c r="J792" t="e">
        <v>#VALUE!</v>
      </c>
      <c r="L792" t="e">
        <v>#VALUE!</v>
      </c>
      <c r="P792" t="e">
        <v>#VALUE!</v>
      </c>
      <c r="R792" t="e">
        <v>#VALUE!</v>
      </c>
      <c r="T792" t="e">
        <v>#VALUE!</v>
      </c>
      <c r="V792" t="e">
        <v>#VALUE!</v>
      </c>
    </row>
    <row r="793" spans="1:22" x14ac:dyDescent="0.25">
      <c r="A793" t="e">
        <v>#VALUE!</v>
      </c>
      <c r="D793" t="e">
        <v>#VALUE!</v>
      </c>
      <c r="F793" t="e">
        <v>#VALUE!</v>
      </c>
      <c r="H793" t="e">
        <v>#VALUE!</v>
      </c>
      <c r="J793" t="e">
        <v>#VALUE!</v>
      </c>
      <c r="L793" t="e">
        <v>#VALUE!</v>
      </c>
      <c r="P793" t="e">
        <v>#VALUE!</v>
      </c>
      <c r="R793" t="e">
        <v>#VALUE!</v>
      </c>
      <c r="T793" t="e">
        <v>#VALUE!</v>
      </c>
      <c r="V793" t="e">
        <v>#VALUE!</v>
      </c>
    </row>
    <row r="794" spans="1:22" x14ac:dyDescent="0.25">
      <c r="A794" t="e">
        <v>#VALUE!</v>
      </c>
      <c r="D794" t="e">
        <v>#VALUE!</v>
      </c>
      <c r="F794" t="e">
        <v>#VALUE!</v>
      </c>
      <c r="H794" t="e">
        <v>#VALUE!</v>
      </c>
      <c r="J794" t="e">
        <v>#VALUE!</v>
      </c>
      <c r="L794" t="e">
        <v>#VALUE!</v>
      </c>
      <c r="P794" t="e">
        <v>#VALUE!</v>
      </c>
      <c r="R794" t="e">
        <v>#VALUE!</v>
      </c>
      <c r="T794" t="e">
        <v>#VALUE!</v>
      </c>
      <c r="V794" t="e">
        <v>#VALUE!</v>
      </c>
    </row>
    <row r="795" spans="1:22" x14ac:dyDescent="0.25">
      <c r="A795" t="e">
        <v>#VALUE!</v>
      </c>
      <c r="D795" t="e">
        <v>#VALUE!</v>
      </c>
      <c r="F795" t="e">
        <v>#VALUE!</v>
      </c>
      <c r="H795" t="e">
        <v>#VALUE!</v>
      </c>
      <c r="J795" t="e">
        <v>#VALUE!</v>
      </c>
      <c r="L795" t="e">
        <v>#VALUE!</v>
      </c>
      <c r="P795" t="e">
        <v>#VALUE!</v>
      </c>
      <c r="R795" t="e">
        <v>#VALUE!</v>
      </c>
      <c r="T795" t="e">
        <v>#VALUE!</v>
      </c>
      <c r="V795" t="e">
        <v>#VALUE!</v>
      </c>
    </row>
  </sheetData>
  <mergeCells count="3">
    <mergeCell ref="D2:I4"/>
    <mergeCell ref="S4:X4"/>
    <mergeCell ref="AH4:AL4"/>
  </mergeCells>
  <pageMargins left="0.75" right="0.75" top="1" bottom="1" header="0.5" footer="0.5"/>
  <pageSetup orientation="portrait" r:id="rId4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5" sqref="G5"/>
    </sheetView>
  </sheetViews>
  <sheetFormatPr defaultRowHeight="13.2" x14ac:dyDescent="0.25"/>
  <cols>
    <col min="3" max="3" width="14.6640625" customWidth="1"/>
    <col min="4" max="4" width="3.33203125" customWidth="1"/>
    <col min="5" max="5" width="19.5546875" customWidth="1"/>
    <col min="6" max="6" width="4.109375" customWidth="1"/>
    <col min="7" max="7" width="16.88671875" customWidth="1"/>
  </cols>
  <sheetData>
    <row r="1" spans="1:7" ht="15.6" x14ac:dyDescent="0.3">
      <c r="A1" s="78" t="s">
        <v>83</v>
      </c>
    </row>
    <row r="5" spans="1:7" ht="13.8" thickBot="1" x14ac:dyDescent="0.3">
      <c r="C5" s="76" t="s">
        <v>84</v>
      </c>
      <c r="D5" s="76"/>
      <c r="E5" s="76" t="s">
        <v>85</v>
      </c>
      <c r="F5" s="76"/>
      <c r="G5" s="76" t="s">
        <v>86</v>
      </c>
    </row>
    <row r="7" spans="1:7" x14ac:dyDescent="0.25">
      <c r="C7" s="77" t="s">
        <v>77</v>
      </c>
      <c r="D7" s="77"/>
      <c r="E7" s="77">
        <v>-7249.9999999998454</v>
      </c>
      <c r="F7" s="77"/>
      <c r="G7" s="77">
        <v>-26300</v>
      </c>
    </row>
    <row r="8" spans="1:7" x14ac:dyDescent="0.25">
      <c r="C8" s="77" t="s">
        <v>78</v>
      </c>
      <c r="D8" s="77"/>
      <c r="E8" s="77">
        <v>84000.000000000204</v>
      </c>
      <c r="F8" s="77"/>
      <c r="G8" s="77">
        <v>64550</v>
      </c>
    </row>
    <row r="9" spans="1:7" x14ac:dyDescent="0.25">
      <c r="C9" s="77" t="s">
        <v>79</v>
      </c>
      <c r="D9" s="77"/>
      <c r="E9" s="77">
        <v>39600</v>
      </c>
      <c r="F9" s="77"/>
      <c r="G9" s="77">
        <v>52350</v>
      </c>
    </row>
    <row r="10" spans="1:7" x14ac:dyDescent="0.25">
      <c r="C10" s="77" t="s">
        <v>80</v>
      </c>
      <c r="D10" s="77"/>
      <c r="E10" s="77">
        <v>158400</v>
      </c>
      <c r="F10" s="77"/>
      <c r="G10" s="77">
        <v>133000</v>
      </c>
    </row>
    <row r="11" spans="1:7" x14ac:dyDescent="0.25">
      <c r="C11" s="77" t="s">
        <v>81</v>
      </c>
      <c r="D11" s="77"/>
      <c r="E11" s="77">
        <v>56700.000000000095</v>
      </c>
      <c r="F11" s="77"/>
      <c r="G11" s="77">
        <v>48050</v>
      </c>
    </row>
    <row r="12" spans="1:7" x14ac:dyDescent="0.25">
      <c r="C12" s="77" t="s">
        <v>82</v>
      </c>
      <c r="D12" s="77"/>
      <c r="E12" s="77">
        <v>28600</v>
      </c>
      <c r="F12" s="77"/>
      <c r="G12" s="77">
        <v>30000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P261"/>
  <sheetViews>
    <sheetView workbookViewId="0"/>
  </sheetViews>
  <sheetFormatPr defaultColWidth="38.5546875" defaultRowHeight="13.2" x14ac:dyDescent="0.25"/>
  <cols>
    <col min="1" max="1" width="20.6640625" style="1" customWidth="1"/>
    <col min="2" max="2" width="10.6640625" style="1" customWidth="1"/>
    <col min="3" max="3" width="6.6640625" style="1" customWidth="1"/>
    <col min="4" max="4" width="18.109375" style="1" customWidth="1"/>
    <col min="5" max="5" width="14.6640625" style="5" customWidth="1"/>
    <col min="6" max="7" width="12.6640625" style="6" customWidth="1"/>
    <col min="8" max="8" width="10.6640625" style="7" customWidth="1"/>
    <col min="9" max="10" width="10.6640625" style="31" customWidth="1"/>
    <col min="11" max="12" width="14.6640625" style="32" customWidth="1"/>
    <col min="13" max="14" width="14.6640625" style="6" customWidth="1"/>
    <col min="15" max="15" width="12.109375" style="13" customWidth="1"/>
    <col min="16" max="16" width="11" style="13" customWidth="1"/>
    <col min="17" max="48" width="21.109375" style="13" customWidth="1"/>
    <col min="49" max="16384" width="38.5546875" style="13"/>
  </cols>
  <sheetData>
    <row r="2" spans="1:16" ht="17.399999999999999" x14ac:dyDescent="0.3">
      <c r="A2" s="66" t="s">
        <v>49</v>
      </c>
      <c r="I2" s="8"/>
      <c r="J2" s="9" t="s">
        <v>43</v>
      </c>
      <c r="K2" s="10">
        <f>SUM(K5:K65536)</f>
        <v>0</v>
      </c>
      <c r="L2" s="10">
        <f>SUM(L5:L65536)</f>
        <v>301650</v>
      </c>
      <c r="M2" s="11">
        <f>SUM(K2:L2)</f>
        <v>301650</v>
      </c>
      <c r="N2" s="12"/>
    </row>
    <row r="3" spans="1:16" x14ac:dyDescent="0.25">
      <c r="A3" s="14"/>
      <c r="B3" s="14"/>
      <c r="C3" s="14" t="s">
        <v>44</v>
      </c>
      <c r="D3" s="14"/>
      <c r="E3" s="15"/>
      <c r="F3" s="16" t="s">
        <v>45</v>
      </c>
      <c r="G3" s="16" t="s">
        <v>46</v>
      </c>
      <c r="H3" s="17" t="s">
        <v>47</v>
      </c>
      <c r="I3" s="18" t="s">
        <v>48</v>
      </c>
      <c r="J3" s="19" t="s">
        <v>49</v>
      </c>
      <c r="K3" s="20"/>
      <c r="L3" s="20" t="s">
        <v>48</v>
      </c>
      <c r="M3" s="21"/>
      <c r="N3" s="21"/>
      <c r="O3" s="22"/>
    </row>
    <row r="4" spans="1:16" ht="12.75" customHeight="1" x14ac:dyDescent="0.25">
      <c r="A4" s="23" t="s">
        <v>33</v>
      </c>
      <c r="B4" s="23" t="s">
        <v>50</v>
      </c>
      <c r="C4" s="23" t="s">
        <v>51</v>
      </c>
      <c r="D4" s="23" t="s">
        <v>52</v>
      </c>
      <c r="E4" s="24" t="s">
        <v>53</v>
      </c>
      <c r="F4" s="25" t="s">
        <v>54</v>
      </c>
      <c r="G4" s="25" t="s">
        <v>54</v>
      </c>
      <c r="H4" s="26" t="s">
        <v>55</v>
      </c>
      <c r="I4" s="27" t="s">
        <v>56</v>
      </c>
      <c r="J4" s="28" t="s">
        <v>56</v>
      </c>
      <c r="K4" s="29" t="s">
        <v>57</v>
      </c>
      <c r="L4" s="29" t="s">
        <v>31</v>
      </c>
      <c r="M4" s="21"/>
      <c r="N4" s="21"/>
      <c r="O4" s="22"/>
    </row>
    <row r="5" spans="1:16" x14ac:dyDescent="0.25">
      <c r="A5" s="30" t="s">
        <v>67</v>
      </c>
      <c r="B5" s="30" t="s">
        <v>68</v>
      </c>
      <c r="C5" s="30" t="s">
        <v>63</v>
      </c>
      <c r="D5" s="30" t="s">
        <v>69</v>
      </c>
      <c r="E5" s="5">
        <v>36679</v>
      </c>
      <c r="F5" s="6">
        <v>10000</v>
      </c>
      <c r="G5" s="6">
        <v>0</v>
      </c>
      <c r="H5" s="7">
        <v>1</v>
      </c>
      <c r="I5" s="31">
        <v>4.4000000000000004</v>
      </c>
      <c r="J5" s="31">
        <v>4.3849999999999998</v>
      </c>
      <c r="K5" s="32">
        <v>0</v>
      </c>
      <c r="L5" s="32">
        <v>150</v>
      </c>
      <c r="O5" s="73"/>
      <c r="P5" s="73"/>
    </row>
    <row r="6" spans="1:16" x14ac:dyDescent="0.25">
      <c r="A6" s="30" t="s">
        <v>67</v>
      </c>
      <c r="B6" s="30" t="s">
        <v>68</v>
      </c>
      <c r="C6" s="30" t="s">
        <v>63</v>
      </c>
      <c r="D6" s="30" t="s">
        <v>69</v>
      </c>
      <c r="E6" s="5">
        <v>36680</v>
      </c>
      <c r="F6" s="6">
        <v>10000</v>
      </c>
      <c r="G6" s="6">
        <v>0</v>
      </c>
      <c r="H6" s="7">
        <v>1</v>
      </c>
      <c r="I6" s="31">
        <v>4.2</v>
      </c>
      <c r="J6" s="31">
        <v>4.3849999999999998</v>
      </c>
      <c r="K6" s="32">
        <v>0</v>
      </c>
      <c r="L6" s="32">
        <v>-1850</v>
      </c>
      <c r="O6" s="73"/>
      <c r="P6" s="73"/>
    </row>
    <row r="7" spans="1:16" x14ac:dyDescent="0.25">
      <c r="A7" s="30" t="s">
        <v>67</v>
      </c>
      <c r="B7" s="30" t="s">
        <v>68</v>
      </c>
      <c r="C7" s="30" t="s">
        <v>63</v>
      </c>
      <c r="D7" s="30" t="s">
        <v>69</v>
      </c>
      <c r="E7" s="5">
        <v>36681</v>
      </c>
      <c r="F7" s="6">
        <v>10000</v>
      </c>
      <c r="G7" s="6">
        <v>0</v>
      </c>
      <c r="H7" s="7">
        <v>1</v>
      </c>
      <c r="I7" s="31">
        <v>4.2</v>
      </c>
      <c r="J7" s="31">
        <v>4.3849999999999998</v>
      </c>
      <c r="K7" s="32">
        <v>0</v>
      </c>
      <c r="L7" s="32">
        <v>-1850</v>
      </c>
      <c r="O7" s="74"/>
      <c r="P7" s="75"/>
    </row>
    <row r="8" spans="1:16" x14ac:dyDescent="0.25">
      <c r="A8" s="30" t="s">
        <v>67</v>
      </c>
      <c r="B8" s="30" t="s">
        <v>68</v>
      </c>
      <c r="C8" s="30" t="s">
        <v>63</v>
      </c>
      <c r="D8" s="30" t="s">
        <v>69</v>
      </c>
      <c r="E8" s="5">
        <v>36682</v>
      </c>
      <c r="F8" s="6">
        <v>10000</v>
      </c>
      <c r="G8" s="6">
        <v>0</v>
      </c>
      <c r="H8" s="7">
        <v>1</v>
      </c>
      <c r="I8" s="31">
        <v>4.2</v>
      </c>
      <c r="J8" s="31">
        <v>4.3849999999999998</v>
      </c>
      <c r="K8" s="32">
        <v>0</v>
      </c>
      <c r="L8" s="32">
        <v>-1850</v>
      </c>
      <c r="O8" s="74"/>
      <c r="P8" s="75"/>
    </row>
    <row r="9" spans="1:16" x14ac:dyDescent="0.25">
      <c r="A9" s="30" t="s">
        <v>67</v>
      </c>
      <c r="B9" s="30" t="s">
        <v>68</v>
      </c>
      <c r="C9" s="30" t="s">
        <v>63</v>
      </c>
      <c r="D9" s="30" t="s">
        <v>69</v>
      </c>
      <c r="E9" s="5">
        <v>36683</v>
      </c>
      <c r="F9" s="6">
        <v>10000</v>
      </c>
      <c r="G9" s="6">
        <v>0</v>
      </c>
      <c r="H9" s="7">
        <v>1</v>
      </c>
      <c r="I9" s="31">
        <v>4.17</v>
      </c>
      <c r="J9" s="31">
        <v>4.3849999999999998</v>
      </c>
      <c r="K9" s="32">
        <v>0</v>
      </c>
      <c r="L9" s="32">
        <v>-2150</v>
      </c>
      <c r="O9" s="74"/>
      <c r="P9" s="75"/>
    </row>
    <row r="10" spans="1:16" x14ac:dyDescent="0.25">
      <c r="A10" s="30" t="s">
        <v>67</v>
      </c>
      <c r="B10" s="30" t="s">
        <v>68</v>
      </c>
      <c r="C10" s="30" t="s">
        <v>63</v>
      </c>
      <c r="D10" s="30" t="s">
        <v>69</v>
      </c>
      <c r="E10" s="5">
        <v>36684</v>
      </c>
      <c r="F10" s="6">
        <v>10000</v>
      </c>
      <c r="G10" s="6">
        <v>0</v>
      </c>
      <c r="H10" s="7">
        <v>1</v>
      </c>
      <c r="I10" s="31">
        <v>4.49</v>
      </c>
      <c r="J10" s="31">
        <v>4.3849999999999998</v>
      </c>
      <c r="K10" s="32">
        <v>0</v>
      </c>
      <c r="L10" s="32">
        <v>1050</v>
      </c>
      <c r="O10" s="74"/>
      <c r="P10" s="75"/>
    </row>
    <row r="11" spans="1:16" x14ac:dyDescent="0.25">
      <c r="A11" s="30" t="s">
        <v>67</v>
      </c>
      <c r="B11" s="30" t="s">
        <v>68</v>
      </c>
      <c r="C11" s="30" t="s">
        <v>63</v>
      </c>
      <c r="D11" s="30" t="s">
        <v>69</v>
      </c>
      <c r="E11" s="5">
        <v>36685</v>
      </c>
      <c r="F11" s="6">
        <v>10000</v>
      </c>
      <c r="G11" s="6">
        <v>0</v>
      </c>
      <c r="H11" s="7">
        <v>1</v>
      </c>
      <c r="I11" s="31">
        <v>4.2249999999999996</v>
      </c>
      <c r="J11" s="31">
        <v>4.3849999999999998</v>
      </c>
      <c r="K11" s="32">
        <v>0</v>
      </c>
      <c r="L11" s="32">
        <v>-1600</v>
      </c>
      <c r="O11" s="74"/>
      <c r="P11" s="75"/>
    </row>
    <row r="12" spans="1:16" x14ac:dyDescent="0.25">
      <c r="A12" s="30" t="s">
        <v>67</v>
      </c>
      <c r="B12" s="30" t="s">
        <v>68</v>
      </c>
      <c r="C12" s="30" t="s">
        <v>63</v>
      </c>
      <c r="D12" s="30" t="s">
        <v>69</v>
      </c>
      <c r="E12" s="5">
        <v>36686</v>
      </c>
      <c r="F12" s="6">
        <v>10000</v>
      </c>
      <c r="G12" s="6">
        <v>0</v>
      </c>
      <c r="H12" s="7">
        <v>1</v>
      </c>
      <c r="I12" s="31">
        <v>3.9550000000000001</v>
      </c>
      <c r="J12" s="31">
        <v>4.3849999999999998</v>
      </c>
      <c r="K12" s="32">
        <v>0</v>
      </c>
      <c r="L12" s="32">
        <v>-4300</v>
      </c>
      <c r="O12" s="74"/>
      <c r="P12" s="75"/>
    </row>
    <row r="13" spans="1:16" x14ac:dyDescent="0.25">
      <c r="A13" s="30" t="s">
        <v>67</v>
      </c>
      <c r="B13" s="30" t="s">
        <v>68</v>
      </c>
      <c r="C13" s="30" t="s">
        <v>63</v>
      </c>
      <c r="D13" s="30" t="s">
        <v>69</v>
      </c>
      <c r="E13" s="5">
        <v>36687</v>
      </c>
      <c r="F13" s="6">
        <v>10000</v>
      </c>
      <c r="G13" s="6">
        <v>0</v>
      </c>
      <c r="H13" s="7">
        <v>1</v>
      </c>
      <c r="I13" s="31">
        <v>4.1449999999999996</v>
      </c>
      <c r="J13" s="31">
        <v>4.3849999999999998</v>
      </c>
      <c r="K13" s="32">
        <v>0</v>
      </c>
      <c r="L13" s="32">
        <v>-2400</v>
      </c>
      <c r="O13" s="74"/>
      <c r="P13" s="75"/>
    </row>
    <row r="14" spans="1:16" x14ac:dyDescent="0.25">
      <c r="A14" s="1" t="s">
        <v>67</v>
      </c>
      <c r="B14" s="1" t="s">
        <v>68</v>
      </c>
      <c r="C14" s="1" t="s">
        <v>63</v>
      </c>
      <c r="D14" s="1" t="s">
        <v>69</v>
      </c>
      <c r="E14" s="5">
        <v>36688</v>
      </c>
      <c r="F14" s="6">
        <v>10000</v>
      </c>
      <c r="G14" s="6">
        <v>0</v>
      </c>
      <c r="H14" s="7">
        <v>1</v>
      </c>
      <c r="I14" s="31">
        <v>4.1449999999999996</v>
      </c>
      <c r="J14" s="31">
        <v>4.3849999999999998</v>
      </c>
      <c r="K14" s="32">
        <v>0</v>
      </c>
      <c r="L14" s="32">
        <v>-2400</v>
      </c>
      <c r="O14" s="74"/>
      <c r="P14" s="75"/>
    </row>
    <row r="15" spans="1:16" x14ac:dyDescent="0.25">
      <c r="A15" s="30" t="s">
        <v>67</v>
      </c>
      <c r="B15" s="30" t="s">
        <v>68</v>
      </c>
      <c r="C15" s="30" t="s">
        <v>63</v>
      </c>
      <c r="D15" s="30" t="s">
        <v>69</v>
      </c>
      <c r="E15" s="5">
        <v>36689</v>
      </c>
      <c r="F15" s="6">
        <v>10000</v>
      </c>
      <c r="G15" s="6">
        <v>0</v>
      </c>
      <c r="H15" s="7">
        <v>1</v>
      </c>
      <c r="I15" s="31">
        <v>4.1449999999999996</v>
      </c>
      <c r="J15" s="31">
        <v>4.3849999999999998</v>
      </c>
      <c r="K15" s="32">
        <v>0</v>
      </c>
      <c r="L15" s="32">
        <v>-2400</v>
      </c>
      <c r="O15" s="74"/>
      <c r="P15" s="75"/>
    </row>
    <row r="16" spans="1:16" x14ac:dyDescent="0.25">
      <c r="A16" s="30" t="s">
        <v>67</v>
      </c>
      <c r="B16" s="30" t="s">
        <v>68</v>
      </c>
      <c r="C16" s="30" t="s">
        <v>63</v>
      </c>
      <c r="D16" s="30" t="s">
        <v>69</v>
      </c>
      <c r="E16" s="5">
        <v>36690</v>
      </c>
      <c r="F16" s="6">
        <v>10000</v>
      </c>
      <c r="G16" s="6">
        <v>0</v>
      </c>
      <c r="H16" s="7">
        <v>1</v>
      </c>
      <c r="I16" s="31">
        <v>4.1950000000000003</v>
      </c>
      <c r="J16" s="31">
        <v>4.3849999999999998</v>
      </c>
      <c r="K16" s="32">
        <v>0</v>
      </c>
      <c r="L16" s="32">
        <v>-1900</v>
      </c>
      <c r="O16" s="74"/>
      <c r="P16" s="75"/>
    </row>
    <row r="17" spans="1:16" x14ac:dyDescent="0.25">
      <c r="A17" s="30" t="s">
        <v>67</v>
      </c>
      <c r="B17" s="30" t="s">
        <v>68</v>
      </c>
      <c r="C17" s="30" t="s">
        <v>63</v>
      </c>
      <c r="D17" s="30" t="s">
        <v>69</v>
      </c>
      <c r="E17" s="5">
        <v>36691</v>
      </c>
      <c r="F17" s="6">
        <v>10000</v>
      </c>
      <c r="G17" s="6">
        <v>0</v>
      </c>
      <c r="H17" s="7">
        <v>1</v>
      </c>
      <c r="I17" s="31">
        <v>4.28</v>
      </c>
      <c r="J17" s="31">
        <v>4.3849999999999998</v>
      </c>
      <c r="K17" s="32">
        <v>0</v>
      </c>
      <c r="L17" s="32">
        <v>-1050</v>
      </c>
      <c r="O17" s="74"/>
      <c r="P17" s="75"/>
    </row>
    <row r="18" spans="1:16" x14ac:dyDescent="0.25">
      <c r="A18" s="30" t="s">
        <v>67</v>
      </c>
      <c r="B18" s="30" t="s">
        <v>68</v>
      </c>
      <c r="C18" s="30" t="s">
        <v>63</v>
      </c>
      <c r="D18" s="30" t="s">
        <v>69</v>
      </c>
      <c r="E18" s="5">
        <v>36692</v>
      </c>
      <c r="F18" s="6">
        <v>10000</v>
      </c>
      <c r="G18" s="6">
        <v>0</v>
      </c>
      <c r="H18" s="7">
        <v>1</v>
      </c>
      <c r="I18" s="31">
        <v>4.17</v>
      </c>
      <c r="J18" s="31">
        <v>4.3849999999999998</v>
      </c>
      <c r="K18" s="32">
        <v>0</v>
      </c>
      <c r="L18" s="32">
        <v>-2150</v>
      </c>
      <c r="O18" s="74"/>
      <c r="P18" s="75"/>
    </row>
    <row r="19" spans="1:16" x14ac:dyDescent="0.25">
      <c r="A19" s="30" t="s">
        <v>67</v>
      </c>
      <c r="B19" s="30" t="s">
        <v>68</v>
      </c>
      <c r="C19" s="30" t="s">
        <v>63</v>
      </c>
      <c r="D19" s="30" t="s">
        <v>69</v>
      </c>
      <c r="E19" s="5">
        <v>36693</v>
      </c>
      <c r="F19" s="6">
        <v>10000</v>
      </c>
      <c r="G19" s="6">
        <v>0</v>
      </c>
      <c r="H19" s="7">
        <v>1</v>
      </c>
      <c r="I19" s="31">
        <v>4.375</v>
      </c>
      <c r="J19" s="31">
        <v>4.3849999999999998</v>
      </c>
      <c r="K19" s="32">
        <v>0</v>
      </c>
      <c r="L19" s="32">
        <v>-100</v>
      </c>
      <c r="O19" s="74"/>
      <c r="P19" s="75"/>
    </row>
    <row r="20" spans="1:16" x14ac:dyDescent="0.25">
      <c r="A20" s="30" t="s">
        <v>67</v>
      </c>
      <c r="B20" s="30" t="s">
        <v>68</v>
      </c>
      <c r="C20" s="30" t="s">
        <v>63</v>
      </c>
      <c r="D20" s="30" t="s">
        <v>69</v>
      </c>
      <c r="E20" s="5">
        <v>36694</v>
      </c>
      <c r="F20" s="6">
        <v>10000</v>
      </c>
      <c r="G20" s="6">
        <v>0</v>
      </c>
      <c r="H20" s="7">
        <v>1</v>
      </c>
      <c r="I20" s="31">
        <v>4.45</v>
      </c>
      <c r="J20" s="31">
        <v>4.3849999999999998</v>
      </c>
      <c r="K20" s="32">
        <v>0</v>
      </c>
      <c r="L20" s="32">
        <v>650</v>
      </c>
      <c r="O20" s="74"/>
      <c r="P20" s="75"/>
    </row>
    <row r="21" spans="1:16" x14ac:dyDescent="0.25">
      <c r="A21" s="30" t="s">
        <v>67</v>
      </c>
      <c r="B21" s="30" t="s">
        <v>68</v>
      </c>
      <c r="C21" s="30" t="s">
        <v>63</v>
      </c>
      <c r="D21" s="30" t="s">
        <v>69</v>
      </c>
      <c r="E21" s="5">
        <v>36695</v>
      </c>
      <c r="F21" s="6">
        <v>10000</v>
      </c>
      <c r="G21" s="6">
        <v>0</v>
      </c>
      <c r="H21" s="7">
        <v>1</v>
      </c>
      <c r="I21" s="31">
        <v>4.45</v>
      </c>
      <c r="J21" s="31">
        <v>4.3849999999999998</v>
      </c>
      <c r="K21" s="32">
        <v>0</v>
      </c>
      <c r="L21" s="32">
        <v>650</v>
      </c>
      <c r="O21" s="74"/>
      <c r="P21" s="75"/>
    </row>
    <row r="22" spans="1:16" x14ac:dyDescent="0.25">
      <c r="A22" s="30" t="s">
        <v>67</v>
      </c>
      <c r="B22" s="30" t="s">
        <v>68</v>
      </c>
      <c r="C22" s="30" t="s">
        <v>63</v>
      </c>
      <c r="D22" s="30" t="s">
        <v>69</v>
      </c>
      <c r="E22" s="5">
        <v>36696</v>
      </c>
      <c r="F22" s="6">
        <v>10000</v>
      </c>
      <c r="G22" s="6">
        <v>0</v>
      </c>
      <c r="H22" s="7">
        <v>1</v>
      </c>
      <c r="I22" s="31">
        <v>4.45</v>
      </c>
      <c r="J22" s="31">
        <v>4.3849999999999998</v>
      </c>
      <c r="K22" s="32">
        <v>0</v>
      </c>
      <c r="L22" s="32">
        <v>650</v>
      </c>
      <c r="O22" s="74"/>
      <c r="P22" s="75"/>
    </row>
    <row r="23" spans="1:16" x14ac:dyDescent="0.25">
      <c r="A23" s="30" t="s">
        <v>67</v>
      </c>
      <c r="B23" s="30" t="s">
        <v>68</v>
      </c>
      <c r="C23" s="30" t="s">
        <v>63</v>
      </c>
      <c r="D23" s="30" t="s">
        <v>69</v>
      </c>
      <c r="E23" s="5">
        <v>36697</v>
      </c>
      <c r="F23" s="6">
        <v>10000</v>
      </c>
      <c r="G23" s="6">
        <v>0</v>
      </c>
      <c r="H23" s="7">
        <v>1</v>
      </c>
      <c r="I23" s="31">
        <v>4.3899999999999997</v>
      </c>
      <c r="J23" s="31">
        <v>4.3849999999999998</v>
      </c>
      <c r="K23" s="32">
        <v>0</v>
      </c>
      <c r="L23" s="32">
        <v>50</v>
      </c>
      <c r="O23" s="74"/>
      <c r="P23" s="75"/>
    </row>
    <row r="24" spans="1:16" x14ac:dyDescent="0.25">
      <c r="A24" s="1" t="s">
        <v>67</v>
      </c>
      <c r="B24" s="1" t="s">
        <v>68</v>
      </c>
      <c r="C24" s="1" t="s">
        <v>63</v>
      </c>
      <c r="D24" s="1" t="s">
        <v>69</v>
      </c>
      <c r="E24" s="5">
        <v>36698</v>
      </c>
      <c r="F24" s="6">
        <v>10000</v>
      </c>
      <c r="G24" s="6">
        <v>0</v>
      </c>
      <c r="H24" s="7">
        <v>1</v>
      </c>
      <c r="I24" s="31">
        <v>4.04</v>
      </c>
      <c r="J24" s="31">
        <v>4.3849999999999998</v>
      </c>
      <c r="K24" s="32">
        <v>0</v>
      </c>
      <c r="L24" s="32">
        <v>-3450</v>
      </c>
      <c r="O24" s="74"/>
      <c r="P24" s="75"/>
    </row>
    <row r="25" spans="1:16" x14ac:dyDescent="0.25">
      <c r="A25" s="30" t="s">
        <v>67</v>
      </c>
      <c r="B25" s="30" t="s">
        <v>68</v>
      </c>
      <c r="C25" s="30" t="s">
        <v>63</v>
      </c>
      <c r="D25" s="30" t="s">
        <v>69</v>
      </c>
      <c r="E25" s="5">
        <v>36699</v>
      </c>
      <c r="F25" s="6">
        <v>10000</v>
      </c>
      <c r="G25" s="6">
        <v>0</v>
      </c>
      <c r="H25" s="7">
        <v>1</v>
      </c>
      <c r="I25" s="31">
        <v>4.13</v>
      </c>
      <c r="J25" s="31">
        <v>4.3849999999999998</v>
      </c>
      <c r="K25" s="32">
        <v>0</v>
      </c>
      <c r="L25" s="32">
        <v>-2550</v>
      </c>
      <c r="O25" s="74"/>
      <c r="P25" s="75"/>
    </row>
    <row r="26" spans="1:16" x14ac:dyDescent="0.25">
      <c r="A26" s="30" t="s">
        <v>67</v>
      </c>
      <c r="B26" s="30" t="s">
        <v>68</v>
      </c>
      <c r="C26" s="30" t="s">
        <v>63</v>
      </c>
      <c r="D26" s="30" t="s">
        <v>69</v>
      </c>
      <c r="E26" s="5">
        <v>36700</v>
      </c>
      <c r="F26" s="6">
        <v>10000</v>
      </c>
      <c r="G26" s="6">
        <v>0</v>
      </c>
      <c r="H26" s="7">
        <v>1</v>
      </c>
      <c r="I26" s="31">
        <v>4.4249999999999998</v>
      </c>
      <c r="J26" s="31">
        <v>4.3849999999999998</v>
      </c>
      <c r="K26" s="32">
        <v>0</v>
      </c>
      <c r="L26" s="32">
        <v>400</v>
      </c>
      <c r="O26" s="74"/>
      <c r="P26" s="75"/>
    </row>
    <row r="27" spans="1:16" x14ac:dyDescent="0.25">
      <c r="A27" s="30" t="s">
        <v>67</v>
      </c>
      <c r="B27" s="30" t="s">
        <v>68</v>
      </c>
      <c r="C27" s="30" t="s">
        <v>63</v>
      </c>
      <c r="D27" s="30" t="s">
        <v>69</v>
      </c>
      <c r="E27" s="5">
        <v>36701</v>
      </c>
      <c r="F27" s="6">
        <v>10000</v>
      </c>
      <c r="G27" s="6">
        <v>0</v>
      </c>
      <c r="H27" s="7">
        <v>1</v>
      </c>
      <c r="I27" s="31">
        <v>4.415</v>
      </c>
      <c r="J27" s="31">
        <v>4.3849999999999998</v>
      </c>
      <c r="K27" s="32">
        <v>0</v>
      </c>
      <c r="L27" s="32">
        <v>300</v>
      </c>
      <c r="O27" s="74"/>
      <c r="P27" s="75"/>
    </row>
    <row r="28" spans="1:16" x14ac:dyDescent="0.25">
      <c r="A28" s="30" t="s">
        <v>67</v>
      </c>
      <c r="B28" s="30" t="s">
        <v>68</v>
      </c>
      <c r="C28" s="30" t="s">
        <v>63</v>
      </c>
      <c r="D28" s="30" t="s">
        <v>69</v>
      </c>
      <c r="E28" s="5">
        <v>36702</v>
      </c>
      <c r="F28" s="6">
        <v>10000</v>
      </c>
      <c r="G28" s="6">
        <v>0</v>
      </c>
      <c r="H28" s="7">
        <v>1</v>
      </c>
      <c r="I28" s="31">
        <v>4.415</v>
      </c>
      <c r="J28" s="31">
        <v>4.3849999999999998</v>
      </c>
      <c r="K28" s="32">
        <v>0</v>
      </c>
      <c r="L28" s="32">
        <v>300</v>
      </c>
      <c r="O28" s="74"/>
      <c r="P28" s="75"/>
    </row>
    <row r="29" spans="1:16" x14ac:dyDescent="0.25">
      <c r="A29" s="1" t="s">
        <v>67</v>
      </c>
      <c r="B29" s="1" t="s">
        <v>68</v>
      </c>
      <c r="C29" s="1" t="s">
        <v>63</v>
      </c>
      <c r="D29" s="1" t="s">
        <v>69</v>
      </c>
      <c r="E29" s="5">
        <v>36703</v>
      </c>
      <c r="F29" s="6">
        <v>10000</v>
      </c>
      <c r="G29" s="6">
        <v>0</v>
      </c>
      <c r="H29" s="7">
        <v>1</v>
      </c>
      <c r="I29" s="31">
        <v>4.415</v>
      </c>
      <c r="J29" s="31">
        <v>4.3849999999999998</v>
      </c>
      <c r="K29" s="32">
        <v>0</v>
      </c>
      <c r="L29" s="32">
        <v>300</v>
      </c>
      <c r="O29" s="74"/>
      <c r="P29" s="75"/>
    </row>
    <row r="30" spans="1:16" x14ac:dyDescent="0.25">
      <c r="A30" s="1" t="s">
        <v>67</v>
      </c>
      <c r="B30" s="1" t="s">
        <v>68</v>
      </c>
      <c r="C30" s="1" t="s">
        <v>63</v>
      </c>
      <c r="D30" s="1" t="s">
        <v>69</v>
      </c>
      <c r="E30" s="5">
        <v>36704</v>
      </c>
      <c r="F30" s="6">
        <v>10000</v>
      </c>
      <c r="G30" s="6">
        <v>0</v>
      </c>
      <c r="H30" s="7">
        <v>1</v>
      </c>
      <c r="I30" s="31">
        <v>4.3650000000000002</v>
      </c>
      <c r="J30" s="31">
        <v>4.3849999999999998</v>
      </c>
      <c r="K30" s="32">
        <v>0</v>
      </c>
      <c r="L30" s="32">
        <v>-200</v>
      </c>
      <c r="O30" s="74"/>
      <c r="P30" s="75"/>
    </row>
    <row r="31" spans="1:16" x14ac:dyDescent="0.25">
      <c r="A31" s="1" t="s">
        <v>67</v>
      </c>
      <c r="B31" s="1" t="s">
        <v>68</v>
      </c>
      <c r="C31" s="1" t="s">
        <v>63</v>
      </c>
      <c r="D31" s="1" t="s">
        <v>69</v>
      </c>
      <c r="E31" s="5">
        <v>36705</v>
      </c>
      <c r="F31" s="6">
        <v>10000</v>
      </c>
      <c r="G31" s="6">
        <v>0</v>
      </c>
      <c r="H31" s="7">
        <v>1</v>
      </c>
      <c r="I31" s="31">
        <v>4.5549999999999997</v>
      </c>
      <c r="J31" s="31">
        <v>4.3849999999999998</v>
      </c>
      <c r="K31" s="32">
        <v>0</v>
      </c>
      <c r="L31" s="32">
        <v>1700</v>
      </c>
      <c r="O31" s="74"/>
      <c r="P31" s="75"/>
    </row>
    <row r="32" spans="1:16" x14ac:dyDescent="0.25">
      <c r="A32" s="1" t="s">
        <v>67</v>
      </c>
      <c r="B32" s="1" t="s">
        <v>68</v>
      </c>
      <c r="C32" s="1" t="s">
        <v>63</v>
      </c>
      <c r="D32" s="1" t="s">
        <v>69</v>
      </c>
      <c r="E32" s="5">
        <v>36706</v>
      </c>
      <c r="F32" s="6">
        <v>10000</v>
      </c>
      <c r="G32" s="6">
        <v>0</v>
      </c>
      <c r="H32" s="7">
        <v>1</v>
      </c>
      <c r="I32" s="31">
        <v>4.4749999999999996</v>
      </c>
      <c r="J32" s="31">
        <v>4.3849999999999998</v>
      </c>
      <c r="K32" s="32">
        <v>0</v>
      </c>
      <c r="L32" s="32">
        <v>900</v>
      </c>
      <c r="O32" s="74"/>
      <c r="P32" s="75"/>
    </row>
    <row r="33" spans="1:16" x14ac:dyDescent="0.25">
      <c r="A33" s="1" t="s">
        <v>67</v>
      </c>
      <c r="B33" s="1" t="s">
        <v>68</v>
      </c>
      <c r="C33" s="1" t="s">
        <v>63</v>
      </c>
      <c r="D33" s="1" t="s">
        <v>69</v>
      </c>
      <c r="E33" s="5">
        <v>36707</v>
      </c>
      <c r="F33" s="6">
        <v>10000</v>
      </c>
      <c r="G33" s="6">
        <v>0</v>
      </c>
      <c r="H33" s="7">
        <v>1</v>
      </c>
      <c r="I33" s="31">
        <v>4.2649999999999997</v>
      </c>
      <c r="J33" s="31">
        <v>4.3849999999999998</v>
      </c>
      <c r="K33" s="32">
        <v>0</v>
      </c>
      <c r="L33" s="32">
        <v>-1200</v>
      </c>
      <c r="N33" s="6">
        <f>SUM(L5:L33)</f>
        <v>-26300</v>
      </c>
      <c r="O33" s="74"/>
      <c r="P33" s="75"/>
    </row>
    <row r="34" spans="1:16" x14ac:dyDescent="0.25">
      <c r="A34" s="1" t="s">
        <v>66</v>
      </c>
      <c r="B34" s="1" t="s">
        <v>70</v>
      </c>
      <c r="C34" s="1" t="s">
        <v>63</v>
      </c>
      <c r="D34" s="1" t="s">
        <v>69</v>
      </c>
      <c r="E34" s="5">
        <v>36680</v>
      </c>
      <c r="F34" s="6">
        <v>10000</v>
      </c>
      <c r="G34" s="6">
        <v>0</v>
      </c>
      <c r="H34" s="7">
        <v>1</v>
      </c>
      <c r="I34" s="31">
        <v>4.2</v>
      </c>
      <c r="J34" s="31">
        <v>4.0599999999999996</v>
      </c>
      <c r="K34" s="32">
        <v>0</v>
      </c>
      <c r="L34" s="32">
        <v>1400</v>
      </c>
      <c r="O34" s="74"/>
      <c r="P34" s="75"/>
    </row>
    <row r="35" spans="1:16" x14ac:dyDescent="0.25">
      <c r="A35" s="1" t="s">
        <v>66</v>
      </c>
      <c r="B35" s="1" t="s">
        <v>70</v>
      </c>
      <c r="C35" s="1" t="s">
        <v>63</v>
      </c>
      <c r="D35" s="1" t="s">
        <v>69</v>
      </c>
      <c r="E35" s="5">
        <v>36681</v>
      </c>
      <c r="F35" s="6">
        <v>10000</v>
      </c>
      <c r="G35" s="6">
        <v>0</v>
      </c>
      <c r="H35" s="7">
        <v>1</v>
      </c>
      <c r="I35" s="31">
        <v>4.2</v>
      </c>
      <c r="J35" s="31">
        <v>4.0599999999999996</v>
      </c>
      <c r="K35" s="32">
        <v>0</v>
      </c>
      <c r="L35" s="32">
        <v>1400</v>
      </c>
      <c r="O35" s="74"/>
      <c r="P35" s="75"/>
    </row>
    <row r="36" spans="1:16" x14ac:dyDescent="0.25">
      <c r="A36" s="1" t="s">
        <v>66</v>
      </c>
      <c r="B36" s="1" t="s">
        <v>70</v>
      </c>
      <c r="C36" s="1" t="s">
        <v>63</v>
      </c>
      <c r="D36" s="1" t="s">
        <v>69</v>
      </c>
      <c r="E36" s="5">
        <v>36682</v>
      </c>
      <c r="F36" s="6">
        <v>10000</v>
      </c>
      <c r="G36" s="6">
        <v>0</v>
      </c>
      <c r="H36" s="7">
        <v>1</v>
      </c>
      <c r="I36" s="31">
        <v>4.2</v>
      </c>
      <c r="J36" s="31">
        <v>4.0599999999999996</v>
      </c>
      <c r="K36" s="32">
        <v>0</v>
      </c>
      <c r="L36" s="32">
        <v>1400</v>
      </c>
      <c r="O36" s="74"/>
      <c r="P36" s="75"/>
    </row>
    <row r="37" spans="1:16" x14ac:dyDescent="0.25">
      <c r="A37" s="1" t="s">
        <v>66</v>
      </c>
      <c r="B37" s="1" t="s">
        <v>70</v>
      </c>
      <c r="C37" s="1" t="s">
        <v>63</v>
      </c>
      <c r="D37" s="1" t="s">
        <v>69</v>
      </c>
      <c r="E37" s="5">
        <v>36683</v>
      </c>
      <c r="F37" s="6">
        <v>10000</v>
      </c>
      <c r="G37" s="6">
        <v>0</v>
      </c>
      <c r="H37" s="7">
        <v>1</v>
      </c>
      <c r="I37" s="31">
        <v>4.17</v>
      </c>
      <c r="J37" s="31">
        <v>4.0599999999999996</v>
      </c>
      <c r="K37" s="32">
        <v>0</v>
      </c>
      <c r="L37" s="32">
        <v>1100</v>
      </c>
      <c r="O37" s="74"/>
      <c r="P37" s="75"/>
    </row>
    <row r="38" spans="1:16" x14ac:dyDescent="0.25">
      <c r="A38" s="1" t="s">
        <v>66</v>
      </c>
      <c r="B38" s="1" t="s">
        <v>70</v>
      </c>
      <c r="C38" s="1" t="s">
        <v>63</v>
      </c>
      <c r="D38" s="1" t="s">
        <v>69</v>
      </c>
      <c r="E38" s="5">
        <v>36684</v>
      </c>
      <c r="F38" s="6">
        <v>10000</v>
      </c>
      <c r="G38" s="6">
        <v>0</v>
      </c>
      <c r="H38" s="7">
        <v>1</v>
      </c>
      <c r="I38" s="31">
        <v>4.49</v>
      </c>
      <c r="J38" s="31">
        <v>4.0599999999999996</v>
      </c>
      <c r="K38" s="32">
        <v>0</v>
      </c>
      <c r="L38" s="32">
        <v>4300</v>
      </c>
      <c r="O38" s="74"/>
      <c r="P38" s="75"/>
    </row>
    <row r="39" spans="1:16" x14ac:dyDescent="0.25">
      <c r="A39" s="1" t="s">
        <v>66</v>
      </c>
      <c r="B39" s="1" t="s">
        <v>70</v>
      </c>
      <c r="C39" s="1" t="s">
        <v>63</v>
      </c>
      <c r="D39" s="1" t="s">
        <v>69</v>
      </c>
      <c r="E39" s="5">
        <v>36685</v>
      </c>
      <c r="F39" s="6">
        <v>10000</v>
      </c>
      <c r="G39" s="6">
        <v>0</v>
      </c>
      <c r="H39" s="7">
        <v>1</v>
      </c>
      <c r="I39" s="31">
        <v>4.2249999999999996</v>
      </c>
      <c r="J39" s="31">
        <v>4.0599999999999996</v>
      </c>
      <c r="K39" s="32">
        <v>0</v>
      </c>
      <c r="L39" s="32">
        <v>1650</v>
      </c>
      <c r="O39" s="74"/>
      <c r="P39" s="75"/>
    </row>
    <row r="40" spans="1:16" x14ac:dyDescent="0.25">
      <c r="A40" s="30" t="s">
        <v>66</v>
      </c>
      <c r="B40" s="30" t="s">
        <v>70</v>
      </c>
      <c r="C40" s="30" t="s">
        <v>63</v>
      </c>
      <c r="D40" s="30" t="s">
        <v>69</v>
      </c>
      <c r="E40" s="5">
        <v>36686</v>
      </c>
      <c r="F40" s="6">
        <v>10000</v>
      </c>
      <c r="G40" s="6">
        <v>0</v>
      </c>
      <c r="H40" s="7">
        <v>1</v>
      </c>
      <c r="I40" s="31">
        <v>3.9550000000000001</v>
      </c>
      <c r="J40" s="31">
        <v>4.0599999999999996</v>
      </c>
      <c r="K40" s="32">
        <v>0</v>
      </c>
      <c r="L40" s="32">
        <v>-1050</v>
      </c>
      <c r="O40" s="74"/>
      <c r="P40" s="75"/>
    </row>
    <row r="41" spans="1:16" x14ac:dyDescent="0.25">
      <c r="A41" s="30" t="s">
        <v>66</v>
      </c>
      <c r="B41" s="30" t="s">
        <v>70</v>
      </c>
      <c r="C41" s="30" t="s">
        <v>63</v>
      </c>
      <c r="D41" s="30" t="s">
        <v>69</v>
      </c>
      <c r="E41" s="5">
        <v>36687</v>
      </c>
      <c r="F41" s="6">
        <v>10000</v>
      </c>
      <c r="G41" s="6">
        <v>0</v>
      </c>
      <c r="H41" s="7">
        <v>1</v>
      </c>
      <c r="I41" s="31">
        <v>4.1449999999999996</v>
      </c>
      <c r="J41" s="31">
        <v>4.0599999999999996</v>
      </c>
      <c r="K41" s="32">
        <v>0</v>
      </c>
      <c r="L41" s="32">
        <v>850</v>
      </c>
      <c r="O41" s="74"/>
      <c r="P41" s="75"/>
    </row>
    <row r="42" spans="1:16" x14ac:dyDescent="0.25">
      <c r="A42" s="30" t="s">
        <v>66</v>
      </c>
      <c r="B42" s="30" t="s">
        <v>70</v>
      </c>
      <c r="C42" s="30" t="s">
        <v>63</v>
      </c>
      <c r="D42" s="30" t="s">
        <v>69</v>
      </c>
      <c r="E42" s="5">
        <v>36688</v>
      </c>
      <c r="F42" s="6">
        <v>10000</v>
      </c>
      <c r="G42" s="6">
        <v>0</v>
      </c>
      <c r="H42" s="7">
        <v>1</v>
      </c>
      <c r="I42" s="31">
        <v>4.1449999999999996</v>
      </c>
      <c r="J42" s="31">
        <v>4.0599999999999996</v>
      </c>
      <c r="K42" s="32">
        <v>0</v>
      </c>
      <c r="L42" s="32">
        <v>850</v>
      </c>
      <c r="O42" s="74"/>
      <c r="P42" s="75"/>
    </row>
    <row r="43" spans="1:16" x14ac:dyDescent="0.25">
      <c r="A43" s="1" t="s">
        <v>66</v>
      </c>
      <c r="B43" s="1" t="s">
        <v>70</v>
      </c>
      <c r="C43" s="1" t="s">
        <v>63</v>
      </c>
      <c r="D43" s="1" t="s">
        <v>69</v>
      </c>
      <c r="E43" s="5">
        <v>36689</v>
      </c>
      <c r="F43" s="6">
        <v>10000</v>
      </c>
      <c r="G43" s="6">
        <v>0</v>
      </c>
      <c r="H43" s="7">
        <v>1</v>
      </c>
      <c r="I43" s="31">
        <v>4.1449999999999996</v>
      </c>
      <c r="J43" s="31">
        <v>4.0599999999999996</v>
      </c>
      <c r="K43" s="32">
        <v>0</v>
      </c>
      <c r="L43" s="32">
        <v>850</v>
      </c>
      <c r="O43" s="74"/>
      <c r="P43" s="75"/>
    </row>
    <row r="44" spans="1:16" x14ac:dyDescent="0.25">
      <c r="A44" s="1" t="s">
        <v>66</v>
      </c>
      <c r="B44" s="1" t="s">
        <v>70</v>
      </c>
      <c r="C44" s="1" t="s">
        <v>63</v>
      </c>
      <c r="D44" s="1" t="s">
        <v>69</v>
      </c>
      <c r="E44" s="5">
        <v>36690</v>
      </c>
      <c r="F44" s="6">
        <v>10000</v>
      </c>
      <c r="G44" s="6">
        <v>0</v>
      </c>
      <c r="H44" s="7">
        <v>1</v>
      </c>
      <c r="I44" s="31">
        <v>4.1950000000000003</v>
      </c>
      <c r="J44" s="31">
        <v>4.0599999999999996</v>
      </c>
      <c r="K44" s="32">
        <v>0</v>
      </c>
      <c r="L44" s="32">
        <v>1350</v>
      </c>
      <c r="O44" s="74"/>
      <c r="P44" s="75"/>
    </row>
    <row r="45" spans="1:16" x14ac:dyDescent="0.25">
      <c r="A45" s="1" t="s">
        <v>66</v>
      </c>
      <c r="B45" s="1" t="s">
        <v>70</v>
      </c>
      <c r="C45" s="1" t="s">
        <v>63</v>
      </c>
      <c r="D45" s="1" t="s">
        <v>69</v>
      </c>
      <c r="E45" s="5">
        <v>36691</v>
      </c>
      <c r="F45" s="6">
        <v>10000</v>
      </c>
      <c r="G45" s="6">
        <v>0</v>
      </c>
      <c r="H45" s="7">
        <v>1</v>
      </c>
      <c r="I45" s="31">
        <v>4.28</v>
      </c>
      <c r="J45" s="31">
        <v>4.0599999999999996</v>
      </c>
      <c r="K45" s="32">
        <v>0</v>
      </c>
      <c r="L45" s="32">
        <v>2200</v>
      </c>
      <c r="O45" s="74"/>
      <c r="P45" s="75"/>
    </row>
    <row r="46" spans="1:16" x14ac:dyDescent="0.25">
      <c r="A46" s="1" t="s">
        <v>66</v>
      </c>
      <c r="B46" s="1" t="s">
        <v>70</v>
      </c>
      <c r="C46" s="1" t="s">
        <v>63</v>
      </c>
      <c r="D46" s="1" t="s">
        <v>69</v>
      </c>
      <c r="E46" s="5">
        <v>36692</v>
      </c>
      <c r="F46" s="6">
        <v>10000</v>
      </c>
      <c r="G46" s="6">
        <v>0</v>
      </c>
      <c r="H46" s="7">
        <v>1</v>
      </c>
      <c r="I46" s="31">
        <v>4.17</v>
      </c>
      <c r="J46" s="31">
        <v>4.0599999999999996</v>
      </c>
      <c r="K46" s="32">
        <v>0</v>
      </c>
      <c r="L46" s="32">
        <v>1100</v>
      </c>
      <c r="O46" s="74"/>
      <c r="P46" s="75"/>
    </row>
    <row r="47" spans="1:16" x14ac:dyDescent="0.25">
      <c r="A47" s="1" t="s">
        <v>66</v>
      </c>
      <c r="B47" s="1" t="s">
        <v>70</v>
      </c>
      <c r="C47" s="1" t="s">
        <v>63</v>
      </c>
      <c r="D47" s="1" t="s">
        <v>69</v>
      </c>
      <c r="E47" s="5">
        <v>36693</v>
      </c>
      <c r="F47" s="6">
        <v>10000</v>
      </c>
      <c r="G47" s="6">
        <v>0</v>
      </c>
      <c r="H47" s="7">
        <v>1</v>
      </c>
      <c r="I47" s="31">
        <v>4.375</v>
      </c>
      <c r="J47" s="31">
        <v>4.0599999999999996</v>
      </c>
      <c r="K47" s="32">
        <v>0</v>
      </c>
      <c r="L47" s="32">
        <v>3150</v>
      </c>
      <c r="O47" s="74"/>
      <c r="P47" s="75"/>
    </row>
    <row r="48" spans="1:16" x14ac:dyDescent="0.25">
      <c r="A48" s="1" t="s">
        <v>66</v>
      </c>
      <c r="B48" s="1" t="s">
        <v>70</v>
      </c>
      <c r="C48" s="1" t="s">
        <v>63</v>
      </c>
      <c r="D48" s="1" t="s">
        <v>69</v>
      </c>
      <c r="E48" s="5">
        <v>36694</v>
      </c>
      <c r="F48" s="6">
        <v>10000</v>
      </c>
      <c r="G48" s="6">
        <v>0</v>
      </c>
      <c r="H48" s="7">
        <v>1</v>
      </c>
      <c r="I48" s="31">
        <v>4.45</v>
      </c>
      <c r="J48" s="31">
        <v>4.0599999999999996</v>
      </c>
      <c r="K48" s="32">
        <v>0</v>
      </c>
      <c r="L48" s="32">
        <v>3900</v>
      </c>
      <c r="O48" s="74"/>
      <c r="P48" s="75"/>
    </row>
    <row r="49" spans="1:16" x14ac:dyDescent="0.25">
      <c r="A49" s="1" t="s">
        <v>66</v>
      </c>
      <c r="B49" s="1" t="s">
        <v>70</v>
      </c>
      <c r="C49" s="1" t="s">
        <v>63</v>
      </c>
      <c r="D49" s="1" t="s">
        <v>69</v>
      </c>
      <c r="E49" s="5">
        <v>36695</v>
      </c>
      <c r="F49" s="6">
        <v>10000</v>
      </c>
      <c r="G49" s="6">
        <v>0</v>
      </c>
      <c r="H49" s="7">
        <v>1</v>
      </c>
      <c r="I49" s="31">
        <v>4.45</v>
      </c>
      <c r="J49" s="31">
        <v>4.0599999999999996</v>
      </c>
      <c r="K49" s="32">
        <v>0</v>
      </c>
      <c r="L49" s="32">
        <v>3900</v>
      </c>
      <c r="O49" s="74"/>
      <c r="P49" s="75"/>
    </row>
    <row r="50" spans="1:16" x14ac:dyDescent="0.25">
      <c r="A50" s="1" t="s">
        <v>66</v>
      </c>
      <c r="B50" s="1" t="s">
        <v>70</v>
      </c>
      <c r="C50" s="1" t="s">
        <v>63</v>
      </c>
      <c r="D50" s="1" t="s">
        <v>69</v>
      </c>
      <c r="E50" s="5">
        <v>36696</v>
      </c>
      <c r="F50" s="6">
        <v>10000</v>
      </c>
      <c r="G50" s="6">
        <v>0</v>
      </c>
      <c r="H50" s="7">
        <v>1</v>
      </c>
      <c r="I50" s="31">
        <v>4.45</v>
      </c>
      <c r="J50" s="31">
        <v>4.0599999999999996</v>
      </c>
      <c r="K50" s="32">
        <v>0</v>
      </c>
      <c r="L50" s="32">
        <v>3900</v>
      </c>
      <c r="O50" s="74"/>
      <c r="P50" s="75"/>
    </row>
    <row r="51" spans="1:16" x14ac:dyDescent="0.25">
      <c r="A51" s="1" t="s">
        <v>66</v>
      </c>
      <c r="B51" s="1" t="s">
        <v>70</v>
      </c>
      <c r="C51" s="1" t="s">
        <v>63</v>
      </c>
      <c r="D51" s="1" t="s">
        <v>69</v>
      </c>
      <c r="E51" s="5">
        <v>36697</v>
      </c>
      <c r="F51" s="6">
        <v>10000</v>
      </c>
      <c r="G51" s="6">
        <v>0</v>
      </c>
      <c r="H51" s="7">
        <v>1</v>
      </c>
      <c r="I51" s="31">
        <v>4.3899999999999997</v>
      </c>
      <c r="J51" s="31">
        <v>4.0599999999999996</v>
      </c>
      <c r="K51" s="32">
        <v>0</v>
      </c>
      <c r="L51" s="32">
        <v>3300</v>
      </c>
      <c r="O51" s="74"/>
      <c r="P51" s="75"/>
    </row>
    <row r="52" spans="1:16" x14ac:dyDescent="0.25">
      <c r="A52" s="1" t="s">
        <v>66</v>
      </c>
      <c r="B52" s="1" t="s">
        <v>70</v>
      </c>
      <c r="C52" s="1" t="s">
        <v>63</v>
      </c>
      <c r="D52" s="1" t="s">
        <v>69</v>
      </c>
      <c r="E52" s="5">
        <v>36698</v>
      </c>
      <c r="F52" s="6">
        <v>10000</v>
      </c>
      <c r="G52" s="6">
        <v>0</v>
      </c>
      <c r="H52" s="7">
        <v>1</v>
      </c>
      <c r="I52" s="31">
        <v>4.04</v>
      </c>
      <c r="J52" s="31">
        <v>4.0599999999999996</v>
      </c>
      <c r="K52" s="32">
        <v>0</v>
      </c>
      <c r="L52" s="32">
        <v>-200</v>
      </c>
      <c r="O52" s="74"/>
      <c r="P52" s="75"/>
    </row>
    <row r="53" spans="1:16" x14ac:dyDescent="0.25">
      <c r="A53" s="1" t="s">
        <v>66</v>
      </c>
      <c r="B53" s="1" t="s">
        <v>70</v>
      </c>
      <c r="C53" s="1" t="s">
        <v>63</v>
      </c>
      <c r="D53" s="1" t="s">
        <v>69</v>
      </c>
      <c r="E53" s="5">
        <v>36699</v>
      </c>
      <c r="F53" s="6">
        <v>10000</v>
      </c>
      <c r="G53" s="6">
        <v>0</v>
      </c>
      <c r="H53" s="7">
        <v>1</v>
      </c>
      <c r="I53" s="31">
        <v>4.13</v>
      </c>
      <c r="J53" s="31">
        <v>4.0599999999999996</v>
      </c>
      <c r="K53" s="32">
        <v>0</v>
      </c>
      <c r="L53" s="32">
        <v>700</v>
      </c>
      <c r="O53" s="74"/>
      <c r="P53" s="75"/>
    </row>
    <row r="54" spans="1:16" x14ac:dyDescent="0.25">
      <c r="A54" s="1" t="s">
        <v>66</v>
      </c>
      <c r="B54" s="1" t="s">
        <v>70</v>
      </c>
      <c r="C54" s="1" t="s">
        <v>63</v>
      </c>
      <c r="D54" s="1" t="s">
        <v>69</v>
      </c>
      <c r="E54" s="5">
        <v>36700</v>
      </c>
      <c r="F54" s="6">
        <v>10000</v>
      </c>
      <c r="G54" s="6">
        <v>0</v>
      </c>
      <c r="H54" s="7">
        <v>1</v>
      </c>
      <c r="I54" s="31">
        <v>4.4249999999999998</v>
      </c>
      <c r="J54" s="31">
        <v>4.0599999999999996</v>
      </c>
      <c r="K54" s="32">
        <v>0</v>
      </c>
      <c r="L54" s="32">
        <v>3650</v>
      </c>
      <c r="O54" s="73"/>
      <c r="P54" s="73"/>
    </row>
    <row r="55" spans="1:16" x14ac:dyDescent="0.25">
      <c r="A55" s="1" t="s">
        <v>66</v>
      </c>
      <c r="B55" s="1" t="s">
        <v>70</v>
      </c>
      <c r="C55" s="1" t="s">
        <v>63</v>
      </c>
      <c r="D55" s="1" t="s">
        <v>69</v>
      </c>
      <c r="E55" s="5">
        <v>36701</v>
      </c>
      <c r="F55" s="6">
        <v>10000</v>
      </c>
      <c r="G55" s="6">
        <v>0</v>
      </c>
      <c r="H55" s="7">
        <v>1</v>
      </c>
      <c r="I55" s="31">
        <v>4.415</v>
      </c>
      <c r="J55" s="31">
        <v>4.0599999999999996</v>
      </c>
      <c r="K55" s="32">
        <v>0</v>
      </c>
      <c r="L55" s="32">
        <v>3550</v>
      </c>
      <c r="O55" s="73"/>
      <c r="P55" s="73"/>
    </row>
    <row r="56" spans="1:16" x14ac:dyDescent="0.25">
      <c r="A56" s="1" t="s">
        <v>66</v>
      </c>
      <c r="B56" s="1" t="s">
        <v>70</v>
      </c>
      <c r="C56" s="1" t="s">
        <v>63</v>
      </c>
      <c r="D56" s="1" t="s">
        <v>69</v>
      </c>
      <c r="E56" s="5">
        <v>36702</v>
      </c>
      <c r="F56" s="6">
        <v>10000</v>
      </c>
      <c r="G56" s="6">
        <v>0</v>
      </c>
      <c r="H56" s="7">
        <v>1</v>
      </c>
      <c r="I56" s="31">
        <v>4.415</v>
      </c>
      <c r="J56" s="31">
        <v>4.0599999999999996</v>
      </c>
      <c r="K56" s="32">
        <v>0</v>
      </c>
      <c r="L56" s="32">
        <v>3550</v>
      </c>
      <c r="O56" s="33"/>
      <c r="P56" s="33"/>
    </row>
    <row r="57" spans="1:16" x14ac:dyDescent="0.25">
      <c r="A57" s="1" t="s">
        <v>66</v>
      </c>
      <c r="B57" s="1" t="s">
        <v>70</v>
      </c>
      <c r="C57" s="1" t="s">
        <v>63</v>
      </c>
      <c r="D57" s="1" t="s">
        <v>69</v>
      </c>
      <c r="E57" s="5">
        <v>36703</v>
      </c>
      <c r="F57" s="6">
        <v>10000</v>
      </c>
      <c r="G57" s="6">
        <v>0</v>
      </c>
      <c r="H57" s="7">
        <v>1</v>
      </c>
      <c r="I57" s="31">
        <v>4.415</v>
      </c>
      <c r="J57" s="31">
        <v>4.0599999999999996</v>
      </c>
      <c r="K57" s="32">
        <v>0</v>
      </c>
      <c r="L57" s="32">
        <v>3550</v>
      </c>
      <c r="O57" s="33"/>
      <c r="P57" s="33"/>
    </row>
    <row r="58" spans="1:16" x14ac:dyDescent="0.25">
      <c r="A58" s="1" t="s">
        <v>66</v>
      </c>
      <c r="B58" s="1" t="s">
        <v>70</v>
      </c>
      <c r="C58" s="1" t="s">
        <v>63</v>
      </c>
      <c r="D58" s="1" t="s">
        <v>69</v>
      </c>
      <c r="E58" s="5">
        <v>36704</v>
      </c>
      <c r="F58" s="6">
        <v>10000</v>
      </c>
      <c r="G58" s="6">
        <v>0</v>
      </c>
      <c r="H58" s="7">
        <v>1</v>
      </c>
      <c r="I58" s="31">
        <v>4.3650000000000002</v>
      </c>
      <c r="J58" s="31">
        <v>4.0599999999999996</v>
      </c>
      <c r="K58" s="32">
        <v>0</v>
      </c>
      <c r="L58" s="32">
        <v>3050</v>
      </c>
      <c r="O58" s="33"/>
      <c r="P58" s="33"/>
    </row>
    <row r="59" spans="1:16" x14ac:dyDescent="0.25">
      <c r="A59" s="1" t="s">
        <v>66</v>
      </c>
      <c r="B59" s="1" t="s">
        <v>70</v>
      </c>
      <c r="C59" s="1" t="s">
        <v>63</v>
      </c>
      <c r="D59" s="1" t="s">
        <v>69</v>
      </c>
      <c r="E59" s="5">
        <v>36705</v>
      </c>
      <c r="F59" s="6">
        <v>10000</v>
      </c>
      <c r="G59" s="6">
        <v>0</v>
      </c>
      <c r="H59" s="7">
        <v>1</v>
      </c>
      <c r="I59" s="31">
        <v>4.5549999999999997</v>
      </c>
      <c r="J59" s="31">
        <v>4.0599999999999996</v>
      </c>
      <c r="K59" s="32">
        <v>0</v>
      </c>
      <c r="L59" s="32">
        <v>4950</v>
      </c>
      <c r="O59" s="33"/>
      <c r="P59" s="33"/>
    </row>
    <row r="60" spans="1:16" x14ac:dyDescent="0.25">
      <c r="A60" s="1" t="s">
        <v>66</v>
      </c>
      <c r="B60" s="1" t="s">
        <v>70</v>
      </c>
      <c r="C60" s="1" t="s">
        <v>63</v>
      </c>
      <c r="D60" s="1" t="s">
        <v>69</v>
      </c>
      <c r="E60" s="5">
        <v>36706</v>
      </c>
      <c r="F60" s="6">
        <v>10000</v>
      </c>
      <c r="G60" s="6">
        <v>0</v>
      </c>
      <c r="H60" s="7">
        <v>1</v>
      </c>
      <c r="I60" s="31">
        <v>4.4749999999999996</v>
      </c>
      <c r="J60" s="31">
        <v>4.0599999999999996</v>
      </c>
      <c r="K60" s="32">
        <v>0</v>
      </c>
      <c r="L60" s="32">
        <v>4150</v>
      </c>
      <c r="O60" s="33"/>
      <c r="P60" s="33"/>
    </row>
    <row r="61" spans="1:16" x14ac:dyDescent="0.25">
      <c r="A61" s="1" t="s">
        <v>66</v>
      </c>
      <c r="B61" s="1" t="s">
        <v>70</v>
      </c>
      <c r="C61" s="1" t="s">
        <v>63</v>
      </c>
      <c r="D61" s="1" t="s">
        <v>69</v>
      </c>
      <c r="E61" s="5">
        <v>36707</v>
      </c>
      <c r="F61" s="6">
        <v>10000</v>
      </c>
      <c r="G61" s="6">
        <v>0</v>
      </c>
      <c r="H61" s="7">
        <v>1</v>
      </c>
      <c r="I61" s="31">
        <v>4.2649999999999997</v>
      </c>
      <c r="J61" s="31">
        <v>4.0599999999999996</v>
      </c>
      <c r="K61" s="32">
        <v>0</v>
      </c>
      <c r="L61" s="32">
        <v>2050</v>
      </c>
      <c r="N61" s="6">
        <f>SUM(L34:L61)</f>
        <v>64550</v>
      </c>
      <c r="O61" s="33"/>
      <c r="P61" s="33"/>
    </row>
    <row r="62" spans="1:16" x14ac:dyDescent="0.25">
      <c r="A62" s="1" t="s">
        <v>71</v>
      </c>
      <c r="B62" s="1" t="s">
        <v>72</v>
      </c>
      <c r="C62" s="1" t="s">
        <v>63</v>
      </c>
      <c r="D62" s="1" t="s">
        <v>69</v>
      </c>
      <c r="E62" s="5">
        <v>36684</v>
      </c>
      <c r="F62" s="6">
        <v>-10000</v>
      </c>
      <c r="G62" s="6">
        <v>0</v>
      </c>
      <c r="H62" s="7">
        <v>1</v>
      </c>
      <c r="I62" s="31">
        <v>4.49</v>
      </c>
      <c r="J62" s="31">
        <v>4.5250000000000004</v>
      </c>
      <c r="K62" s="32">
        <v>0</v>
      </c>
      <c r="L62" s="32">
        <v>350</v>
      </c>
      <c r="O62" s="33"/>
      <c r="P62" s="33"/>
    </row>
    <row r="63" spans="1:16" x14ac:dyDescent="0.25">
      <c r="A63" s="1" t="s">
        <v>71</v>
      </c>
      <c r="B63" s="1" t="s">
        <v>72</v>
      </c>
      <c r="C63" s="1" t="s">
        <v>63</v>
      </c>
      <c r="D63" s="1" t="s">
        <v>69</v>
      </c>
      <c r="E63" s="5">
        <v>36685</v>
      </c>
      <c r="F63" s="6">
        <v>-10000</v>
      </c>
      <c r="G63" s="6">
        <v>0</v>
      </c>
      <c r="H63" s="7">
        <v>1</v>
      </c>
      <c r="I63" s="31">
        <v>4.2249999999999996</v>
      </c>
      <c r="J63" s="31">
        <v>4.5250000000000004</v>
      </c>
      <c r="K63" s="32">
        <v>0</v>
      </c>
      <c r="L63" s="32">
        <v>3000</v>
      </c>
      <c r="O63" s="33"/>
      <c r="P63" s="33"/>
    </row>
    <row r="64" spans="1:16" x14ac:dyDescent="0.25">
      <c r="A64" s="1" t="s">
        <v>71</v>
      </c>
      <c r="B64" s="1" t="s">
        <v>72</v>
      </c>
      <c r="C64" s="1" t="s">
        <v>63</v>
      </c>
      <c r="D64" s="1" t="s">
        <v>69</v>
      </c>
      <c r="E64" s="5">
        <v>36686</v>
      </c>
      <c r="F64" s="6">
        <v>-10000</v>
      </c>
      <c r="G64" s="6">
        <v>0</v>
      </c>
      <c r="H64" s="7">
        <v>1</v>
      </c>
      <c r="I64" s="31">
        <v>3.9550000000000001</v>
      </c>
      <c r="J64" s="31">
        <v>4.5250000000000004</v>
      </c>
      <c r="K64" s="32">
        <v>0</v>
      </c>
      <c r="L64" s="32">
        <v>5700</v>
      </c>
      <c r="O64" s="33"/>
      <c r="P64" s="33"/>
    </row>
    <row r="65" spans="1:16" x14ac:dyDescent="0.25">
      <c r="A65" s="1" t="s">
        <v>71</v>
      </c>
      <c r="B65" s="1" t="s">
        <v>72</v>
      </c>
      <c r="C65" s="1" t="s">
        <v>63</v>
      </c>
      <c r="D65" s="1" t="s">
        <v>69</v>
      </c>
      <c r="E65" s="5">
        <v>36687</v>
      </c>
      <c r="F65" s="6">
        <v>-10000</v>
      </c>
      <c r="G65" s="6">
        <v>0</v>
      </c>
      <c r="H65" s="7">
        <v>1</v>
      </c>
      <c r="I65" s="31">
        <v>4.1449999999999996</v>
      </c>
      <c r="J65" s="31">
        <v>4.5250000000000004</v>
      </c>
      <c r="K65" s="32">
        <v>0</v>
      </c>
      <c r="L65" s="32">
        <v>3800</v>
      </c>
      <c r="O65" s="33"/>
      <c r="P65" s="33"/>
    </row>
    <row r="66" spans="1:16" x14ac:dyDescent="0.25">
      <c r="A66" s="1" t="s">
        <v>71</v>
      </c>
      <c r="B66" s="1" t="s">
        <v>72</v>
      </c>
      <c r="C66" s="1" t="s">
        <v>63</v>
      </c>
      <c r="D66" s="1" t="s">
        <v>69</v>
      </c>
      <c r="E66" s="5">
        <v>36688</v>
      </c>
      <c r="F66" s="6">
        <v>-10000</v>
      </c>
      <c r="G66" s="6">
        <v>0</v>
      </c>
      <c r="H66" s="7">
        <v>1</v>
      </c>
      <c r="I66" s="31">
        <v>4.1449999999999996</v>
      </c>
      <c r="J66" s="31">
        <v>4.5250000000000004</v>
      </c>
      <c r="K66" s="32">
        <v>0</v>
      </c>
      <c r="L66" s="32">
        <v>3800</v>
      </c>
      <c r="O66" s="33"/>
      <c r="P66" s="33"/>
    </row>
    <row r="67" spans="1:16" x14ac:dyDescent="0.25">
      <c r="A67" s="1" t="s">
        <v>71</v>
      </c>
      <c r="B67" s="1" t="s">
        <v>72</v>
      </c>
      <c r="C67" s="1" t="s">
        <v>63</v>
      </c>
      <c r="D67" s="1" t="s">
        <v>69</v>
      </c>
      <c r="E67" s="5">
        <v>36689</v>
      </c>
      <c r="F67" s="6">
        <v>-10000</v>
      </c>
      <c r="G67" s="6">
        <v>0</v>
      </c>
      <c r="H67" s="7">
        <v>1</v>
      </c>
      <c r="I67" s="31">
        <v>4.1449999999999996</v>
      </c>
      <c r="J67" s="31">
        <v>4.5250000000000004</v>
      </c>
      <c r="K67" s="32">
        <v>0</v>
      </c>
      <c r="L67" s="32">
        <v>3800</v>
      </c>
      <c r="O67" s="33"/>
      <c r="P67" s="33"/>
    </row>
    <row r="68" spans="1:16" x14ac:dyDescent="0.25">
      <c r="A68" s="1" t="s">
        <v>71</v>
      </c>
      <c r="B68" s="1" t="s">
        <v>72</v>
      </c>
      <c r="C68" s="1" t="s">
        <v>63</v>
      </c>
      <c r="D68" s="1" t="s">
        <v>69</v>
      </c>
      <c r="E68" s="5">
        <v>36690</v>
      </c>
      <c r="F68" s="6">
        <v>-10000</v>
      </c>
      <c r="G68" s="6">
        <v>0</v>
      </c>
      <c r="H68" s="7">
        <v>1</v>
      </c>
      <c r="I68" s="31">
        <v>4.1950000000000003</v>
      </c>
      <c r="J68" s="31">
        <v>4.5250000000000004</v>
      </c>
      <c r="K68" s="32">
        <v>0</v>
      </c>
      <c r="L68" s="32">
        <v>3300</v>
      </c>
      <c r="O68" s="33"/>
      <c r="P68" s="33"/>
    </row>
    <row r="69" spans="1:16" x14ac:dyDescent="0.25">
      <c r="A69" s="1" t="s">
        <v>71</v>
      </c>
      <c r="B69" s="1" t="s">
        <v>72</v>
      </c>
      <c r="C69" s="1" t="s">
        <v>63</v>
      </c>
      <c r="D69" s="1" t="s">
        <v>69</v>
      </c>
      <c r="E69" s="5">
        <v>36691</v>
      </c>
      <c r="F69" s="6">
        <v>-10000</v>
      </c>
      <c r="G69" s="6">
        <v>0</v>
      </c>
      <c r="H69" s="7">
        <v>1</v>
      </c>
      <c r="I69" s="31">
        <v>4.28</v>
      </c>
      <c r="J69" s="31">
        <v>4.5250000000000004</v>
      </c>
      <c r="K69" s="32">
        <v>0</v>
      </c>
      <c r="L69" s="32">
        <v>2450</v>
      </c>
      <c r="O69" s="33"/>
      <c r="P69" s="33"/>
    </row>
    <row r="70" spans="1:16" x14ac:dyDescent="0.25">
      <c r="A70" s="1" t="s">
        <v>71</v>
      </c>
      <c r="B70" s="1" t="s">
        <v>72</v>
      </c>
      <c r="C70" s="1" t="s">
        <v>63</v>
      </c>
      <c r="D70" s="1" t="s">
        <v>69</v>
      </c>
      <c r="E70" s="5">
        <v>36692</v>
      </c>
      <c r="F70" s="6">
        <v>-10000</v>
      </c>
      <c r="G70" s="6">
        <v>0</v>
      </c>
      <c r="H70" s="7">
        <v>1</v>
      </c>
      <c r="I70" s="31">
        <v>4.17</v>
      </c>
      <c r="J70" s="31">
        <v>4.5250000000000004</v>
      </c>
      <c r="K70" s="32">
        <v>0</v>
      </c>
      <c r="L70" s="32">
        <v>3550</v>
      </c>
      <c r="O70" s="33"/>
      <c r="P70" s="33"/>
    </row>
    <row r="71" spans="1:16" x14ac:dyDescent="0.25">
      <c r="A71" s="1" t="s">
        <v>71</v>
      </c>
      <c r="B71" s="1" t="s">
        <v>72</v>
      </c>
      <c r="C71" s="1" t="s">
        <v>63</v>
      </c>
      <c r="D71" s="1" t="s">
        <v>69</v>
      </c>
      <c r="E71" s="5">
        <v>36693</v>
      </c>
      <c r="F71" s="6">
        <v>-10000</v>
      </c>
      <c r="G71" s="6">
        <v>0</v>
      </c>
      <c r="H71" s="7">
        <v>1</v>
      </c>
      <c r="I71" s="31">
        <v>4.375</v>
      </c>
      <c r="J71" s="31">
        <v>4.5250000000000004</v>
      </c>
      <c r="K71" s="32">
        <v>0</v>
      </c>
      <c r="L71" s="32">
        <v>1500</v>
      </c>
      <c r="O71" s="33"/>
      <c r="P71" s="33"/>
    </row>
    <row r="72" spans="1:16" x14ac:dyDescent="0.25">
      <c r="A72" s="1" t="s">
        <v>71</v>
      </c>
      <c r="B72" s="1" t="s">
        <v>72</v>
      </c>
      <c r="C72" s="1" t="s">
        <v>63</v>
      </c>
      <c r="D72" s="1" t="s">
        <v>69</v>
      </c>
      <c r="E72" s="5">
        <v>36694</v>
      </c>
      <c r="F72" s="6">
        <v>-10000</v>
      </c>
      <c r="G72" s="6">
        <v>0</v>
      </c>
      <c r="H72" s="7">
        <v>1</v>
      </c>
      <c r="I72" s="31">
        <v>4.45</v>
      </c>
      <c r="J72" s="31">
        <v>4.5250000000000004</v>
      </c>
      <c r="K72" s="32">
        <v>0</v>
      </c>
      <c r="L72" s="32">
        <v>750</v>
      </c>
      <c r="O72" s="33"/>
      <c r="P72" s="33"/>
    </row>
    <row r="73" spans="1:16" x14ac:dyDescent="0.25">
      <c r="A73" s="1" t="s">
        <v>71</v>
      </c>
      <c r="B73" s="1" t="s">
        <v>72</v>
      </c>
      <c r="C73" s="1" t="s">
        <v>63</v>
      </c>
      <c r="D73" s="1" t="s">
        <v>69</v>
      </c>
      <c r="E73" s="5">
        <v>36695</v>
      </c>
      <c r="F73" s="6">
        <v>-10000</v>
      </c>
      <c r="G73" s="6">
        <v>0</v>
      </c>
      <c r="H73" s="7">
        <v>1</v>
      </c>
      <c r="I73" s="31">
        <v>4.45</v>
      </c>
      <c r="J73" s="31">
        <v>4.5250000000000004</v>
      </c>
      <c r="K73" s="32">
        <v>0</v>
      </c>
      <c r="L73" s="32">
        <v>750</v>
      </c>
      <c r="O73" s="33"/>
      <c r="P73" s="33"/>
    </row>
    <row r="74" spans="1:16" x14ac:dyDescent="0.25">
      <c r="A74" s="1" t="s">
        <v>71</v>
      </c>
      <c r="B74" s="1" t="s">
        <v>72</v>
      </c>
      <c r="C74" s="1" t="s">
        <v>63</v>
      </c>
      <c r="D74" s="1" t="s">
        <v>69</v>
      </c>
      <c r="E74" s="5">
        <v>36696</v>
      </c>
      <c r="F74" s="6">
        <v>-10000</v>
      </c>
      <c r="G74" s="6">
        <v>0</v>
      </c>
      <c r="H74" s="7">
        <v>1</v>
      </c>
      <c r="I74" s="31">
        <v>4.45</v>
      </c>
      <c r="J74" s="31">
        <v>4.5250000000000004</v>
      </c>
      <c r="K74" s="32">
        <v>0</v>
      </c>
      <c r="L74" s="32">
        <v>750</v>
      </c>
      <c r="O74" s="33"/>
      <c r="P74" s="33"/>
    </row>
    <row r="75" spans="1:16" x14ac:dyDescent="0.25">
      <c r="A75" s="1" t="s">
        <v>71</v>
      </c>
      <c r="B75" s="1" t="s">
        <v>72</v>
      </c>
      <c r="C75" s="1" t="s">
        <v>63</v>
      </c>
      <c r="D75" s="1" t="s">
        <v>69</v>
      </c>
      <c r="E75" s="5">
        <v>36697</v>
      </c>
      <c r="F75" s="6">
        <v>-10000</v>
      </c>
      <c r="G75" s="6">
        <v>0</v>
      </c>
      <c r="H75" s="7">
        <v>1</v>
      </c>
      <c r="I75" s="31">
        <v>4.3899999999999997</v>
      </c>
      <c r="J75" s="31">
        <v>4.5250000000000004</v>
      </c>
      <c r="K75" s="32">
        <v>0</v>
      </c>
      <c r="L75" s="32">
        <v>1350</v>
      </c>
      <c r="O75" s="33"/>
      <c r="P75" s="33"/>
    </row>
    <row r="76" spans="1:16" x14ac:dyDescent="0.25">
      <c r="A76" s="1" t="s">
        <v>71</v>
      </c>
      <c r="B76" s="1" t="s">
        <v>72</v>
      </c>
      <c r="C76" s="1" t="s">
        <v>63</v>
      </c>
      <c r="D76" s="1" t="s">
        <v>69</v>
      </c>
      <c r="E76" s="5">
        <v>36698</v>
      </c>
      <c r="F76" s="6">
        <v>-10000</v>
      </c>
      <c r="G76" s="6">
        <v>0</v>
      </c>
      <c r="H76" s="7">
        <v>1</v>
      </c>
      <c r="I76" s="31">
        <v>4.04</v>
      </c>
      <c r="J76" s="31">
        <v>4.5250000000000004</v>
      </c>
      <c r="K76" s="32">
        <v>0</v>
      </c>
      <c r="L76" s="32">
        <v>4850</v>
      </c>
      <c r="O76" s="33"/>
      <c r="P76" s="33"/>
    </row>
    <row r="77" spans="1:16" x14ac:dyDescent="0.25">
      <c r="A77" s="1" t="s">
        <v>71</v>
      </c>
      <c r="B77" s="1" t="s">
        <v>72</v>
      </c>
      <c r="C77" s="1" t="s">
        <v>63</v>
      </c>
      <c r="D77" s="1" t="s">
        <v>69</v>
      </c>
      <c r="E77" s="5">
        <v>36699</v>
      </c>
      <c r="F77" s="6">
        <v>-10000</v>
      </c>
      <c r="G77" s="6">
        <v>0</v>
      </c>
      <c r="H77" s="7">
        <v>1</v>
      </c>
      <c r="I77" s="31">
        <v>4.13</v>
      </c>
      <c r="J77" s="31">
        <v>4.5250000000000004</v>
      </c>
      <c r="K77" s="32">
        <v>0</v>
      </c>
      <c r="L77" s="32">
        <v>3950</v>
      </c>
      <c r="O77" s="33"/>
      <c r="P77" s="33"/>
    </row>
    <row r="78" spans="1:16" x14ac:dyDescent="0.25">
      <c r="A78" s="1" t="s">
        <v>71</v>
      </c>
      <c r="B78" s="1" t="s">
        <v>72</v>
      </c>
      <c r="C78" s="1" t="s">
        <v>63</v>
      </c>
      <c r="D78" s="1" t="s">
        <v>69</v>
      </c>
      <c r="E78" s="5">
        <v>36700</v>
      </c>
      <c r="F78" s="6">
        <v>-10000</v>
      </c>
      <c r="G78" s="6">
        <v>0</v>
      </c>
      <c r="H78" s="7">
        <v>1</v>
      </c>
      <c r="I78" s="31">
        <v>4.4249999999999998</v>
      </c>
      <c r="J78" s="31">
        <v>4.5250000000000004</v>
      </c>
      <c r="K78" s="32">
        <v>0</v>
      </c>
      <c r="L78" s="32">
        <v>1000</v>
      </c>
      <c r="O78" s="33"/>
      <c r="P78" s="33"/>
    </row>
    <row r="79" spans="1:16" x14ac:dyDescent="0.25">
      <c r="A79" s="1" t="s">
        <v>71</v>
      </c>
      <c r="B79" s="1" t="s">
        <v>72</v>
      </c>
      <c r="C79" s="1" t="s">
        <v>63</v>
      </c>
      <c r="D79" s="1" t="s">
        <v>69</v>
      </c>
      <c r="E79" s="5">
        <v>36701</v>
      </c>
      <c r="F79" s="6">
        <v>-10000</v>
      </c>
      <c r="G79" s="6">
        <v>0</v>
      </c>
      <c r="H79" s="7">
        <v>1</v>
      </c>
      <c r="I79" s="31">
        <v>4.415</v>
      </c>
      <c r="J79" s="31">
        <v>4.5250000000000004</v>
      </c>
      <c r="K79" s="32">
        <v>0</v>
      </c>
      <c r="L79" s="32">
        <v>1100</v>
      </c>
      <c r="O79" s="33"/>
      <c r="P79" s="33"/>
    </row>
    <row r="80" spans="1:16" x14ac:dyDescent="0.25">
      <c r="A80" s="1" t="s">
        <v>71</v>
      </c>
      <c r="B80" s="1" t="s">
        <v>72</v>
      </c>
      <c r="C80" s="1" t="s">
        <v>63</v>
      </c>
      <c r="D80" s="1" t="s">
        <v>69</v>
      </c>
      <c r="E80" s="5">
        <v>36702</v>
      </c>
      <c r="F80" s="6">
        <v>-10000</v>
      </c>
      <c r="G80" s="6">
        <v>0</v>
      </c>
      <c r="H80" s="7">
        <v>1</v>
      </c>
      <c r="I80" s="31">
        <v>4.415</v>
      </c>
      <c r="J80" s="31">
        <v>4.5250000000000004</v>
      </c>
      <c r="K80" s="32">
        <v>0</v>
      </c>
      <c r="L80" s="32">
        <v>1100</v>
      </c>
      <c r="O80" s="33"/>
      <c r="P80" s="33"/>
    </row>
    <row r="81" spans="1:16" x14ac:dyDescent="0.25">
      <c r="A81" s="1" t="s">
        <v>71</v>
      </c>
      <c r="B81" s="1" t="s">
        <v>72</v>
      </c>
      <c r="C81" s="1" t="s">
        <v>63</v>
      </c>
      <c r="D81" s="1" t="s">
        <v>69</v>
      </c>
      <c r="E81" s="5">
        <v>36703</v>
      </c>
      <c r="F81" s="6">
        <v>-10000</v>
      </c>
      <c r="G81" s="6">
        <v>0</v>
      </c>
      <c r="H81" s="7">
        <v>1</v>
      </c>
      <c r="I81" s="31">
        <v>4.415</v>
      </c>
      <c r="J81" s="31">
        <v>4.5250000000000004</v>
      </c>
      <c r="K81" s="32">
        <v>0</v>
      </c>
      <c r="L81" s="32">
        <v>1100</v>
      </c>
      <c r="O81" s="33"/>
      <c r="P81" s="33"/>
    </row>
    <row r="82" spans="1:16" x14ac:dyDescent="0.25">
      <c r="A82" s="1" t="s">
        <v>71</v>
      </c>
      <c r="B82" s="1" t="s">
        <v>72</v>
      </c>
      <c r="C82" s="1" t="s">
        <v>63</v>
      </c>
      <c r="D82" s="1" t="s">
        <v>69</v>
      </c>
      <c r="E82" s="5">
        <v>36704</v>
      </c>
      <c r="F82" s="6">
        <v>-10000</v>
      </c>
      <c r="G82" s="6">
        <v>0</v>
      </c>
      <c r="H82" s="7">
        <v>1</v>
      </c>
      <c r="I82" s="31">
        <v>4.3650000000000002</v>
      </c>
      <c r="J82" s="31">
        <v>4.5250000000000004</v>
      </c>
      <c r="K82" s="32">
        <v>0</v>
      </c>
      <c r="L82" s="32">
        <v>1600</v>
      </c>
      <c r="O82" s="33"/>
      <c r="P82" s="33"/>
    </row>
    <row r="83" spans="1:16" x14ac:dyDescent="0.25">
      <c r="A83" s="1" t="s">
        <v>71</v>
      </c>
      <c r="B83" s="1" t="s">
        <v>72</v>
      </c>
      <c r="C83" s="1" t="s">
        <v>63</v>
      </c>
      <c r="D83" s="1" t="s">
        <v>69</v>
      </c>
      <c r="E83" s="5">
        <v>36705</v>
      </c>
      <c r="F83" s="6">
        <v>-10000</v>
      </c>
      <c r="G83" s="6">
        <v>0</v>
      </c>
      <c r="H83" s="7">
        <v>1</v>
      </c>
      <c r="I83" s="31">
        <v>4.5549999999999997</v>
      </c>
      <c r="J83" s="31">
        <v>4.5250000000000004</v>
      </c>
      <c r="K83" s="32">
        <v>0</v>
      </c>
      <c r="L83" s="32">
        <v>-300</v>
      </c>
      <c r="O83" s="33"/>
      <c r="P83" s="33"/>
    </row>
    <row r="84" spans="1:16" x14ac:dyDescent="0.25">
      <c r="A84" s="1" t="s">
        <v>71</v>
      </c>
      <c r="B84" s="1" t="s">
        <v>72</v>
      </c>
      <c r="C84" s="1" t="s">
        <v>63</v>
      </c>
      <c r="D84" s="1" t="s">
        <v>69</v>
      </c>
      <c r="E84" s="5">
        <v>36706</v>
      </c>
      <c r="F84" s="6">
        <v>-10000</v>
      </c>
      <c r="G84" s="6">
        <v>0</v>
      </c>
      <c r="H84" s="7">
        <v>1</v>
      </c>
      <c r="I84" s="31">
        <v>4.4749999999999996</v>
      </c>
      <c r="J84" s="31">
        <v>4.5250000000000004</v>
      </c>
      <c r="K84" s="32">
        <v>0</v>
      </c>
      <c r="L84" s="32">
        <v>500</v>
      </c>
      <c r="O84" s="33"/>
      <c r="P84" s="33"/>
    </row>
    <row r="85" spans="1:16" x14ac:dyDescent="0.25">
      <c r="A85" s="1" t="s">
        <v>71</v>
      </c>
      <c r="B85" s="1" t="s">
        <v>72</v>
      </c>
      <c r="C85" s="1" t="s">
        <v>63</v>
      </c>
      <c r="D85" s="1" t="s">
        <v>69</v>
      </c>
      <c r="E85" s="5">
        <v>36707</v>
      </c>
      <c r="F85" s="6">
        <v>-10000</v>
      </c>
      <c r="G85" s="6">
        <v>0</v>
      </c>
      <c r="H85" s="7">
        <v>1</v>
      </c>
      <c r="I85" s="31">
        <v>4.2649999999999997</v>
      </c>
      <c r="J85" s="31">
        <v>4.5250000000000004</v>
      </c>
      <c r="K85" s="32">
        <v>0</v>
      </c>
      <c r="L85" s="32">
        <v>2600</v>
      </c>
      <c r="N85" s="6">
        <f>SUM(L62:L85)</f>
        <v>52350</v>
      </c>
      <c r="O85" s="33"/>
      <c r="P85" s="33"/>
    </row>
    <row r="86" spans="1:16" x14ac:dyDescent="0.25">
      <c r="A86" s="1" t="s">
        <v>73</v>
      </c>
      <c r="B86" s="1" t="s">
        <v>74</v>
      </c>
      <c r="C86" s="1" t="s">
        <v>63</v>
      </c>
      <c r="D86" s="1" t="s">
        <v>69</v>
      </c>
      <c r="E86" s="5">
        <v>36686</v>
      </c>
      <c r="F86" s="6">
        <v>20000</v>
      </c>
      <c r="G86" s="6">
        <v>0</v>
      </c>
      <c r="H86" s="7">
        <v>1</v>
      </c>
      <c r="I86" s="31">
        <v>3.9550000000000001</v>
      </c>
      <c r="J86" s="31">
        <v>4</v>
      </c>
      <c r="K86" s="32">
        <v>0</v>
      </c>
      <c r="L86" s="32">
        <v>-900</v>
      </c>
      <c r="O86" s="33"/>
      <c r="P86" s="33"/>
    </row>
    <row r="87" spans="1:16" x14ac:dyDescent="0.25">
      <c r="A87" s="1" t="s">
        <v>73</v>
      </c>
      <c r="B87" s="1" t="s">
        <v>74</v>
      </c>
      <c r="C87" s="1" t="s">
        <v>63</v>
      </c>
      <c r="D87" s="1" t="s">
        <v>69</v>
      </c>
      <c r="E87" s="5">
        <v>36687</v>
      </c>
      <c r="F87" s="6">
        <v>20000</v>
      </c>
      <c r="G87" s="6">
        <v>0</v>
      </c>
      <c r="H87" s="7">
        <v>1</v>
      </c>
      <c r="I87" s="31">
        <v>4.1449999999999996</v>
      </c>
      <c r="J87" s="31">
        <v>4</v>
      </c>
      <c r="K87" s="32">
        <v>0</v>
      </c>
      <c r="L87" s="32">
        <v>2900</v>
      </c>
      <c r="O87" s="33"/>
      <c r="P87" s="33"/>
    </row>
    <row r="88" spans="1:16" x14ac:dyDescent="0.25">
      <c r="A88" s="1" t="s">
        <v>73</v>
      </c>
      <c r="B88" s="1" t="s">
        <v>74</v>
      </c>
      <c r="C88" s="1" t="s">
        <v>63</v>
      </c>
      <c r="D88" s="1" t="s">
        <v>69</v>
      </c>
      <c r="E88" s="5">
        <v>36688</v>
      </c>
      <c r="F88" s="6">
        <v>20000</v>
      </c>
      <c r="G88" s="6">
        <v>0</v>
      </c>
      <c r="H88" s="7">
        <v>1</v>
      </c>
      <c r="I88" s="31">
        <v>4.1449999999999996</v>
      </c>
      <c r="J88" s="31">
        <v>4</v>
      </c>
      <c r="K88" s="32">
        <v>0</v>
      </c>
      <c r="L88" s="32">
        <v>2900</v>
      </c>
      <c r="O88" s="33"/>
      <c r="P88" s="33"/>
    </row>
    <row r="89" spans="1:16" x14ac:dyDescent="0.25">
      <c r="A89" s="13" t="s">
        <v>73</v>
      </c>
      <c r="B89" s="13" t="s">
        <v>74</v>
      </c>
      <c r="C89" s="13" t="s">
        <v>63</v>
      </c>
      <c r="D89" s="13" t="s">
        <v>69</v>
      </c>
      <c r="E89" s="67">
        <v>36689</v>
      </c>
      <c r="F89" s="13">
        <v>20000</v>
      </c>
      <c r="G89" s="13">
        <v>0</v>
      </c>
      <c r="H89" s="13">
        <v>1</v>
      </c>
      <c r="I89" s="13">
        <v>4.1449999999999996</v>
      </c>
      <c r="J89" s="13">
        <v>4</v>
      </c>
      <c r="K89" s="13">
        <v>0</v>
      </c>
      <c r="L89" s="13">
        <v>2900</v>
      </c>
      <c r="O89" s="33"/>
      <c r="P89" s="33"/>
    </row>
    <row r="90" spans="1:16" ht="12.75" customHeight="1" x14ac:dyDescent="0.25">
      <c r="A90" s="13" t="s">
        <v>73</v>
      </c>
      <c r="B90" s="13" t="s">
        <v>74</v>
      </c>
      <c r="C90" s="13" t="s">
        <v>63</v>
      </c>
      <c r="D90" s="13" t="s">
        <v>69</v>
      </c>
      <c r="E90" s="67">
        <v>36690</v>
      </c>
      <c r="F90" s="13">
        <v>20000</v>
      </c>
      <c r="G90" s="13">
        <v>0</v>
      </c>
      <c r="H90" s="13">
        <v>1</v>
      </c>
      <c r="I90" s="13">
        <v>4.1950000000000003</v>
      </c>
      <c r="J90" s="13">
        <v>4</v>
      </c>
      <c r="K90" s="13">
        <v>0</v>
      </c>
      <c r="L90" s="13">
        <v>3900</v>
      </c>
      <c r="O90" s="33"/>
      <c r="P90" s="33"/>
    </row>
    <row r="91" spans="1:16" x14ac:dyDescent="0.25">
      <c r="A91" s="13" t="s">
        <v>73</v>
      </c>
      <c r="B91" s="13" t="s">
        <v>74</v>
      </c>
      <c r="C91" s="13" t="s">
        <v>63</v>
      </c>
      <c r="D91" s="13" t="s">
        <v>69</v>
      </c>
      <c r="E91" s="67">
        <v>36691</v>
      </c>
      <c r="F91" s="13">
        <v>20000</v>
      </c>
      <c r="G91" s="13">
        <v>0</v>
      </c>
      <c r="H91" s="13">
        <v>1</v>
      </c>
      <c r="I91" s="13">
        <v>4.28</v>
      </c>
      <c r="J91" s="13">
        <v>4</v>
      </c>
      <c r="K91" s="13">
        <v>0</v>
      </c>
      <c r="L91" s="13">
        <v>5600</v>
      </c>
      <c r="O91" s="33"/>
      <c r="P91" s="33"/>
    </row>
    <row r="92" spans="1:16" x14ac:dyDescent="0.25">
      <c r="A92" s="13" t="s">
        <v>73</v>
      </c>
      <c r="B92" s="13" t="s">
        <v>74</v>
      </c>
      <c r="C92" s="13" t="s">
        <v>63</v>
      </c>
      <c r="D92" s="13" t="s">
        <v>69</v>
      </c>
      <c r="E92" s="67">
        <v>36692</v>
      </c>
      <c r="F92" s="13">
        <v>20000</v>
      </c>
      <c r="G92" s="13">
        <v>0</v>
      </c>
      <c r="H92" s="13">
        <v>1</v>
      </c>
      <c r="I92" s="13">
        <v>4.17</v>
      </c>
      <c r="J92" s="13">
        <v>4</v>
      </c>
      <c r="K92" s="13">
        <v>0</v>
      </c>
      <c r="L92" s="13">
        <v>3400</v>
      </c>
      <c r="O92" s="33"/>
      <c r="P92" s="33"/>
    </row>
    <row r="93" spans="1:16" x14ac:dyDescent="0.25">
      <c r="A93" s="13" t="s">
        <v>73</v>
      </c>
      <c r="B93" s="13" t="s">
        <v>74</v>
      </c>
      <c r="C93" s="13" t="s">
        <v>63</v>
      </c>
      <c r="D93" s="13" t="s">
        <v>69</v>
      </c>
      <c r="E93" s="67">
        <v>36693</v>
      </c>
      <c r="F93" s="13">
        <v>20000</v>
      </c>
      <c r="G93" s="13">
        <v>0</v>
      </c>
      <c r="H93" s="13">
        <v>1</v>
      </c>
      <c r="I93" s="13">
        <v>4.375</v>
      </c>
      <c r="J93" s="13">
        <v>4</v>
      </c>
      <c r="K93" s="13">
        <v>0</v>
      </c>
      <c r="L93" s="13">
        <v>7500</v>
      </c>
      <c r="O93" s="33"/>
      <c r="P93" s="33"/>
    </row>
    <row r="94" spans="1:16" x14ac:dyDescent="0.25">
      <c r="A94" s="13" t="s">
        <v>73</v>
      </c>
      <c r="B94" s="13" t="s">
        <v>74</v>
      </c>
      <c r="C94" s="13" t="s">
        <v>63</v>
      </c>
      <c r="D94" s="13" t="s">
        <v>69</v>
      </c>
      <c r="E94" s="67">
        <v>36694</v>
      </c>
      <c r="F94" s="13">
        <v>20000</v>
      </c>
      <c r="G94" s="13">
        <v>0</v>
      </c>
      <c r="H94" s="13">
        <v>1</v>
      </c>
      <c r="I94" s="13">
        <v>4.45</v>
      </c>
      <c r="J94" s="13">
        <v>4</v>
      </c>
      <c r="K94" s="13">
        <v>0</v>
      </c>
      <c r="L94" s="13">
        <v>9000</v>
      </c>
      <c r="O94" s="33"/>
      <c r="P94" s="33"/>
    </row>
    <row r="95" spans="1:16" x14ac:dyDescent="0.25">
      <c r="A95" s="13" t="s">
        <v>73</v>
      </c>
      <c r="B95" s="13" t="s">
        <v>74</v>
      </c>
      <c r="C95" s="13" t="s">
        <v>63</v>
      </c>
      <c r="D95" s="13" t="s">
        <v>69</v>
      </c>
      <c r="E95" s="67">
        <v>36695</v>
      </c>
      <c r="F95" s="13">
        <v>20000</v>
      </c>
      <c r="G95" s="13">
        <v>0</v>
      </c>
      <c r="H95" s="13">
        <v>1</v>
      </c>
      <c r="I95" s="13">
        <v>4.45</v>
      </c>
      <c r="J95" s="13">
        <v>4</v>
      </c>
      <c r="K95" s="13">
        <v>0</v>
      </c>
      <c r="L95" s="13">
        <v>9000</v>
      </c>
      <c r="O95" s="33"/>
      <c r="P95" s="33"/>
    </row>
    <row r="96" spans="1:16" x14ac:dyDescent="0.25">
      <c r="A96" s="13" t="s">
        <v>73</v>
      </c>
      <c r="B96" s="13" t="s">
        <v>74</v>
      </c>
      <c r="C96" s="13" t="s">
        <v>63</v>
      </c>
      <c r="D96" s="13" t="s">
        <v>69</v>
      </c>
      <c r="E96" s="67">
        <v>36696</v>
      </c>
      <c r="F96" s="13">
        <v>20000</v>
      </c>
      <c r="G96" s="13">
        <v>0</v>
      </c>
      <c r="H96" s="13">
        <v>1</v>
      </c>
      <c r="I96" s="13">
        <v>4.45</v>
      </c>
      <c r="J96" s="13">
        <v>4</v>
      </c>
      <c r="K96" s="13">
        <v>0</v>
      </c>
      <c r="L96" s="13">
        <v>9000</v>
      </c>
      <c r="O96" s="33"/>
      <c r="P96" s="33"/>
    </row>
    <row r="97" spans="1:16" x14ac:dyDescent="0.25">
      <c r="A97" s="13" t="s">
        <v>73</v>
      </c>
      <c r="B97" s="13" t="s">
        <v>74</v>
      </c>
      <c r="C97" s="13" t="s">
        <v>63</v>
      </c>
      <c r="D97" s="13" t="s">
        <v>69</v>
      </c>
      <c r="E97" s="67">
        <v>36697</v>
      </c>
      <c r="F97" s="13">
        <v>20000</v>
      </c>
      <c r="G97" s="13">
        <v>0</v>
      </c>
      <c r="H97" s="13">
        <v>1</v>
      </c>
      <c r="I97" s="13">
        <v>4.3899999999999997</v>
      </c>
      <c r="J97" s="13">
        <v>4</v>
      </c>
      <c r="K97" s="13">
        <v>0</v>
      </c>
      <c r="L97" s="13">
        <v>7800</v>
      </c>
      <c r="O97" s="33"/>
      <c r="P97" s="33"/>
    </row>
    <row r="98" spans="1:16" x14ac:dyDescent="0.25">
      <c r="A98" s="13" t="s">
        <v>73</v>
      </c>
      <c r="B98" s="13" t="s">
        <v>74</v>
      </c>
      <c r="C98" s="13" t="s">
        <v>63</v>
      </c>
      <c r="D98" s="13" t="s">
        <v>69</v>
      </c>
      <c r="E98" s="67">
        <v>36698</v>
      </c>
      <c r="F98" s="13">
        <v>20000</v>
      </c>
      <c r="G98" s="13">
        <v>0</v>
      </c>
      <c r="H98" s="13">
        <v>1</v>
      </c>
      <c r="I98" s="13">
        <v>4.04</v>
      </c>
      <c r="J98" s="13">
        <v>4</v>
      </c>
      <c r="K98" s="13">
        <v>0</v>
      </c>
      <c r="L98" s="13">
        <v>800</v>
      </c>
      <c r="O98" s="33"/>
      <c r="P98" s="33"/>
    </row>
    <row r="99" spans="1:16" x14ac:dyDescent="0.25">
      <c r="A99" s="13" t="s">
        <v>73</v>
      </c>
      <c r="B99" s="13" t="s">
        <v>74</v>
      </c>
      <c r="C99" s="13" t="s">
        <v>63</v>
      </c>
      <c r="D99" s="13" t="s">
        <v>69</v>
      </c>
      <c r="E99" s="67">
        <v>36699</v>
      </c>
      <c r="F99" s="13">
        <v>20000</v>
      </c>
      <c r="G99" s="13">
        <v>0</v>
      </c>
      <c r="H99" s="13">
        <v>1</v>
      </c>
      <c r="I99" s="13">
        <v>4.13</v>
      </c>
      <c r="J99" s="13">
        <v>4</v>
      </c>
      <c r="K99" s="13">
        <v>0</v>
      </c>
      <c r="L99" s="13">
        <v>2600</v>
      </c>
      <c r="O99" s="33"/>
      <c r="P99" s="33"/>
    </row>
    <row r="100" spans="1:16" x14ac:dyDescent="0.25">
      <c r="A100" s="13" t="s">
        <v>73</v>
      </c>
      <c r="B100" s="13" t="s">
        <v>74</v>
      </c>
      <c r="C100" s="13" t="s">
        <v>63</v>
      </c>
      <c r="D100" s="13" t="s">
        <v>69</v>
      </c>
      <c r="E100" s="67">
        <v>36700</v>
      </c>
      <c r="F100" s="13">
        <v>20000</v>
      </c>
      <c r="G100" s="13">
        <v>0</v>
      </c>
      <c r="H100" s="13">
        <v>1</v>
      </c>
      <c r="I100" s="13">
        <v>4.4249999999999998</v>
      </c>
      <c r="J100" s="13">
        <v>4</v>
      </c>
      <c r="K100" s="13">
        <v>0</v>
      </c>
      <c r="L100" s="13">
        <v>8500</v>
      </c>
      <c r="O100" s="33"/>
      <c r="P100" s="33"/>
    </row>
    <row r="101" spans="1:16" x14ac:dyDescent="0.25">
      <c r="A101" s="13" t="s">
        <v>73</v>
      </c>
      <c r="B101" s="13" t="s">
        <v>74</v>
      </c>
      <c r="C101" s="13" t="s">
        <v>63</v>
      </c>
      <c r="D101" s="13" t="s">
        <v>69</v>
      </c>
      <c r="E101" s="67">
        <v>36701</v>
      </c>
      <c r="F101" s="13">
        <v>20000</v>
      </c>
      <c r="G101" s="13">
        <v>0</v>
      </c>
      <c r="H101" s="13">
        <v>1</v>
      </c>
      <c r="I101" s="13">
        <v>4.415</v>
      </c>
      <c r="J101" s="13">
        <v>4</v>
      </c>
      <c r="K101" s="13">
        <v>0</v>
      </c>
      <c r="L101" s="13">
        <v>8300</v>
      </c>
      <c r="O101" s="33"/>
      <c r="P101" s="33"/>
    </row>
    <row r="102" spans="1:16" x14ac:dyDescent="0.25">
      <c r="A102" s="13" t="s">
        <v>73</v>
      </c>
      <c r="B102" s="13" t="s">
        <v>74</v>
      </c>
      <c r="C102" s="13" t="s">
        <v>63</v>
      </c>
      <c r="D102" s="13" t="s">
        <v>69</v>
      </c>
      <c r="E102" s="67">
        <v>36702</v>
      </c>
      <c r="F102" s="13">
        <v>20000</v>
      </c>
      <c r="G102" s="13">
        <v>0</v>
      </c>
      <c r="H102" s="13">
        <v>1</v>
      </c>
      <c r="I102" s="13">
        <v>4.415</v>
      </c>
      <c r="J102" s="13">
        <v>4</v>
      </c>
      <c r="K102" s="13">
        <v>0</v>
      </c>
      <c r="L102" s="13">
        <v>8300</v>
      </c>
      <c r="O102" s="33"/>
      <c r="P102" s="33"/>
    </row>
    <row r="103" spans="1:16" x14ac:dyDescent="0.25">
      <c r="A103" s="13" t="s">
        <v>73</v>
      </c>
      <c r="B103" s="13" t="s">
        <v>74</v>
      </c>
      <c r="C103" s="13" t="s">
        <v>63</v>
      </c>
      <c r="D103" s="13" t="s">
        <v>69</v>
      </c>
      <c r="E103" s="67">
        <v>36703</v>
      </c>
      <c r="F103" s="13">
        <v>20000</v>
      </c>
      <c r="G103" s="13">
        <v>0</v>
      </c>
      <c r="H103" s="13">
        <v>1</v>
      </c>
      <c r="I103" s="13">
        <v>4.415</v>
      </c>
      <c r="J103" s="13">
        <v>4</v>
      </c>
      <c r="K103" s="13">
        <v>0</v>
      </c>
      <c r="L103" s="13">
        <v>8300</v>
      </c>
      <c r="O103" s="33"/>
      <c r="P103" s="33"/>
    </row>
    <row r="104" spans="1:16" x14ac:dyDescent="0.25">
      <c r="A104" s="13" t="s">
        <v>73</v>
      </c>
      <c r="B104" s="13" t="s">
        <v>74</v>
      </c>
      <c r="C104" s="13" t="s">
        <v>63</v>
      </c>
      <c r="D104" s="13" t="s">
        <v>69</v>
      </c>
      <c r="E104" s="67">
        <v>36704</v>
      </c>
      <c r="F104" s="13">
        <v>20000</v>
      </c>
      <c r="G104" s="13">
        <v>0</v>
      </c>
      <c r="H104" s="13">
        <v>1</v>
      </c>
      <c r="I104" s="13">
        <v>4.3650000000000002</v>
      </c>
      <c r="J104" s="13">
        <v>4</v>
      </c>
      <c r="K104" s="13">
        <v>0</v>
      </c>
      <c r="L104" s="13">
        <v>7300</v>
      </c>
      <c r="O104" s="33"/>
      <c r="P104" s="33"/>
    </row>
    <row r="105" spans="1:16" x14ac:dyDescent="0.25">
      <c r="A105" s="13" t="s">
        <v>73</v>
      </c>
      <c r="B105" s="13" t="s">
        <v>74</v>
      </c>
      <c r="C105" s="13" t="s">
        <v>63</v>
      </c>
      <c r="D105" s="13" t="s">
        <v>69</v>
      </c>
      <c r="E105" s="67">
        <v>36705</v>
      </c>
      <c r="F105" s="13">
        <v>20000</v>
      </c>
      <c r="G105" s="13">
        <v>0</v>
      </c>
      <c r="H105" s="13">
        <v>1</v>
      </c>
      <c r="I105" s="13">
        <v>4.5549999999999997</v>
      </c>
      <c r="J105" s="13">
        <v>4</v>
      </c>
      <c r="K105" s="13">
        <v>0</v>
      </c>
      <c r="L105" s="13">
        <v>11100</v>
      </c>
      <c r="O105" s="33"/>
      <c r="P105" s="33"/>
    </row>
    <row r="106" spans="1:16" x14ac:dyDescent="0.25">
      <c r="A106" s="13" t="s">
        <v>73</v>
      </c>
      <c r="B106" s="13" t="s">
        <v>74</v>
      </c>
      <c r="C106" s="13" t="s">
        <v>63</v>
      </c>
      <c r="D106" s="13" t="s">
        <v>69</v>
      </c>
      <c r="E106" s="67">
        <v>36706</v>
      </c>
      <c r="F106" s="13">
        <v>20000</v>
      </c>
      <c r="G106" s="13">
        <v>0</v>
      </c>
      <c r="H106" s="13">
        <v>1</v>
      </c>
      <c r="I106" s="13">
        <v>4.4749999999999996</v>
      </c>
      <c r="J106" s="13">
        <v>4</v>
      </c>
      <c r="K106" s="13">
        <v>0</v>
      </c>
      <c r="L106" s="13">
        <v>9500</v>
      </c>
      <c r="O106" s="33"/>
      <c r="P106" s="33"/>
    </row>
    <row r="107" spans="1:16" x14ac:dyDescent="0.25">
      <c r="A107" s="13" t="s">
        <v>73</v>
      </c>
      <c r="B107" s="13" t="s">
        <v>74</v>
      </c>
      <c r="C107" s="13" t="s">
        <v>63</v>
      </c>
      <c r="D107" s="13" t="s">
        <v>69</v>
      </c>
      <c r="E107" s="67">
        <v>36707</v>
      </c>
      <c r="F107" s="13">
        <v>20000</v>
      </c>
      <c r="G107" s="13">
        <v>0</v>
      </c>
      <c r="H107" s="13">
        <v>1</v>
      </c>
      <c r="I107" s="13">
        <v>4.2649999999999997</v>
      </c>
      <c r="J107" s="13">
        <v>4</v>
      </c>
      <c r="K107" s="13">
        <v>0</v>
      </c>
      <c r="L107" s="13">
        <v>5300</v>
      </c>
      <c r="N107" s="6">
        <f>SUM(L86:L107)</f>
        <v>133000</v>
      </c>
      <c r="O107" s="33"/>
      <c r="P107" s="33"/>
    </row>
    <row r="108" spans="1:16" x14ac:dyDescent="0.25">
      <c r="A108" s="13" t="s">
        <v>71</v>
      </c>
      <c r="B108" s="13" t="s">
        <v>75</v>
      </c>
      <c r="C108" s="13" t="s">
        <v>63</v>
      </c>
      <c r="D108" s="13" t="s">
        <v>69</v>
      </c>
      <c r="E108" s="67">
        <v>36687</v>
      </c>
      <c r="F108" s="13">
        <v>10000</v>
      </c>
      <c r="G108" s="13">
        <v>0</v>
      </c>
      <c r="H108" s="13">
        <v>1</v>
      </c>
      <c r="I108" s="13">
        <v>4.1449999999999996</v>
      </c>
      <c r="J108" s="13">
        <v>4.09</v>
      </c>
      <c r="K108" s="13">
        <v>0</v>
      </c>
      <c r="L108" s="13">
        <v>550</v>
      </c>
      <c r="O108" s="33"/>
      <c r="P108" s="33"/>
    </row>
    <row r="109" spans="1:16" x14ac:dyDescent="0.25">
      <c r="A109" s="13" t="s">
        <v>71</v>
      </c>
      <c r="B109" s="13" t="s">
        <v>75</v>
      </c>
      <c r="C109" s="13" t="s">
        <v>63</v>
      </c>
      <c r="D109" s="13" t="s">
        <v>69</v>
      </c>
      <c r="E109" s="67">
        <v>36688</v>
      </c>
      <c r="F109" s="13">
        <v>10000</v>
      </c>
      <c r="G109" s="13">
        <v>0</v>
      </c>
      <c r="H109" s="13">
        <v>1</v>
      </c>
      <c r="I109" s="13">
        <v>4.1449999999999996</v>
      </c>
      <c r="J109" s="13">
        <v>4.09</v>
      </c>
      <c r="K109" s="13">
        <v>0</v>
      </c>
      <c r="L109" s="13">
        <v>550</v>
      </c>
      <c r="O109" s="33"/>
      <c r="P109" s="33"/>
    </row>
    <row r="110" spans="1:16" x14ac:dyDescent="0.25">
      <c r="A110" s="1" t="s">
        <v>71</v>
      </c>
      <c r="B110" s="1" t="s">
        <v>75</v>
      </c>
      <c r="C110" s="1" t="s">
        <v>63</v>
      </c>
      <c r="D110" s="1" t="s">
        <v>69</v>
      </c>
      <c r="E110" s="5">
        <v>36689</v>
      </c>
      <c r="F110" s="6">
        <v>10000</v>
      </c>
      <c r="G110" s="6">
        <v>0</v>
      </c>
      <c r="H110" s="7">
        <v>1</v>
      </c>
      <c r="I110" s="31">
        <v>4.1449999999999996</v>
      </c>
      <c r="J110" s="31">
        <v>4.09</v>
      </c>
      <c r="K110" s="32">
        <v>0</v>
      </c>
      <c r="L110" s="32">
        <v>550</v>
      </c>
      <c r="O110" s="33"/>
      <c r="P110" s="33"/>
    </row>
    <row r="111" spans="1:16" x14ac:dyDescent="0.25">
      <c r="A111" s="1" t="s">
        <v>71</v>
      </c>
      <c r="B111" s="1" t="s">
        <v>75</v>
      </c>
      <c r="C111" s="1" t="s">
        <v>63</v>
      </c>
      <c r="D111" s="1" t="s">
        <v>69</v>
      </c>
      <c r="E111" s="5">
        <v>36690</v>
      </c>
      <c r="F111" s="6">
        <v>10000</v>
      </c>
      <c r="G111" s="6">
        <v>0</v>
      </c>
      <c r="H111" s="7">
        <v>1</v>
      </c>
      <c r="I111" s="31">
        <v>4.1950000000000003</v>
      </c>
      <c r="J111" s="31">
        <v>4.09</v>
      </c>
      <c r="K111" s="32">
        <v>0</v>
      </c>
      <c r="L111" s="32">
        <v>1050</v>
      </c>
      <c r="O111" s="33"/>
      <c r="P111" s="33"/>
    </row>
    <row r="112" spans="1:16" x14ac:dyDescent="0.25">
      <c r="A112" s="1" t="s">
        <v>71</v>
      </c>
      <c r="B112" s="1" t="s">
        <v>75</v>
      </c>
      <c r="C112" s="1" t="s">
        <v>63</v>
      </c>
      <c r="D112" s="1" t="s">
        <v>69</v>
      </c>
      <c r="E112" s="5">
        <v>36691</v>
      </c>
      <c r="F112" s="6">
        <v>10000</v>
      </c>
      <c r="G112" s="6">
        <v>0</v>
      </c>
      <c r="H112" s="7">
        <v>1</v>
      </c>
      <c r="I112" s="31">
        <v>4.28</v>
      </c>
      <c r="J112" s="31">
        <v>4.09</v>
      </c>
      <c r="K112" s="32">
        <v>0</v>
      </c>
      <c r="L112" s="32">
        <v>1900</v>
      </c>
      <c r="O112" s="33"/>
      <c r="P112" s="33"/>
    </row>
    <row r="113" spans="1:16" x14ac:dyDescent="0.25">
      <c r="A113" s="1" t="s">
        <v>71</v>
      </c>
      <c r="B113" s="1" t="s">
        <v>75</v>
      </c>
      <c r="C113" s="1" t="s">
        <v>63</v>
      </c>
      <c r="D113" s="1" t="s">
        <v>69</v>
      </c>
      <c r="E113" s="5">
        <v>36692</v>
      </c>
      <c r="F113" s="6">
        <v>10000</v>
      </c>
      <c r="G113" s="6">
        <v>0</v>
      </c>
      <c r="H113" s="7">
        <v>1</v>
      </c>
      <c r="I113" s="31">
        <v>4.17</v>
      </c>
      <c r="J113" s="31">
        <v>4.09</v>
      </c>
      <c r="K113" s="32">
        <v>0</v>
      </c>
      <c r="L113" s="32">
        <v>800</v>
      </c>
      <c r="O113" s="33"/>
      <c r="P113" s="33"/>
    </row>
    <row r="114" spans="1:16" x14ac:dyDescent="0.25">
      <c r="A114" s="1" t="s">
        <v>71</v>
      </c>
      <c r="B114" s="1" t="s">
        <v>75</v>
      </c>
      <c r="C114" s="1" t="s">
        <v>63</v>
      </c>
      <c r="D114" s="1" t="s">
        <v>69</v>
      </c>
      <c r="E114" s="5">
        <v>36693</v>
      </c>
      <c r="F114" s="6">
        <v>10000</v>
      </c>
      <c r="G114" s="6">
        <v>0</v>
      </c>
      <c r="H114" s="7">
        <v>1</v>
      </c>
      <c r="I114" s="31">
        <v>4.375</v>
      </c>
      <c r="J114" s="31">
        <v>4.09</v>
      </c>
      <c r="K114" s="32">
        <v>0</v>
      </c>
      <c r="L114" s="32">
        <v>2850</v>
      </c>
      <c r="O114" s="33"/>
      <c r="P114" s="33"/>
    </row>
    <row r="115" spans="1:16" x14ac:dyDescent="0.25">
      <c r="A115" s="1" t="s">
        <v>71</v>
      </c>
      <c r="B115" s="1" t="s">
        <v>75</v>
      </c>
      <c r="C115" s="1" t="s">
        <v>63</v>
      </c>
      <c r="D115" s="1" t="s">
        <v>69</v>
      </c>
      <c r="E115" s="5">
        <v>36694</v>
      </c>
      <c r="F115" s="6">
        <v>10000</v>
      </c>
      <c r="G115" s="6">
        <v>0</v>
      </c>
      <c r="H115" s="7">
        <v>1</v>
      </c>
      <c r="I115" s="31">
        <v>4.45</v>
      </c>
      <c r="J115" s="31">
        <v>4.09</v>
      </c>
      <c r="K115" s="32">
        <v>0</v>
      </c>
      <c r="L115" s="32">
        <v>3600</v>
      </c>
      <c r="O115" s="33"/>
      <c r="P115" s="33"/>
    </row>
    <row r="116" spans="1:16" x14ac:dyDescent="0.25">
      <c r="A116" s="1" t="s">
        <v>71</v>
      </c>
      <c r="B116" s="1" t="s">
        <v>75</v>
      </c>
      <c r="C116" s="1" t="s">
        <v>63</v>
      </c>
      <c r="D116" s="1" t="s">
        <v>69</v>
      </c>
      <c r="E116" s="5">
        <v>36695</v>
      </c>
      <c r="F116" s="6">
        <v>10000</v>
      </c>
      <c r="G116" s="6">
        <v>0</v>
      </c>
      <c r="H116" s="7">
        <v>1</v>
      </c>
      <c r="I116" s="31">
        <v>4.45</v>
      </c>
      <c r="J116" s="31">
        <v>4.09</v>
      </c>
      <c r="K116" s="32">
        <v>0</v>
      </c>
      <c r="L116" s="32">
        <v>3600</v>
      </c>
      <c r="O116" s="33"/>
      <c r="P116" s="33"/>
    </row>
    <row r="117" spans="1:16" x14ac:dyDescent="0.25">
      <c r="A117" s="1" t="s">
        <v>71</v>
      </c>
      <c r="B117" s="1" t="s">
        <v>75</v>
      </c>
      <c r="C117" s="1" t="s">
        <v>63</v>
      </c>
      <c r="D117" s="1" t="s">
        <v>69</v>
      </c>
      <c r="E117" s="5">
        <v>36696</v>
      </c>
      <c r="F117" s="6">
        <v>10000</v>
      </c>
      <c r="G117" s="6">
        <v>0</v>
      </c>
      <c r="H117" s="7">
        <v>1</v>
      </c>
      <c r="I117" s="31">
        <v>4.45</v>
      </c>
      <c r="J117" s="31">
        <v>4.09</v>
      </c>
      <c r="K117" s="32">
        <v>0</v>
      </c>
      <c r="L117" s="32">
        <v>3600</v>
      </c>
      <c r="O117" s="33"/>
      <c r="P117" s="33"/>
    </row>
    <row r="118" spans="1:16" x14ac:dyDescent="0.25">
      <c r="A118" s="1" t="s">
        <v>71</v>
      </c>
      <c r="B118" s="1" t="s">
        <v>75</v>
      </c>
      <c r="C118" s="1" t="s">
        <v>63</v>
      </c>
      <c r="D118" s="1" t="s">
        <v>69</v>
      </c>
      <c r="E118" s="5">
        <v>36697</v>
      </c>
      <c r="F118" s="6">
        <v>10000</v>
      </c>
      <c r="G118" s="6">
        <v>0</v>
      </c>
      <c r="H118" s="7">
        <v>1</v>
      </c>
      <c r="I118" s="31">
        <v>4.3899999999999997</v>
      </c>
      <c r="J118" s="31">
        <v>4.09</v>
      </c>
      <c r="K118" s="32">
        <v>0</v>
      </c>
      <c r="L118" s="32">
        <v>3000</v>
      </c>
      <c r="O118" s="33"/>
      <c r="P118" s="33"/>
    </row>
    <row r="119" spans="1:16" x14ac:dyDescent="0.25">
      <c r="A119" s="1" t="s">
        <v>71</v>
      </c>
      <c r="B119" s="1" t="s">
        <v>75</v>
      </c>
      <c r="C119" s="1" t="s">
        <v>63</v>
      </c>
      <c r="D119" s="1" t="s">
        <v>69</v>
      </c>
      <c r="E119" s="5">
        <v>36698</v>
      </c>
      <c r="F119" s="6">
        <v>10000</v>
      </c>
      <c r="G119" s="6">
        <v>0</v>
      </c>
      <c r="H119" s="7">
        <v>1</v>
      </c>
      <c r="I119" s="31">
        <v>4.04</v>
      </c>
      <c r="J119" s="31">
        <v>4.09</v>
      </c>
      <c r="K119" s="32">
        <v>0</v>
      </c>
      <c r="L119" s="32">
        <v>-500</v>
      </c>
      <c r="O119" s="33"/>
      <c r="P119" s="33"/>
    </row>
    <row r="120" spans="1:16" x14ac:dyDescent="0.25">
      <c r="A120" s="1" t="s">
        <v>71</v>
      </c>
      <c r="B120" s="1" t="s">
        <v>75</v>
      </c>
      <c r="C120" s="1" t="s">
        <v>63</v>
      </c>
      <c r="D120" s="1" t="s">
        <v>69</v>
      </c>
      <c r="E120" s="5">
        <v>36699</v>
      </c>
      <c r="F120" s="6">
        <v>10000</v>
      </c>
      <c r="G120" s="6">
        <v>0</v>
      </c>
      <c r="H120" s="7">
        <v>1</v>
      </c>
      <c r="I120" s="31">
        <v>4.13</v>
      </c>
      <c r="J120" s="31">
        <v>4.09</v>
      </c>
      <c r="K120" s="32">
        <v>0</v>
      </c>
      <c r="L120" s="32">
        <v>400</v>
      </c>
      <c r="O120" s="33"/>
      <c r="P120" s="33"/>
    </row>
    <row r="121" spans="1:16" x14ac:dyDescent="0.25">
      <c r="A121" s="1" t="s">
        <v>71</v>
      </c>
      <c r="B121" s="1" t="s">
        <v>75</v>
      </c>
      <c r="C121" s="1" t="s">
        <v>63</v>
      </c>
      <c r="D121" s="1" t="s">
        <v>69</v>
      </c>
      <c r="E121" s="5">
        <v>36700</v>
      </c>
      <c r="F121" s="6">
        <v>10000</v>
      </c>
      <c r="G121" s="6">
        <v>0</v>
      </c>
      <c r="H121" s="7">
        <v>1</v>
      </c>
      <c r="I121" s="31">
        <v>4.4249999999999998</v>
      </c>
      <c r="J121" s="31">
        <v>4.09</v>
      </c>
      <c r="K121" s="32">
        <v>0</v>
      </c>
      <c r="L121" s="32">
        <v>3350</v>
      </c>
      <c r="O121" s="33"/>
      <c r="P121" s="33"/>
    </row>
    <row r="122" spans="1:16" x14ac:dyDescent="0.25">
      <c r="A122" s="1" t="s">
        <v>71</v>
      </c>
      <c r="B122" s="1" t="s">
        <v>75</v>
      </c>
      <c r="C122" s="1" t="s">
        <v>63</v>
      </c>
      <c r="D122" s="1" t="s">
        <v>69</v>
      </c>
      <c r="E122" s="5">
        <v>36701</v>
      </c>
      <c r="F122" s="6">
        <v>10000</v>
      </c>
      <c r="G122" s="6">
        <v>0</v>
      </c>
      <c r="H122" s="7">
        <v>1</v>
      </c>
      <c r="I122" s="31">
        <v>4.415</v>
      </c>
      <c r="J122" s="31">
        <v>4.09</v>
      </c>
      <c r="K122" s="32">
        <v>0</v>
      </c>
      <c r="L122" s="32">
        <v>3250</v>
      </c>
      <c r="O122" s="33"/>
      <c r="P122" s="33"/>
    </row>
    <row r="123" spans="1:16" x14ac:dyDescent="0.25">
      <c r="A123" s="1" t="s">
        <v>71</v>
      </c>
      <c r="B123" s="1" t="s">
        <v>75</v>
      </c>
      <c r="C123" s="1" t="s">
        <v>63</v>
      </c>
      <c r="D123" s="1" t="s">
        <v>69</v>
      </c>
      <c r="E123" s="5">
        <v>36702</v>
      </c>
      <c r="F123" s="6">
        <v>10000</v>
      </c>
      <c r="G123" s="6">
        <v>0</v>
      </c>
      <c r="H123" s="7">
        <v>1</v>
      </c>
      <c r="I123" s="31">
        <v>4.415</v>
      </c>
      <c r="J123" s="31">
        <v>4.09</v>
      </c>
      <c r="K123" s="32">
        <v>0</v>
      </c>
      <c r="L123" s="32">
        <v>3250</v>
      </c>
      <c r="O123" s="33"/>
      <c r="P123" s="33"/>
    </row>
    <row r="124" spans="1:16" x14ac:dyDescent="0.25">
      <c r="A124" s="1" t="s">
        <v>71</v>
      </c>
      <c r="B124" s="1" t="s">
        <v>75</v>
      </c>
      <c r="C124" s="1" t="s">
        <v>63</v>
      </c>
      <c r="D124" s="1" t="s">
        <v>69</v>
      </c>
      <c r="E124" s="5">
        <v>36703</v>
      </c>
      <c r="F124" s="6">
        <v>10000</v>
      </c>
      <c r="G124" s="6">
        <v>0</v>
      </c>
      <c r="H124" s="7">
        <v>1</v>
      </c>
      <c r="I124" s="31">
        <v>4.415</v>
      </c>
      <c r="J124" s="31">
        <v>4.09</v>
      </c>
      <c r="K124" s="32">
        <v>0</v>
      </c>
      <c r="L124" s="32">
        <v>3250</v>
      </c>
      <c r="O124" s="33"/>
      <c r="P124" s="33"/>
    </row>
    <row r="125" spans="1:16" x14ac:dyDescent="0.25">
      <c r="A125" s="1" t="s">
        <v>71</v>
      </c>
      <c r="B125" s="1" t="s">
        <v>75</v>
      </c>
      <c r="C125" s="1" t="s">
        <v>63</v>
      </c>
      <c r="D125" s="1" t="s">
        <v>69</v>
      </c>
      <c r="E125" s="5">
        <v>36704</v>
      </c>
      <c r="F125" s="6">
        <v>10000</v>
      </c>
      <c r="G125" s="6">
        <v>0</v>
      </c>
      <c r="H125" s="7">
        <v>1</v>
      </c>
      <c r="I125" s="31">
        <v>4.3650000000000002</v>
      </c>
      <c r="J125" s="31">
        <v>4.09</v>
      </c>
      <c r="K125" s="32">
        <v>0</v>
      </c>
      <c r="L125" s="32">
        <v>2750</v>
      </c>
      <c r="O125" s="33"/>
      <c r="P125" s="33"/>
    </row>
    <row r="126" spans="1:16" x14ac:dyDescent="0.25">
      <c r="A126" s="1" t="s">
        <v>71</v>
      </c>
      <c r="B126" s="1" t="s">
        <v>75</v>
      </c>
      <c r="C126" s="1" t="s">
        <v>63</v>
      </c>
      <c r="D126" s="1" t="s">
        <v>69</v>
      </c>
      <c r="E126" s="5">
        <v>36705</v>
      </c>
      <c r="F126" s="6">
        <v>10000</v>
      </c>
      <c r="G126" s="6">
        <v>0</v>
      </c>
      <c r="H126" s="7">
        <v>1</v>
      </c>
      <c r="I126" s="31">
        <v>4.5549999999999997</v>
      </c>
      <c r="J126" s="31">
        <v>4.09</v>
      </c>
      <c r="K126" s="32">
        <v>0</v>
      </c>
      <c r="L126" s="32">
        <v>4650</v>
      </c>
      <c r="O126" s="33"/>
      <c r="P126" s="33"/>
    </row>
    <row r="127" spans="1:16" x14ac:dyDescent="0.25">
      <c r="A127" s="1" t="s">
        <v>71</v>
      </c>
      <c r="B127" s="1" t="s">
        <v>75</v>
      </c>
      <c r="C127" s="1" t="s">
        <v>63</v>
      </c>
      <c r="D127" s="1" t="s">
        <v>69</v>
      </c>
      <c r="E127" s="5">
        <v>36706</v>
      </c>
      <c r="F127" s="6">
        <v>10000</v>
      </c>
      <c r="G127" s="6">
        <v>0</v>
      </c>
      <c r="H127" s="7">
        <v>1</v>
      </c>
      <c r="I127" s="31">
        <v>4.4749999999999996</v>
      </c>
      <c r="J127" s="31">
        <v>4.09</v>
      </c>
      <c r="K127" s="32">
        <v>0</v>
      </c>
      <c r="L127" s="32">
        <v>3850</v>
      </c>
      <c r="O127" s="33"/>
      <c r="P127" s="33"/>
    </row>
    <row r="128" spans="1:16" x14ac:dyDescent="0.25">
      <c r="A128" s="1" t="s">
        <v>71</v>
      </c>
      <c r="B128" s="1" t="s">
        <v>75</v>
      </c>
      <c r="C128" s="1" t="s">
        <v>63</v>
      </c>
      <c r="D128" s="1" t="s">
        <v>69</v>
      </c>
      <c r="E128" s="5">
        <v>36707</v>
      </c>
      <c r="F128" s="6">
        <v>10000</v>
      </c>
      <c r="G128" s="6">
        <v>0</v>
      </c>
      <c r="H128" s="7">
        <v>1</v>
      </c>
      <c r="I128" s="31">
        <v>4.2649999999999997</v>
      </c>
      <c r="J128" s="31">
        <v>4.09</v>
      </c>
      <c r="K128" s="32">
        <v>0</v>
      </c>
      <c r="L128" s="32">
        <v>1750</v>
      </c>
      <c r="N128" s="6">
        <f>SUM(L108:L128)</f>
        <v>48050</v>
      </c>
      <c r="O128" s="33"/>
      <c r="P128" s="33"/>
    </row>
    <row r="129" spans="1:16" x14ac:dyDescent="0.25">
      <c r="A129" s="1" t="s">
        <v>67</v>
      </c>
      <c r="B129" s="1" t="s">
        <v>76</v>
      </c>
      <c r="C129" s="1" t="s">
        <v>63</v>
      </c>
      <c r="D129" s="1" t="s">
        <v>69</v>
      </c>
      <c r="E129" s="5">
        <v>36697</v>
      </c>
      <c r="F129" s="6">
        <v>-20000</v>
      </c>
      <c r="G129" s="6">
        <v>0</v>
      </c>
      <c r="H129" s="7">
        <v>1</v>
      </c>
      <c r="I129" s="31">
        <v>4.3899999999999997</v>
      </c>
      <c r="J129" s="31">
        <v>4.49</v>
      </c>
      <c r="K129" s="32">
        <v>0</v>
      </c>
      <c r="L129" s="32">
        <v>2000</v>
      </c>
      <c r="O129" s="33"/>
      <c r="P129" s="33"/>
    </row>
    <row r="130" spans="1:16" x14ac:dyDescent="0.25">
      <c r="A130" s="1" t="s">
        <v>67</v>
      </c>
      <c r="B130" s="1" t="s">
        <v>76</v>
      </c>
      <c r="C130" s="1" t="s">
        <v>63</v>
      </c>
      <c r="D130" s="1" t="s">
        <v>69</v>
      </c>
      <c r="E130" s="5">
        <v>36698</v>
      </c>
      <c r="F130" s="6">
        <v>-20000</v>
      </c>
      <c r="G130" s="6">
        <v>0</v>
      </c>
      <c r="H130" s="7">
        <v>1</v>
      </c>
      <c r="I130" s="31">
        <v>4.04</v>
      </c>
      <c r="J130" s="31">
        <v>4.49</v>
      </c>
      <c r="K130" s="32">
        <v>0</v>
      </c>
      <c r="L130" s="32">
        <v>9000</v>
      </c>
      <c r="O130" s="33"/>
      <c r="P130" s="33"/>
    </row>
    <row r="131" spans="1:16" x14ac:dyDescent="0.25">
      <c r="A131" s="1" t="s">
        <v>67</v>
      </c>
      <c r="B131" s="1" t="s">
        <v>76</v>
      </c>
      <c r="C131" s="1" t="s">
        <v>63</v>
      </c>
      <c r="D131" s="1" t="s">
        <v>69</v>
      </c>
      <c r="E131" s="5">
        <v>36699</v>
      </c>
      <c r="F131" s="6">
        <v>-20000</v>
      </c>
      <c r="G131" s="6">
        <v>0</v>
      </c>
      <c r="H131" s="7">
        <v>1</v>
      </c>
      <c r="I131" s="31">
        <v>4.13</v>
      </c>
      <c r="J131" s="31">
        <v>4.49</v>
      </c>
      <c r="K131" s="32">
        <v>0</v>
      </c>
      <c r="L131" s="32">
        <v>7200</v>
      </c>
      <c r="O131" s="33"/>
      <c r="P131" s="33"/>
    </row>
    <row r="132" spans="1:16" x14ac:dyDescent="0.25">
      <c r="A132" s="1" t="s">
        <v>67</v>
      </c>
      <c r="B132" s="1" t="s">
        <v>76</v>
      </c>
      <c r="C132" s="1" t="s">
        <v>63</v>
      </c>
      <c r="D132" s="1" t="s">
        <v>69</v>
      </c>
      <c r="E132" s="5">
        <v>36700</v>
      </c>
      <c r="F132" s="6">
        <v>-20000</v>
      </c>
      <c r="G132" s="6">
        <v>0</v>
      </c>
      <c r="H132" s="7">
        <v>1</v>
      </c>
      <c r="I132" s="31">
        <v>4.4249999999999998</v>
      </c>
      <c r="J132" s="31">
        <v>4.49</v>
      </c>
      <c r="K132" s="32">
        <v>0</v>
      </c>
      <c r="L132" s="32">
        <v>1300</v>
      </c>
      <c r="O132" s="33"/>
      <c r="P132" s="33"/>
    </row>
    <row r="133" spans="1:16" x14ac:dyDescent="0.25">
      <c r="A133" s="1" t="s">
        <v>67</v>
      </c>
      <c r="B133" s="1" t="s">
        <v>76</v>
      </c>
      <c r="C133" s="1" t="s">
        <v>63</v>
      </c>
      <c r="D133" s="1" t="s">
        <v>69</v>
      </c>
      <c r="E133" s="5">
        <v>36701</v>
      </c>
      <c r="F133" s="6">
        <v>-20000</v>
      </c>
      <c r="G133" s="6">
        <v>0</v>
      </c>
      <c r="H133" s="7">
        <v>1</v>
      </c>
      <c r="I133" s="31">
        <v>4.415</v>
      </c>
      <c r="J133" s="31">
        <v>4.49</v>
      </c>
      <c r="K133" s="32">
        <v>0</v>
      </c>
      <c r="L133" s="32">
        <v>1500</v>
      </c>
      <c r="O133" s="33"/>
      <c r="P133" s="33"/>
    </row>
    <row r="134" spans="1:16" x14ac:dyDescent="0.25">
      <c r="A134" s="1" t="s">
        <v>67</v>
      </c>
      <c r="B134" s="1" t="s">
        <v>76</v>
      </c>
      <c r="C134" s="1" t="s">
        <v>63</v>
      </c>
      <c r="D134" s="1" t="s">
        <v>69</v>
      </c>
      <c r="E134" s="5">
        <v>36702</v>
      </c>
      <c r="F134" s="6">
        <v>-20000</v>
      </c>
      <c r="G134" s="6">
        <v>0</v>
      </c>
      <c r="H134" s="7">
        <v>1</v>
      </c>
      <c r="I134" s="31">
        <v>4.415</v>
      </c>
      <c r="J134" s="31">
        <v>4.49</v>
      </c>
      <c r="K134" s="32">
        <v>0</v>
      </c>
      <c r="L134" s="32">
        <v>1500</v>
      </c>
      <c r="O134" s="33"/>
      <c r="P134" s="33"/>
    </row>
    <row r="135" spans="1:16" x14ac:dyDescent="0.25">
      <c r="A135" s="1" t="s">
        <v>67</v>
      </c>
      <c r="B135" s="1" t="s">
        <v>76</v>
      </c>
      <c r="C135" s="1" t="s">
        <v>63</v>
      </c>
      <c r="D135" s="1" t="s">
        <v>69</v>
      </c>
      <c r="E135" s="5">
        <v>36703</v>
      </c>
      <c r="F135" s="6">
        <v>-20000</v>
      </c>
      <c r="G135" s="6">
        <v>0</v>
      </c>
      <c r="H135" s="7">
        <v>1</v>
      </c>
      <c r="I135" s="31">
        <v>4.415</v>
      </c>
      <c r="J135" s="31">
        <v>4.49</v>
      </c>
      <c r="K135" s="32">
        <v>0</v>
      </c>
      <c r="L135" s="32">
        <v>1500</v>
      </c>
      <c r="O135" s="33"/>
      <c r="P135" s="33"/>
    </row>
    <row r="136" spans="1:16" x14ac:dyDescent="0.25">
      <c r="A136" s="1" t="s">
        <v>67</v>
      </c>
      <c r="B136" s="1" t="s">
        <v>76</v>
      </c>
      <c r="C136" s="1" t="s">
        <v>63</v>
      </c>
      <c r="D136" s="1" t="s">
        <v>69</v>
      </c>
      <c r="E136" s="5">
        <v>36704</v>
      </c>
      <c r="F136" s="6">
        <v>-20000</v>
      </c>
      <c r="G136" s="6">
        <v>0</v>
      </c>
      <c r="H136" s="7">
        <v>1</v>
      </c>
      <c r="I136" s="31">
        <v>4.3650000000000002</v>
      </c>
      <c r="J136" s="31">
        <v>4.49</v>
      </c>
      <c r="K136" s="32">
        <v>0</v>
      </c>
      <c r="L136" s="32">
        <v>2500</v>
      </c>
      <c r="O136" s="33"/>
      <c r="P136" s="33"/>
    </row>
    <row r="137" spans="1:16" x14ac:dyDescent="0.25">
      <c r="A137" s="1" t="s">
        <v>67</v>
      </c>
      <c r="B137" s="1" t="s">
        <v>76</v>
      </c>
      <c r="C137" s="1" t="s">
        <v>63</v>
      </c>
      <c r="D137" s="1" t="s">
        <v>69</v>
      </c>
      <c r="E137" s="5">
        <v>36705</v>
      </c>
      <c r="F137" s="6">
        <v>-20000</v>
      </c>
      <c r="G137" s="6">
        <v>0</v>
      </c>
      <c r="H137" s="7">
        <v>1</v>
      </c>
      <c r="I137" s="31">
        <v>4.5549999999999997</v>
      </c>
      <c r="J137" s="31">
        <v>4.49</v>
      </c>
      <c r="K137" s="32">
        <v>0</v>
      </c>
      <c r="L137" s="32">
        <v>-1300</v>
      </c>
      <c r="O137" s="33"/>
      <c r="P137" s="33"/>
    </row>
    <row r="138" spans="1:16" x14ac:dyDescent="0.25">
      <c r="A138" s="1" t="s">
        <v>67</v>
      </c>
      <c r="B138" s="1" t="s">
        <v>76</v>
      </c>
      <c r="C138" s="1" t="s">
        <v>63</v>
      </c>
      <c r="D138" s="1" t="s">
        <v>69</v>
      </c>
      <c r="E138" s="5">
        <v>36706</v>
      </c>
      <c r="F138" s="6">
        <v>-20000</v>
      </c>
      <c r="G138" s="6">
        <v>0</v>
      </c>
      <c r="H138" s="7">
        <v>1</v>
      </c>
      <c r="I138" s="31">
        <v>4.4749999999999996</v>
      </c>
      <c r="J138" s="31">
        <v>4.49</v>
      </c>
      <c r="K138" s="32">
        <v>0</v>
      </c>
      <c r="L138" s="32">
        <v>300</v>
      </c>
      <c r="O138" s="33"/>
      <c r="P138" s="33"/>
    </row>
    <row r="139" spans="1:16" x14ac:dyDescent="0.25">
      <c r="A139" s="1" t="s">
        <v>67</v>
      </c>
      <c r="B139" s="1" t="s">
        <v>76</v>
      </c>
      <c r="C139" s="1" t="s">
        <v>63</v>
      </c>
      <c r="D139" s="1" t="s">
        <v>69</v>
      </c>
      <c r="E139" s="5">
        <v>36707</v>
      </c>
      <c r="F139" s="6">
        <v>-20000</v>
      </c>
      <c r="G139" s="6">
        <v>0</v>
      </c>
      <c r="H139" s="7">
        <v>1</v>
      </c>
      <c r="I139" s="31">
        <v>4.2649999999999997</v>
      </c>
      <c r="J139" s="31">
        <v>4.49</v>
      </c>
      <c r="K139" s="32">
        <v>0</v>
      </c>
      <c r="L139" s="32">
        <v>4500</v>
      </c>
      <c r="N139" s="6">
        <f>SUM(L129:L139)</f>
        <v>30000</v>
      </c>
      <c r="O139" s="33"/>
      <c r="P139" s="33"/>
    </row>
    <row r="140" spans="1:16" x14ac:dyDescent="0.25">
      <c r="O140" s="33"/>
      <c r="P140" s="33"/>
    </row>
    <row r="141" spans="1:16" x14ac:dyDescent="0.25">
      <c r="O141" s="33"/>
      <c r="P141" s="33"/>
    </row>
    <row r="142" spans="1:16" x14ac:dyDescent="0.25">
      <c r="O142" s="33"/>
      <c r="P142" s="33"/>
    </row>
    <row r="143" spans="1:16" x14ac:dyDescent="0.25">
      <c r="O143" s="33"/>
      <c r="P143" s="33"/>
    </row>
    <row r="144" spans="1:16" x14ac:dyDescent="0.25">
      <c r="O144" s="33"/>
      <c r="P144" s="33"/>
    </row>
    <row r="145" spans="15:16" x14ac:dyDescent="0.25">
      <c r="O145" s="33"/>
      <c r="P145" s="33"/>
    </row>
    <row r="146" spans="15:16" x14ac:dyDescent="0.25">
      <c r="O146" s="33"/>
      <c r="P146" s="33"/>
    </row>
    <row r="147" spans="15:16" x14ac:dyDescent="0.25">
      <c r="O147" s="33"/>
      <c r="P147" s="33"/>
    </row>
    <row r="148" spans="15:16" x14ac:dyDescent="0.25">
      <c r="O148" s="33"/>
      <c r="P148" s="33"/>
    </row>
    <row r="149" spans="15:16" x14ac:dyDescent="0.25">
      <c r="O149" s="33"/>
      <c r="P149" s="33"/>
    </row>
    <row r="150" spans="15:16" x14ac:dyDescent="0.25">
      <c r="O150" s="33"/>
      <c r="P150" s="33"/>
    </row>
    <row r="151" spans="15:16" x14ac:dyDescent="0.25">
      <c r="O151" s="33"/>
      <c r="P151" s="33"/>
    </row>
    <row r="152" spans="15:16" x14ac:dyDescent="0.25">
      <c r="O152" s="33"/>
      <c r="P152" s="33"/>
    </row>
    <row r="153" spans="15:16" x14ac:dyDescent="0.25">
      <c r="O153" s="33"/>
      <c r="P153" s="33"/>
    </row>
    <row r="154" spans="15:16" x14ac:dyDescent="0.25">
      <c r="O154" s="33"/>
      <c r="P154" s="33"/>
    </row>
    <row r="155" spans="15:16" x14ac:dyDescent="0.25">
      <c r="O155" s="33"/>
      <c r="P155" s="33"/>
    </row>
    <row r="156" spans="15:16" x14ac:dyDescent="0.25">
      <c r="O156" s="33"/>
      <c r="P156" s="33"/>
    </row>
    <row r="157" spans="15:16" x14ac:dyDescent="0.25">
      <c r="O157" s="33"/>
      <c r="P157" s="33"/>
    </row>
    <row r="158" spans="15:16" x14ac:dyDescent="0.25">
      <c r="O158" s="33"/>
      <c r="P158" s="33"/>
    </row>
    <row r="159" spans="15:16" x14ac:dyDescent="0.25">
      <c r="O159" s="33"/>
      <c r="P159" s="33"/>
    </row>
    <row r="160" spans="15:16" x14ac:dyDescent="0.25">
      <c r="O160" s="33"/>
      <c r="P160" s="33"/>
    </row>
    <row r="161" spans="15:16" x14ac:dyDescent="0.25">
      <c r="O161" s="33"/>
      <c r="P161" s="33"/>
    </row>
    <row r="162" spans="15:16" x14ac:dyDescent="0.25">
      <c r="O162" s="33"/>
      <c r="P162" s="33"/>
    </row>
    <row r="163" spans="15:16" x14ac:dyDescent="0.25">
      <c r="O163" s="33"/>
      <c r="P163" s="33"/>
    </row>
    <row r="164" spans="15:16" x14ac:dyDescent="0.25">
      <c r="O164" s="33"/>
      <c r="P164" s="33"/>
    </row>
    <row r="165" spans="15:16" x14ac:dyDescent="0.25">
      <c r="O165" s="33"/>
      <c r="P165" s="33"/>
    </row>
    <row r="166" spans="15:16" x14ac:dyDescent="0.25">
      <c r="O166" s="33"/>
      <c r="P166" s="33"/>
    </row>
    <row r="167" spans="15:16" x14ac:dyDescent="0.25">
      <c r="O167" s="33"/>
      <c r="P167" s="33"/>
    </row>
    <row r="168" spans="15:16" x14ac:dyDescent="0.25">
      <c r="O168" s="33"/>
      <c r="P168" s="33"/>
    </row>
    <row r="169" spans="15:16" x14ac:dyDescent="0.25">
      <c r="O169" s="33"/>
      <c r="P169" s="33"/>
    </row>
    <row r="170" spans="15:16" x14ac:dyDescent="0.25">
      <c r="O170" s="33"/>
      <c r="P170" s="33"/>
    </row>
    <row r="171" spans="15:16" x14ac:dyDescent="0.25">
      <c r="O171" s="33"/>
      <c r="P171" s="33"/>
    </row>
    <row r="172" spans="15:16" x14ac:dyDescent="0.25">
      <c r="O172" s="33"/>
      <c r="P172" s="33"/>
    </row>
    <row r="173" spans="15:16" x14ac:dyDescent="0.25">
      <c r="O173" s="33"/>
      <c r="P173" s="33"/>
    </row>
    <row r="174" spans="15:16" x14ac:dyDescent="0.25">
      <c r="O174" s="33"/>
      <c r="P174" s="33"/>
    </row>
    <row r="175" spans="15:16" x14ac:dyDescent="0.25">
      <c r="O175" s="33"/>
      <c r="P175" s="33"/>
    </row>
    <row r="176" spans="15:16" x14ac:dyDescent="0.25">
      <c r="O176" s="33"/>
      <c r="P176" s="33"/>
    </row>
    <row r="177" spans="15:16" x14ac:dyDescent="0.25">
      <c r="O177" s="33"/>
      <c r="P177" s="33"/>
    </row>
    <row r="178" spans="15:16" x14ac:dyDescent="0.25">
      <c r="O178" s="33"/>
      <c r="P178" s="33"/>
    </row>
    <row r="179" spans="15:16" x14ac:dyDescent="0.25">
      <c r="O179" s="33"/>
      <c r="P179" s="33"/>
    </row>
    <row r="180" spans="15:16" x14ac:dyDescent="0.25">
      <c r="O180" s="33"/>
      <c r="P180" s="33"/>
    </row>
    <row r="181" spans="15:16" x14ac:dyDescent="0.25">
      <c r="O181" s="33"/>
      <c r="P181" s="33"/>
    </row>
    <row r="182" spans="15:16" x14ac:dyDescent="0.25">
      <c r="O182" s="33"/>
      <c r="P182" s="33"/>
    </row>
    <row r="183" spans="15:16" x14ac:dyDescent="0.25">
      <c r="O183" s="33"/>
      <c r="P183" s="33"/>
    </row>
    <row r="184" spans="15:16" x14ac:dyDescent="0.25">
      <c r="O184" s="33"/>
      <c r="P184" s="33"/>
    </row>
    <row r="185" spans="15:16" x14ac:dyDescent="0.25">
      <c r="O185" s="33"/>
      <c r="P185" s="33"/>
    </row>
    <row r="186" spans="15:16" x14ac:dyDescent="0.25">
      <c r="O186" s="33"/>
      <c r="P186" s="33"/>
    </row>
    <row r="187" spans="15:16" x14ac:dyDescent="0.25">
      <c r="O187" s="33"/>
      <c r="P187" s="33"/>
    </row>
    <row r="188" spans="15:16" x14ac:dyDescent="0.25">
      <c r="O188" s="33"/>
      <c r="P188" s="33"/>
    </row>
    <row r="189" spans="15:16" x14ac:dyDescent="0.25">
      <c r="O189" s="33"/>
      <c r="P189" s="33"/>
    </row>
    <row r="190" spans="15:16" x14ac:dyDescent="0.25">
      <c r="O190" s="33"/>
      <c r="P190" s="33"/>
    </row>
    <row r="191" spans="15:16" x14ac:dyDescent="0.25">
      <c r="O191" s="33"/>
      <c r="P191" s="33"/>
    </row>
    <row r="192" spans="15:16" x14ac:dyDescent="0.25">
      <c r="O192" s="33"/>
      <c r="P192" s="33"/>
    </row>
    <row r="193" spans="15:16" x14ac:dyDescent="0.25">
      <c r="O193" s="33"/>
      <c r="P193" s="33"/>
    </row>
    <row r="194" spans="15:16" x14ac:dyDescent="0.25">
      <c r="O194" s="33"/>
      <c r="P194" s="33"/>
    </row>
    <row r="195" spans="15:16" x14ac:dyDescent="0.25">
      <c r="O195" s="33"/>
      <c r="P195" s="33"/>
    </row>
    <row r="196" spans="15:16" x14ac:dyDescent="0.25">
      <c r="O196" s="33"/>
      <c r="P196" s="33"/>
    </row>
    <row r="197" spans="15:16" x14ac:dyDescent="0.25">
      <c r="O197" s="33"/>
      <c r="P197" s="33"/>
    </row>
    <row r="198" spans="15:16" x14ac:dyDescent="0.25">
      <c r="O198" s="33"/>
      <c r="P198" s="33"/>
    </row>
    <row r="199" spans="15:16" x14ac:dyDescent="0.25">
      <c r="O199" s="33"/>
      <c r="P199" s="33"/>
    </row>
    <row r="200" spans="15:16" x14ac:dyDescent="0.25">
      <c r="O200" s="33"/>
      <c r="P200" s="33"/>
    </row>
    <row r="201" spans="15:16" x14ac:dyDescent="0.25">
      <c r="O201" s="33"/>
      <c r="P201" s="33"/>
    </row>
    <row r="202" spans="15:16" x14ac:dyDescent="0.25">
      <c r="O202" s="33"/>
      <c r="P202" s="33"/>
    </row>
    <row r="203" spans="15:16" x14ac:dyDescent="0.25">
      <c r="O203" s="33"/>
      <c r="P203" s="33"/>
    </row>
    <row r="204" spans="15:16" x14ac:dyDescent="0.25">
      <c r="O204" s="33"/>
      <c r="P204" s="33"/>
    </row>
    <row r="205" spans="15:16" x14ac:dyDescent="0.25">
      <c r="O205" s="33"/>
      <c r="P205" s="33"/>
    </row>
    <row r="206" spans="15:16" x14ac:dyDescent="0.25">
      <c r="O206" s="33"/>
      <c r="P206" s="33"/>
    </row>
    <row r="207" spans="15:16" x14ac:dyDescent="0.25">
      <c r="O207" s="33"/>
      <c r="P207" s="33"/>
    </row>
    <row r="208" spans="15:16" x14ac:dyDescent="0.25">
      <c r="O208" s="33"/>
      <c r="P208" s="33"/>
    </row>
    <row r="209" spans="15:16" x14ac:dyDescent="0.25">
      <c r="O209" s="33"/>
      <c r="P209" s="33"/>
    </row>
    <row r="210" spans="15:16" x14ac:dyDescent="0.25">
      <c r="O210" s="33"/>
      <c r="P210" s="33"/>
    </row>
    <row r="211" spans="15:16" x14ac:dyDescent="0.25">
      <c r="O211" s="33"/>
      <c r="P211" s="33"/>
    </row>
    <row r="212" spans="15:16" x14ac:dyDescent="0.25">
      <c r="O212" s="33"/>
      <c r="P212" s="33"/>
    </row>
    <row r="213" spans="15:16" x14ac:dyDescent="0.25">
      <c r="O213" s="33"/>
      <c r="P213" s="33"/>
    </row>
    <row r="214" spans="15:16" x14ac:dyDescent="0.25">
      <c r="O214" s="33"/>
      <c r="P214" s="33"/>
    </row>
    <row r="215" spans="15:16" x14ac:dyDescent="0.25">
      <c r="O215" s="33"/>
      <c r="P215" s="33"/>
    </row>
    <row r="216" spans="15:16" x14ac:dyDescent="0.25">
      <c r="O216" s="33"/>
      <c r="P216" s="33"/>
    </row>
    <row r="217" spans="15:16" x14ac:dyDescent="0.25">
      <c r="O217" s="33"/>
      <c r="P217" s="33"/>
    </row>
    <row r="218" spans="15:16" x14ac:dyDescent="0.25">
      <c r="O218" s="33"/>
      <c r="P218" s="33"/>
    </row>
    <row r="219" spans="15:16" x14ac:dyDescent="0.25">
      <c r="O219" s="33"/>
      <c r="P219" s="33"/>
    </row>
    <row r="220" spans="15:16" x14ac:dyDescent="0.25">
      <c r="O220" s="33"/>
      <c r="P220" s="33"/>
    </row>
    <row r="221" spans="15:16" x14ac:dyDescent="0.25">
      <c r="O221" s="33"/>
      <c r="P221" s="33"/>
    </row>
    <row r="222" spans="15:16" x14ac:dyDescent="0.25">
      <c r="O222" s="33"/>
      <c r="P222" s="33"/>
    </row>
    <row r="223" spans="15:16" x14ac:dyDescent="0.25">
      <c r="O223" s="33"/>
      <c r="P223" s="33"/>
    </row>
    <row r="224" spans="15:16" x14ac:dyDescent="0.25">
      <c r="O224" s="33"/>
      <c r="P224" s="33"/>
    </row>
    <row r="225" spans="15:16" x14ac:dyDescent="0.25">
      <c r="O225" s="33"/>
      <c r="P225" s="33"/>
    </row>
    <row r="226" spans="15:16" x14ac:dyDescent="0.25">
      <c r="O226" s="33"/>
      <c r="P226" s="33"/>
    </row>
    <row r="227" spans="15:16" x14ac:dyDescent="0.25">
      <c r="O227" s="33"/>
      <c r="P227" s="33"/>
    </row>
    <row r="228" spans="15:16" x14ac:dyDescent="0.25">
      <c r="O228" s="33"/>
      <c r="P228" s="33"/>
    </row>
    <row r="229" spans="15:16" x14ac:dyDescent="0.25">
      <c r="O229" s="33"/>
      <c r="P229" s="33"/>
    </row>
    <row r="230" spans="15:16" x14ac:dyDescent="0.25">
      <c r="O230" s="33"/>
      <c r="P230" s="33"/>
    </row>
    <row r="231" spans="15:16" x14ac:dyDescent="0.25">
      <c r="O231" s="33"/>
      <c r="P231" s="33"/>
    </row>
    <row r="232" spans="15:16" x14ac:dyDescent="0.25">
      <c r="O232" s="33"/>
      <c r="P232" s="33"/>
    </row>
    <row r="233" spans="15:16" x14ac:dyDescent="0.25">
      <c r="O233" s="33"/>
      <c r="P233" s="33"/>
    </row>
    <row r="234" spans="15:16" x14ac:dyDescent="0.25">
      <c r="O234" s="33"/>
      <c r="P234" s="33"/>
    </row>
    <row r="235" spans="15:16" x14ac:dyDescent="0.25">
      <c r="O235" s="33"/>
      <c r="P235" s="33"/>
    </row>
    <row r="236" spans="15:16" x14ac:dyDescent="0.25">
      <c r="O236" s="33"/>
      <c r="P236" s="33"/>
    </row>
    <row r="237" spans="15:16" x14ac:dyDescent="0.25">
      <c r="O237" s="33"/>
      <c r="P237" s="33"/>
    </row>
    <row r="238" spans="15:16" x14ac:dyDescent="0.25">
      <c r="O238" s="33"/>
      <c r="P238" s="33"/>
    </row>
    <row r="239" spans="15:16" x14ac:dyDescent="0.25">
      <c r="O239" s="33"/>
      <c r="P239" s="33"/>
    </row>
    <row r="240" spans="15:16" x14ac:dyDescent="0.25">
      <c r="O240" s="33"/>
      <c r="P240" s="33"/>
    </row>
    <row r="241" spans="15:16" x14ac:dyDescent="0.25">
      <c r="O241" s="33"/>
      <c r="P241" s="33"/>
    </row>
    <row r="242" spans="15:16" x14ac:dyDescent="0.25">
      <c r="O242" s="33"/>
      <c r="P242" s="33"/>
    </row>
    <row r="243" spans="15:16" x14ac:dyDescent="0.25">
      <c r="O243" s="33"/>
      <c r="P243" s="33"/>
    </row>
    <row r="244" spans="15:16" x14ac:dyDescent="0.25">
      <c r="O244" s="33"/>
      <c r="P244" s="33"/>
    </row>
    <row r="245" spans="15:16" x14ac:dyDescent="0.25">
      <c r="O245" s="33"/>
      <c r="P245" s="33"/>
    </row>
    <row r="246" spans="15:16" x14ac:dyDescent="0.25">
      <c r="O246" s="33"/>
      <c r="P246" s="33"/>
    </row>
    <row r="247" spans="15:16" x14ac:dyDescent="0.25">
      <c r="O247" s="33"/>
      <c r="P247" s="33"/>
    </row>
    <row r="248" spans="15:16" x14ac:dyDescent="0.25">
      <c r="O248" s="33"/>
      <c r="P248" s="33"/>
    </row>
    <row r="249" spans="15:16" x14ac:dyDescent="0.25">
      <c r="O249" s="33"/>
      <c r="P249" s="33"/>
    </row>
    <row r="250" spans="15:16" x14ac:dyDescent="0.25">
      <c r="O250" s="33"/>
      <c r="P250" s="33"/>
    </row>
    <row r="251" spans="15:16" x14ac:dyDescent="0.25">
      <c r="O251" s="33"/>
      <c r="P251" s="33"/>
    </row>
    <row r="252" spans="15:16" x14ac:dyDescent="0.25">
      <c r="O252" s="33"/>
      <c r="P252" s="33"/>
    </row>
    <row r="253" spans="15:16" x14ac:dyDescent="0.25">
      <c r="O253" s="33"/>
      <c r="P253" s="33"/>
    </row>
    <row r="254" spans="15:16" x14ac:dyDescent="0.25">
      <c r="O254" s="33"/>
      <c r="P254" s="33"/>
    </row>
    <row r="255" spans="15:16" x14ac:dyDescent="0.25">
      <c r="O255" s="33"/>
      <c r="P255" s="33"/>
    </row>
    <row r="256" spans="15:16" x14ac:dyDescent="0.25">
      <c r="O256" s="33"/>
      <c r="P256" s="33"/>
    </row>
    <row r="257" spans="15:16" x14ac:dyDescent="0.25">
      <c r="O257" s="33"/>
      <c r="P257" s="33"/>
    </row>
    <row r="258" spans="15:16" x14ac:dyDescent="0.25">
      <c r="O258" s="33"/>
      <c r="P258" s="33"/>
    </row>
    <row r="259" spans="15:16" x14ac:dyDescent="0.25">
      <c r="O259" s="33"/>
      <c r="P259" s="33"/>
    </row>
    <row r="260" spans="15:16" x14ac:dyDescent="0.25">
      <c r="O260" s="33"/>
      <c r="P260" s="33"/>
    </row>
    <row r="261" spans="15:16" x14ac:dyDescent="0.25">
      <c r="O261" s="33"/>
      <c r="P261" s="33"/>
    </row>
  </sheetData>
  <pageMargins left="0.75" right="0.75" top="1" bottom="1" header="0.5" footer="0.5"/>
  <pageSetup paperSize="5" scale="65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QUERY DATA</vt:lpstr>
      <vt:lpstr>POSITIONS</vt:lpstr>
      <vt:lpstr>June Summary</vt:lpstr>
      <vt:lpstr>Jun Deals</vt:lpstr>
      <vt:lpstr>BASIS</vt:lpstr>
      <vt:lpstr>FOWBASpost_id</vt:lpstr>
      <vt:lpstr>FOWPRIpost_id</vt:lpstr>
      <vt:lpstr>FOWPRIPW</vt:lpstr>
      <vt:lpstr>FOWPRIUID</vt:lpstr>
      <vt:lpstr>hedge</vt:lpstr>
      <vt:lpstr>hedgebas</vt:lpstr>
      <vt:lpstr>OPTIONS</vt:lpstr>
      <vt:lpstr>OPTpost_id</vt:lpstr>
      <vt:lpstr>PRICE</vt:lpstr>
      <vt:lpstr>POSITIONS!Print_Area</vt:lpstr>
      <vt:lpstr>'QUERY DATA'!Print_Area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2000-01-19T17:58:33Z</cp:lastPrinted>
  <dcterms:created xsi:type="dcterms:W3CDTF">1997-08-01T15:15:55Z</dcterms:created>
  <dcterms:modified xsi:type="dcterms:W3CDTF">2023-09-10T11:51:21Z</dcterms:modified>
</cp:coreProperties>
</file>