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A9" i="1" l="1"/>
  <c r="B9" i="1"/>
  <c r="E9" i="1"/>
  <c r="A10" i="1"/>
  <c r="B10" i="1"/>
  <c r="E10" i="1"/>
  <c r="A11" i="1"/>
  <c r="B11" i="1"/>
  <c r="E11" i="1"/>
  <c r="A12" i="1"/>
  <c r="B12" i="1"/>
  <c r="E12" i="1"/>
  <c r="A13" i="1"/>
  <c r="B13" i="1"/>
  <c r="E13" i="1"/>
  <c r="A14" i="1"/>
  <c r="B14" i="1"/>
  <c r="E14" i="1"/>
  <c r="A15" i="1"/>
  <c r="B15" i="1"/>
  <c r="E15" i="1"/>
  <c r="A16" i="1"/>
  <c r="B16" i="1"/>
  <c r="E16" i="1"/>
  <c r="A17" i="1"/>
  <c r="B17" i="1"/>
  <c r="E17" i="1"/>
  <c r="A18" i="1"/>
  <c r="B18" i="1"/>
  <c r="E18" i="1"/>
</calcChain>
</file>

<file path=xl/sharedStrings.xml><?xml version="1.0" encoding="utf-8"?>
<sst xmlns="http://schemas.openxmlformats.org/spreadsheetml/2006/main" count="12" uniqueCount="12">
  <si>
    <t>Ancilary Service</t>
  </si>
  <si>
    <t>Comments</t>
  </si>
  <si>
    <t>$/Mw</t>
  </si>
  <si>
    <t>$/MWhr</t>
  </si>
  <si>
    <t>Assume 1000Mwe base load</t>
  </si>
  <si>
    <t>Flat fee from ISO no market yet developed</t>
  </si>
  <si>
    <t>Market developed</t>
  </si>
  <si>
    <t>Escalation after 2013</t>
  </si>
  <si>
    <t>Year</t>
  </si>
  <si>
    <t>Note the actual contracts will be laddered in blocks of 75 to 200-300 Mwe with different expiration dates</t>
  </si>
  <si>
    <t>Capacity ($/kW-yr)</t>
  </si>
  <si>
    <t>Energy ($/MWhr)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</si>
</sst>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;[Red]&quot;$&quot;#,##0.00"/>
    <numFmt numFmtId="165" formatCode="&quot;$&quot;#,##0;[Red]&quot;$&quot;#,##0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10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1"/>
  <sheetViews>
    <sheetView tabSelected="1" workbookViewId="0">
      <selection activeCell="D7" sqref="D7"/>
    </sheetView>
  </sheetViews>
  <sheetFormatPr defaultRowHeight="13.2" x14ac:dyDescent="0.25"/>
  <cols>
    <col min="2" max="2" width="25.5546875" customWidth="1"/>
    <col min="3" max="4" width="9.33203125" bestFit="1" customWidth="1"/>
    <col min="5" max="5" width="12.6640625" bestFit="1" customWidth="1"/>
    <col min="6" max="6" width="36.44140625" customWidth="1"/>
  </cols>
  <sheetData>
    <row r="5" spans="1:6" x14ac:dyDescent="0.25">
      <c r="A5" s="10" t="s">
        <v>4</v>
      </c>
    </row>
    <row r="6" spans="1:6" ht="13.8" thickBot="1" x14ac:dyDescent="0.3">
      <c r="C6" s="2" t="s">
        <v>2</v>
      </c>
      <c r="D6" s="2" t="s">
        <v>3</v>
      </c>
      <c r="E6" s="2"/>
      <c r="F6" s="2"/>
    </row>
    <row r="7" spans="1:6" ht="27.6" thickTop="1" thickBot="1" x14ac:dyDescent="0.3">
      <c r="B7" s="6" t="s">
        <v>8</v>
      </c>
      <c r="C7" s="7" t="s">
        <v>10</v>
      </c>
      <c r="D7" s="7" t="s">
        <v>11</v>
      </c>
      <c r="E7" s="8" t="s">
        <v>0</v>
      </c>
      <c r="F7" s="9" t="s">
        <v>1</v>
      </c>
    </row>
    <row r="8" spans="1:6" ht="13.8" thickTop="1" x14ac:dyDescent="0.25">
      <c r="A8">
        <v>1</v>
      </c>
      <c r="B8" s="1">
        <v>2003</v>
      </c>
      <c r="C8" s="3">
        <v>15</v>
      </c>
      <c r="D8" s="3">
        <v>32</v>
      </c>
      <c r="E8" s="4">
        <v>500000</v>
      </c>
      <c r="F8" t="s">
        <v>5</v>
      </c>
    </row>
    <row r="9" spans="1:6" x14ac:dyDescent="0.25">
      <c r="A9">
        <f>A8+1</f>
        <v>2</v>
      </c>
      <c r="B9" s="1">
        <f>B8+1</f>
        <v>2004</v>
      </c>
      <c r="C9" s="3">
        <v>14.5</v>
      </c>
      <c r="D9" s="3">
        <v>30</v>
      </c>
      <c r="E9" s="4">
        <f>E8</f>
        <v>500000</v>
      </c>
    </row>
    <row r="10" spans="1:6" x14ac:dyDescent="0.25">
      <c r="A10">
        <f t="shared" ref="A10:A18" si="0">A9+1</f>
        <v>3</v>
      </c>
      <c r="B10" s="1">
        <f t="shared" ref="B10:B18" si="1">B9+1</f>
        <v>2005</v>
      </c>
      <c r="C10" s="3">
        <v>15</v>
      </c>
      <c r="D10" s="3">
        <v>31</v>
      </c>
      <c r="E10" s="4">
        <f>E9</f>
        <v>500000</v>
      </c>
    </row>
    <row r="11" spans="1:6" x14ac:dyDescent="0.25">
      <c r="A11">
        <f t="shared" si="0"/>
        <v>4</v>
      </c>
      <c r="B11" s="1">
        <f t="shared" si="1"/>
        <v>2006</v>
      </c>
      <c r="C11" s="3">
        <v>16</v>
      </c>
      <c r="D11" s="3">
        <v>32</v>
      </c>
      <c r="E11" s="4">
        <f>E10</f>
        <v>500000</v>
      </c>
    </row>
    <row r="12" spans="1:6" x14ac:dyDescent="0.25">
      <c r="A12">
        <f t="shared" si="0"/>
        <v>5</v>
      </c>
      <c r="B12" s="1">
        <f t="shared" si="1"/>
        <v>2007</v>
      </c>
      <c r="C12" s="3">
        <v>16.5</v>
      </c>
      <c r="D12" s="3">
        <v>33</v>
      </c>
      <c r="E12" s="4">
        <f>E11*(1+E19)</f>
        <v>507499.99999999994</v>
      </c>
      <c r="F12" t="s">
        <v>6</v>
      </c>
    </row>
    <row r="13" spans="1:6" x14ac:dyDescent="0.25">
      <c r="A13">
        <f t="shared" si="0"/>
        <v>6</v>
      </c>
      <c r="B13" s="1">
        <f t="shared" si="1"/>
        <v>2008</v>
      </c>
      <c r="C13" s="3">
        <v>16.5</v>
      </c>
      <c r="D13" s="3">
        <v>35</v>
      </c>
      <c r="E13" s="4">
        <f t="shared" ref="E13:E18" si="2">E12*($E$19+1)</f>
        <v>515112.49999999988</v>
      </c>
    </row>
    <row r="14" spans="1:6" x14ac:dyDescent="0.25">
      <c r="A14">
        <f t="shared" si="0"/>
        <v>7</v>
      </c>
      <c r="B14" s="1">
        <f t="shared" si="1"/>
        <v>2009</v>
      </c>
      <c r="C14" s="3">
        <v>17</v>
      </c>
      <c r="D14" s="3">
        <v>36</v>
      </c>
      <c r="E14" s="4">
        <f t="shared" si="2"/>
        <v>522839.18749999983</v>
      </c>
    </row>
    <row r="15" spans="1:6" x14ac:dyDescent="0.25">
      <c r="A15">
        <f t="shared" si="0"/>
        <v>8</v>
      </c>
      <c r="B15" s="1">
        <f t="shared" si="1"/>
        <v>2010</v>
      </c>
      <c r="C15" s="3">
        <v>18</v>
      </c>
      <c r="D15" s="3">
        <v>37</v>
      </c>
      <c r="E15" s="4">
        <f t="shared" si="2"/>
        <v>530681.77531249973</v>
      </c>
    </row>
    <row r="16" spans="1:6" x14ac:dyDescent="0.25">
      <c r="A16">
        <f t="shared" si="0"/>
        <v>9</v>
      </c>
      <c r="B16" s="1">
        <f t="shared" si="1"/>
        <v>2011</v>
      </c>
      <c r="C16" s="3">
        <v>19</v>
      </c>
      <c r="D16" s="3">
        <v>38</v>
      </c>
      <c r="E16" s="4">
        <f t="shared" si="2"/>
        <v>538642.0019421872</v>
      </c>
    </row>
    <row r="17" spans="1:5" x14ac:dyDescent="0.25">
      <c r="A17">
        <f t="shared" si="0"/>
        <v>10</v>
      </c>
      <c r="B17" s="1">
        <f t="shared" si="1"/>
        <v>2012</v>
      </c>
      <c r="C17" s="3">
        <v>20</v>
      </c>
      <c r="D17" s="3">
        <v>39</v>
      </c>
      <c r="E17" s="4">
        <f t="shared" si="2"/>
        <v>546721.6319713199</v>
      </c>
    </row>
    <row r="18" spans="1:5" x14ac:dyDescent="0.25">
      <c r="A18">
        <f t="shared" si="0"/>
        <v>11</v>
      </c>
      <c r="B18" s="1">
        <f t="shared" si="1"/>
        <v>2013</v>
      </c>
      <c r="C18" s="3">
        <v>21</v>
      </c>
      <c r="D18" s="3">
        <v>40</v>
      </c>
      <c r="E18" s="4">
        <f t="shared" si="2"/>
        <v>554922.4564508897</v>
      </c>
    </row>
    <row r="19" spans="1:5" x14ac:dyDescent="0.25">
      <c r="B19" s="10" t="s">
        <v>7</v>
      </c>
      <c r="C19" s="5">
        <v>0.02</v>
      </c>
      <c r="D19" s="5">
        <v>0.03</v>
      </c>
      <c r="E19" s="5">
        <v>1.4999999999999999E-2</v>
      </c>
    </row>
    <row r="21" spans="1:5" x14ac:dyDescent="0.25">
      <c r="B21" t="s">
        <v>9</v>
      </c>
    </row>
  </sheetData>
  <pageMargins left="0.75" right="0.75" top="1" bottom="1" header="0.5" footer="0.5"/>
  <pageSetup orientation="landscape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HGP,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W. Giffels</dc:creator>
  <cp:lastModifiedBy>Havlíček Jan</cp:lastModifiedBy>
  <cp:lastPrinted>2002-02-12T18:59:20Z</cp:lastPrinted>
  <dcterms:created xsi:type="dcterms:W3CDTF">2002-02-11T19:00:08Z</dcterms:created>
  <dcterms:modified xsi:type="dcterms:W3CDTF">2023-09-10T11:53:08Z</dcterms:modified>
</cp:coreProperties>
</file>