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Brownsville 2001 Budget" sheetId="1" r:id="rId1"/>
  </sheets>
  <calcPr calcId="0" calcMode="autoNoTable" iterate="1" iterateCount="200"/>
</workbook>
</file>

<file path=xl/calcChain.xml><?xml version="1.0" encoding="utf-8"?>
<calcChain xmlns="http://schemas.openxmlformats.org/spreadsheetml/2006/main">
  <c r="O7" i="1" l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B41" i="1"/>
  <c r="C41" i="1"/>
  <c r="D41" i="1"/>
  <c r="E41" i="1"/>
  <c r="F41" i="1"/>
  <c r="G41" i="1"/>
  <c r="H41" i="1"/>
  <c r="I41" i="1"/>
  <c r="J41" i="1"/>
  <c r="K41" i="1"/>
  <c r="L41" i="1"/>
  <c r="M41" i="1"/>
  <c r="O41" i="1"/>
  <c r="O44" i="1"/>
  <c r="O45" i="1"/>
  <c r="B47" i="1"/>
  <c r="C47" i="1"/>
  <c r="D47" i="1"/>
  <c r="E47" i="1"/>
  <c r="F47" i="1"/>
  <c r="G47" i="1"/>
  <c r="H47" i="1"/>
  <c r="I47" i="1"/>
  <c r="J47" i="1"/>
  <c r="K47" i="1"/>
  <c r="L47" i="1"/>
  <c r="M47" i="1"/>
  <c r="O47" i="1"/>
  <c r="B49" i="1"/>
  <c r="C49" i="1"/>
  <c r="D49" i="1"/>
  <c r="E49" i="1"/>
  <c r="F49" i="1"/>
  <c r="G49" i="1"/>
  <c r="H49" i="1"/>
  <c r="I49" i="1"/>
  <c r="J49" i="1"/>
  <c r="K49" i="1"/>
  <c r="L49" i="1"/>
  <c r="M49" i="1"/>
  <c r="O49" i="1"/>
  <c r="O52" i="1"/>
  <c r="O53" i="1"/>
  <c r="O54" i="1"/>
  <c r="O55" i="1"/>
  <c r="O56" i="1"/>
  <c r="B57" i="1"/>
  <c r="C57" i="1"/>
  <c r="D57" i="1"/>
  <c r="E57" i="1"/>
  <c r="F57" i="1"/>
  <c r="G57" i="1"/>
  <c r="H57" i="1"/>
  <c r="I57" i="1"/>
  <c r="J57" i="1"/>
  <c r="K57" i="1"/>
  <c r="L57" i="1"/>
  <c r="M57" i="1"/>
  <c r="O57" i="1"/>
  <c r="O60" i="1"/>
  <c r="O61" i="1"/>
  <c r="B63" i="1"/>
  <c r="C63" i="1"/>
  <c r="D63" i="1"/>
  <c r="E63" i="1"/>
  <c r="F63" i="1"/>
  <c r="G63" i="1"/>
  <c r="H63" i="1"/>
  <c r="I63" i="1"/>
  <c r="J63" i="1"/>
  <c r="K63" i="1"/>
  <c r="L63" i="1"/>
  <c r="M63" i="1"/>
  <c r="O63" i="1"/>
  <c r="B65" i="1"/>
  <c r="C65" i="1"/>
  <c r="D65" i="1"/>
  <c r="E65" i="1"/>
  <c r="F65" i="1"/>
  <c r="G65" i="1"/>
  <c r="H65" i="1"/>
  <c r="I65" i="1"/>
  <c r="J65" i="1"/>
  <c r="K65" i="1"/>
  <c r="L65" i="1"/>
  <c r="M65" i="1"/>
  <c r="O65" i="1"/>
</calcChain>
</file>

<file path=xl/sharedStrings.xml><?xml version="1.0" encoding="utf-8"?>
<sst xmlns="http://schemas.openxmlformats.org/spreadsheetml/2006/main" count="56" uniqueCount="56">
  <si>
    <t>PRELIMINARY BUDGET</t>
  </si>
  <si>
    <t>Expense Analysis Summary</t>
  </si>
  <si>
    <t>NOT YET APPROVED</t>
  </si>
  <si>
    <t>DRAFT 2001 BUDGET</t>
  </si>
  <si>
    <t>Total</t>
  </si>
  <si>
    <t>Mobilization</t>
  </si>
  <si>
    <t>Operations &amp; Maintenance:</t>
  </si>
  <si>
    <t>O&amp;M Expenses</t>
  </si>
  <si>
    <t>Aux Fuel System (Liquid Fuel)</t>
  </si>
  <si>
    <t>Fuel Handling Sstem (Gas)</t>
  </si>
  <si>
    <t>Aux Boiler System</t>
  </si>
  <si>
    <t>Steam T/G System</t>
  </si>
  <si>
    <t>Condensate System</t>
  </si>
  <si>
    <t>Feedwater System</t>
  </si>
  <si>
    <t>Air Pollution Control System</t>
  </si>
  <si>
    <t>Combustion Air System</t>
  </si>
  <si>
    <t>Fire Protection System</t>
  </si>
  <si>
    <t>Wastewater System</t>
  </si>
  <si>
    <t>Recirculating Water System</t>
  </si>
  <si>
    <t>Chemical Feed System</t>
  </si>
  <si>
    <t>Building Utilities &amp; HVAC System</t>
  </si>
  <si>
    <t>Electrical Distribution System</t>
  </si>
  <si>
    <t>Steam Distribution System</t>
  </si>
  <si>
    <t>Distributed Control System</t>
  </si>
  <si>
    <t>Plant Consumable Supplies</t>
  </si>
  <si>
    <t>Plant G&amp;A</t>
  </si>
  <si>
    <t>Reimbursable Labor</t>
  </si>
  <si>
    <t>Tools &amp; Equipment</t>
  </si>
  <si>
    <t>Potable Water</t>
  </si>
  <si>
    <t>Phone Service</t>
  </si>
  <si>
    <t>Cell Phones &amp; Pagers</t>
  </si>
  <si>
    <t>Other Utilities</t>
  </si>
  <si>
    <t>Raw Water System</t>
  </si>
  <si>
    <t>Instrument/Service Air</t>
  </si>
  <si>
    <t>Gas T/G System</t>
  </si>
  <si>
    <t>HRSG System</t>
  </si>
  <si>
    <t>Other Client Requests</t>
  </si>
  <si>
    <t>Subtotal Fixed O&amp;M</t>
  </si>
  <si>
    <t>Variable O&amp;M</t>
  </si>
  <si>
    <t>Demineralized Water System</t>
  </si>
  <si>
    <t>Electricity</t>
  </si>
  <si>
    <t>Subtotal Variable O&amp;M</t>
  </si>
  <si>
    <t>Total O&amp;M</t>
  </si>
  <si>
    <t>Owner's Expense:</t>
  </si>
  <si>
    <t>Insurance</t>
  </si>
  <si>
    <t>Interconnection Fees</t>
  </si>
  <si>
    <t>Spare Parts Useage</t>
  </si>
  <si>
    <t>Misc</t>
  </si>
  <si>
    <t>Subtotal - Owner's Expense</t>
  </si>
  <si>
    <t>Taxes</t>
  </si>
  <si>
    <t>Property Taxes</t>
  </si>
  <si>
    <t>Franchise Taxes</t>
  </si>
  <si>
    <t>Subtotal - Taxes</t>
  </si>
  <si>
    <t>Total Expenses</t>
  </si>
  <si>
    <t>This budget reflects Enron North America Corp.'s estimate for 2001 operating expenses.</t>
  </si>
  <si>
    <t>Brownsville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</si>
</sst>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2"/>
      <color indexed="12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centerContinuous"/>
    </xf>
    <xf numFmtId="0" fontId="2" fillId="0" borderId="0" xfId="0" applyFont="1" applyAlignment="1">
      <alignment horizontal="left"/>
    </xf>
    <xf numFmtId="165" fontId="2" fillId="0" borderId="0" xfId="1" applyNumberFormat="1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left"/>
    </xf>
    <xf numFmtId="14" fontId="4" fillId="0" borderId="0" xfId="0" applyNumberFormat="1" applyFont="1" applyAlignment="1">
      <alignment horizontal="centerContinuous"/>
    </xf>
    <xf numFmtId="0" fontId="5" fillId="0" borderId="0" xfId="0" applyFont="1" applyAlignment="1">
      <alignment horizontal="center"/>
    </xf>
    <xf numFmtId="17" fontId="5" fillId="0" borderId="0" xfId="1" applyNumberFormat="1" applyFont="1" applyAlignment="1">
      <alignment horizontal="center"/>
    </xf>
    <xf numFmtId="165" fontId="5" fillId="0" borderId="0" xfId="1" applyNumberFormat="1" applyFont="1" applyAlignment="1">
      <alignment horizontal="center"/>
    </xf>
    <xf numFmtId="0" fontId="6" fillId="0" borderId="0" xfId="0" applyFont="1"/>
    <xf numFmtId="165" fontId="1" fillId="0" borderId="1" xfId="1" applyNumberFormat="1" applyBorder="1"/>
    <xf numFmtId="165" fontId="1" fillId="0" borderId="0" xfId="1" applyNumberFormat="1"/>
    <xf numFmtId="0" fontId="7" fillId="0" borderId="0" xfId="0" applyFont="1" applyAlignment="1">
      <alignment horizontal="left" indent="1"/>
    </xf>
    <xf numFmtId="0" fontId="7" fillId="0" borderId="0" xfId="0" applyFont="1" applyAlignment="1">
      <alignment horizontal="left" indent="2"/>
    </xf>
    <xf numFmtId="165" fontId="1" fillId="0" borderId="0" xfId="1" applyNumberFormat="1" applyFont="1"/>
    <xf numFmtId="0" fontId="7" fillId="0" borderId="0" xfId="0" applyFont="1" applyAlignment="1">
      <alignment horizontal="left" indent="3"/>
    </xf>
    <xf numFmtId="165" fontId="1" fillId="0" borderId="2" xfId="1" applyNumberFormat="1" applyBorder="1"/>
    <xf numFmtId="165" fontId="1" fillId="0" borderId="0" xfId="1" applyNumberFormat="1" applyBorder="1"/>
    <xf numFmtId="165" fontId="1" fillId="0" borderId="3" xfId="1" applyNumberFormat="1" applyBorder="1"/>
    <xf numFmtId="165" fontId="1" fillId="0" borderId="4" xfId="1" applyNumberFormat="1" applyBorder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8" fillId="0" borderId="5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7"/>
  <sheetViews>
    <sheetView tabSelected="1" zoomScale="75" workbookViewId="0">
      <pane xSplit="1" ySplit="5" topLeftCell="B6" activePane="bottomRight" state="frozen"/>
      <selection pane="topRight" activeCell="B1" sqref="B1"/>
      <selection pane="bottomLeft" activeCell="A8" sqref="A8"/>
      <selection pane="bottomRight" activeCell="B6" sqref="B6"/>
    </sheetView>
  </sheetViews>
  <sheetFormatPr defaultRowHeight="13.2" x14ac:dyDescent="0.25"/>
  <cols>
    <col min="1" max="1" width="41.109375" customWidth="1"/>
    <col min="2" max="9" width="10.33203125" style="13" customWidth="1"/>
    <col min="10" max="10" width="11.44140625" style="13" customWidth="1"/>
    <col min="11" max="13" width="10.33203125" style="13" customWidth="1"/>
    <col min="14" max="14" width="0.88671875" style="13" customWidth="1"/>
    <col min="15" max="15" width="12" style="13" customWidth="1"/>
  </cols>
  <sheetData>
    <row r="1" spans="1:15" s="4" customFormat="1" ht="15.6" x14ac:dyDescent="0.3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3" t="s">
        <v>0</v>
      </c>
    </row>
    <row r="2" spans="1:15" s="4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2"/>
      <c r="O2" s="3" t="s">
        <v>2</v>
      </c>
    </row>
    <row r="3" spans="1:15" s="4" customFormat="1" ht="15.6" x14ac:dyDescent="0.3">
      <c r="A3" s="5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6"/>
      <c r="M3" s="6"/>
      <c r="N3" s="6"/>
      <c r="O3" s="6"/>
    </row>
    <row r="4" spans="1:15" s="4" customFormat="1" ht="15.6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s="8" customFormat="1" x14ac:dyDescent="0.25">
      <c r="B5" s="9">
        <v>36892</v>
      </c>
      <c r="C5" s="9">
        <v>36923</v>
      </c>
      <c r="D5" s="9">
        <v>36951</v>
      </c>
      <c r="E5" s="9">
        <v>36982</v>
      </c>
      <c r="F5" s="9">
        <v>37012</v>
      </c>
      <c r="G5" s="9">
        <v>37043</v>
      </c>
      <c r="H5" s="9">
        <v>37073</v>
      </c>
      <c r="I5" s="9">
        <v>37104</v>
      </c>
      <c r="J5" s="9">
        <v>37135</v>
      </c>
      <c r="K5" s="9">
        <v>37165</v>
      </c>
      <c r="L5" s="9">
        <v>37196</v>
      </c>
      <c r="M5" s="9">
        <v>37226</v>
      </c>
      <c r="N5" s="9"/>
      <c r="O5" s="10" t="s">
        <v>4</v>
      </c>
    </row>
    <row r="7" spans="1:15" ht="13.8" thickBot="1" x14ac:dyDescent="0.3">
      <c r="A7" s="11" t="s">
        <v>5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O7" s="12">
        <f>SUM(B7:M7)</f>
        <v>0</v>
      </c>
    </row>
    <row r="9" spans="1:15" x14ac:dyDescent="0.25">
      <c r="A9" s="11" t="s">
        <v>6</v>
      </c>
    </row>
    <row r="10" spans="1:15" x14ac:dyDescent="0.25">
      <c r="A10" s="14" t="s">
        <v>7</v>
      </c>
    </row>
    <row r="11" spans="1:15" x14ac:dyDescent="0.25">
      <c r="A11" s="15" t="s">
        <v>8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O11" s="13">
        <f t="shared" ref="O11:O39" si="0">SUM(B11:M11)</f>
        <v>0</v>
      </c>
    </row>
    <row r="12" spans="1:15" x14ac:dyDescent="0.25">
      <c r="A12" s="15" t="s">
        <v>9</v>
      </c>
      <c r="B12" s="13">
        <v>1400</v>
      </c>
      <c r="C12" s="13">
        <v>1200</v>
      </c>
      <c r="D12" s="13">
        <v>950</v>
      </c>
      <c r="E12" s="13">
        <v>2700</v>
      </c>
      <c r="F12" s="13">
        <v>950</v>
      </c>
      <c r="G12" s="13">
        <v>1200</v>
      </c>
      <c r="H12" s="13">
        <v>1200</v>
      </c>
      <c r="I12" s="13">
        <v>1200</v>
      </c>
      <c r="J12" s="13">
        <v>1200</v>
      </c>
      <c r="K12" s="13">
        <v>1200</v>
      </c>
      <c r="L12" s="13">
        <v>1200</v>
      </c>
      <c r="M12" s="13">
        <v>1200</v>
      </c>
      <c r="O12" s="13">
        <f t="shared" si="0"/>
        <v>15600</v>
      </c>
    </row>
    <row r="13" spans="1:15" x14ac:dyDescent="0.25">
      <c r="A13" s="15" t="s">
        <v>10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O13" s="13">
        <f t="shared" si="0"/>
        <v>0</v>
      </c>
    </row>
    <row r="14" spans="1:15" x14ac:dyDescent="0.25">
      <c r="A14" s="15" t="s">
        <v>11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O14" s="13">
        <f t="shared" si="0"/>
        <v>0</v>
      </c>
    </row>
    <row r="15" spans="1:15" x14ac:dyDescent="0.25">
      <c r="A15" s="15" t="s">
        <v>12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O15" s="13">
        <f t="shared" si="0"/>
        <v>0</v>
      </c>
    </row>
    <row r="16" spans="1:15" x14ac:dyDescent="0.25">
      <c r="A16" s="15" t="s">
        <v>13</v>
      </c>
      <c r="B16" s="13">
        <v>921</v>
      </c>
      <c r="C16" s="13">
        <v>700</v>
      </c>
      <c r="D16" s="13">
        <v>700</v>
      </c>
      <c r="E16" s="13">
        <v>921</v>
      </c>
      <c r="F16" s="13">
        <v>700</v>
      </c>
      <c r="G16" s="13">
        <v>700</v>
      </c>
      <c r="H16" s="13">
        <v>921</v>
      </c>
      <c r="I16" s="13">
        <v>700</v>
      </c>
      <c r="J16" s="13">
        <v>700</v>
      </c>
      <c r="K16" s="13">
        <v>921</v>
      </c>
      <c r="L16" s="13">
        <v>700</v>
      </c>
      <c r="M16" s="13">
        <v>700</v>
      </c>
      <c r="O16" s="13">
        <f t="shared" si="0"/>
        <v>9284</v>
      </c>
    </row>
    <row r="17" spans="1:15" x14ac:dyDescent="0.25">
      <c r="A17" s="15" t="s">
        <v>14</v>
      </c>
      <c r="B17" s="13">
        <v>7562</v>
      </c>
      <c r="C17" s="13">
        <v>2812</v>
      </c>
      <c r="D17" s="13">
        <v>5776</v>
      </c>
      <c r="E17" s="13">
        <v>2812</v>
      </c>
      <c r="F17" s="13">
        <v>2812</v>
      </c>
      <c r="G17" s="13">
        <v>5776</v>
      </c>
      <c r="H17" s="13">
        <v>7562</v>
      </c>
      <c r="I17" s="13">
        <v>12519</v>
      </c>
      <c r="J17" s="13">
        <v>5776</v>
      </c>
      <c r="K17" s="13">
        <v>2812</v>
      </c>
      <c r="L17" s="13">
        <v>2812</v>
      </c>
      <c r="M17" s="13">
        <v>3612</v>
      </c>
      <c r="O17" s="13">
        <f t="shared" si="0"/>
        <v>62643</v>
      </c>
    </row>
    <row r="18" spans="1:15" x14ac:dyDescent="0.25">
      <c r="A18" s="15" t="s">
        <v>15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O18" s="13">
        <f t="shared" si="0"/>
        <v>0</v>
      </c>
    </row>
    <row r="19" spans="1:15" x14ac:dyDescent="0.25">
      <c r="A19" s="15" t="s">
        <v>16</v>
      </c>
      <c r="B19" s="13">
        <v>904</v>
      </c>
      <c r="C19" s="13">
        <v>679</v>
      </c>
      <c r="D19" s="13">
        <v>679</v>
      </c>
      <c r="E19" s="13">
        <v>679</v>
      </c>
      <c r="F19" s="13">
        <v>679</v>
      </c>
      <c r="G19" s="13">
        <v>679</v>
      </c>
      <c r="H19" s="13">
        <v>679</v>
      </c>
      <c r="I19" s="13">
        <v>679</v>
      </c>
      <c r="J19" s="13">
        <v>679</v>
      </c>
      <c r="K19" s="13">
        <v>679</v>
      </c>
      <c r="L19" s="13">
        <v>679</v>
      </c>
      <c r="M19" s="13">
        <v>679</v>
      </c>
      <c r="O19" s="13">
        <f t="shared" si="0"/>
        <v>8373</v>
      </c>
    </row>
    <row r="20" spans="1:15" x14ac:dyDescent="0.25">
      <c r="A20" s="15" t="s">
        <v>17</v>
      </c>
      <c r="B20" s="13">
        <v>2481</v>
      </c>
      <c r="C20" s="13">
        <v>481</v>
      </c>
      <c r="D20" s="13">
        <v>481</v>
      </c>
      <c r="E20" s="13">
        <v>481</v>
      </c>
      <c r="F20" s="13">
        <v>481</v>
      </c>
      <c r="G20" s="13">
        <v>481</v>
      </c>
      <c r="H20" s="13">
        <v>481</v>
      </c>
      <c r="I20" s="13">
        <v>481</v>
      </c>
      <c r="J20" s="13">
        <v>481</v>
      </c>
      <c r="K20" s="13">
        <v>481</v>
      </c>
      <c r="L20" s="13">
        <v>481</v>
      </c>
      <c r="M20" s="13">
        <v>481</v>
      </c>
      <c r="O20" s="13">
        <f t="shared" si="0"/>
        <v>7772</v>
      </c>
    </row>
    <row r="21" spans="1:15" x14ac:dyDescent="0.25">
      <c r="A21" s="15" t="s">
        <v>18</v>
      </c>
      <c r="B21" s="13">
        <v>125</v>
      </c>
      <c r="C21" s="13">
        <v>125</v>
      </c>
      <c r="D21" s="13">
        <v>125</v>
      </c>
      <c r="E21" s="13">
        <v>125</v>
      </c>
      <c r="F21" s="13">
        <v>1125</v>
      </c>
      <c r="G21" s="13">
        <v>125</v>
      </c>
      <c r="H21" s="13">
        <v>125</v>
      </c>
      <c r="I21" s="13">
        <v>1125</v>
      </c>
      <c r="J21" s="13">
        <v>125</v>
      </c>
      <c r="K21" s="13">
        <v>125</v>
      </c>
      <c r="L21" s="13">
        <v>125</v>
      </c>
      <c r="M21" s="13">
        <v>125</v>
      </c>
      <c r="O21" s="13">
        <f t="shared" si="0"/>
        <v>3500</v>
      </c>
    </row>
    <row r="22" spans="1:15" x14ac:dyDescent="0.25">
      <c r="A22" s="15" t="s">
        <v>19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O22" s="13">
        <f t="shared" si="0"/>
        <v>0</v>
      </c>
    </row>
    <row r="23" spans="1:15" x14ac:dyDescent="0.25">
      <c r="A23" s="15" t="s">
        <v>20</v>
      </c>
      <c r="B23" s="13">
        <v>1284</v>
      </c>
      <c r="C23" s="13">
        <v>1284</v>
      </c>
      <c r="D23" s="13">
        <v>1284</v>
      </c>
      <c r="E23" s="13">
        <v>1284</v>
      </c>
      <c r="F23" s="13">
        <v>1284</v>
      </c>
      <c r="G23" s="13">
        <v>1284</v>
      </c>
      <c r="H23" s="13">
        <v>1284</v>
      </c>
      <c r="I23" s="13">
        <v>1284</v>
      </c>
      <c r="J23" s="13">
        <v>1284</v>
      </c>
      <c r="K23" s="13">
        <v>1284</v>
      </c>
      <c r="L23" s="13">
        <v>1284</v>
      </c>
      <c r="M23" s="13">
        <v>1284</v>
      </c>
      <c r="O23" s="13">
        <f t="shared" si="0"/>
        <v>15408</v>
      </c>
    </row>
    <row r="24" spans="1:15" x14ac:dyDescent="0.25">
      <c r="A24" s="15" t="s">
        <v>21</v>
      </c>
      <c r="B24" s="13">
        <v>12852</v>
      </c>
      <c r="C24" s="13">
        <v>3852</v>
      </c>
      <c r="D24" s="13">
        <v>26252</v>
      </c>
      <c r="E24" s="13">
        <v>8592</v>
      </c>
      <c r="F24" s="13">
        <v>852</v>
      </c>
      <c r="G24" s="13">
        <v>852</v>
      </c>
      <c r="H24" s="13">
        <v>852</v>
      </c>
      <c r="I24" s="13">
        <v>852</v>
      </c>
      <c r="J24" s="13">
        <v>1252</v>
      </c>
      <c r="K24" s="13">
        <v>852</v>
      </c>
      <c r="L24" s="13">
        <v>852</v>
      </c>
      <c r="M24" s="13">
        <v>852</v>
      </c>
      <c r="O24" s="13">
        <f t="shared" si="0"/>
        <v>58764</v>
      </c>
    </row>
    <row r="25" spans="1:15" x14ac:dyDescent="0.25">
      <c r="A25" s="15" t="s">
        <v>22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O25" s="13">
        <f t="shared" si="0"/>
        <v>0</v>
      </c>
    </row>
    <row r="26" spans="1:15" x14ac:dyDescent="0.25">
      <c r="A26" s="15" t="s">
        <v>23</v>
      </c>
      <c r="B26" s="13">
        <v>1250</v>
      </c>
      <c r="C26" s="13">
        <v>1250</v>
      </c>
      <c r="D26" s="13">
        <v>1250</v>
      </c>
      <c r="E26" s="13">
        <v>3750</v>
      </c>
      <c r="F26" s="13">
        <v>1250</v>
      </c>
      <c r="G26" s="13">
        <v>1250</v>
      </c>
      <c r="H26" s="13">
        <v>1250</v>
      </c>
      <c r="I26" s="13">
        <v>1250</v>
      </c>
      <c r="J26" s="13">
        <v>3750</v>
      </c>
      <c r="K26" s="13">
        <v>1250</v>
      </c>
      <c r="L26" s="13">
        <v>1250</v>
      </c>
      <c r="M26" s="13">
        <v>1250</v>
      </c>
      <c r="O26" s="13">
        <f t="shared" si="0"/>
        <v>20000</v>
      </c>
    </row>
    <row r="27" spans="1:15" x14ac:dyDescent="0.25">
      <c r="A27" s="15" t="s">
        <v>24</v>
      </c>
      <c r="B27" s="13">
        <v>4675</v>
      </c>
      <c r="C27" s="13">
        <v>1425</v>
      </c>
      <c r="D27" s="13">
        <v>1925</v>
      </c>
      <c r="E27" s="13">
        <v>1425</v>
      </c>
      <c r="F27" s="13">
        <v>1746</v>
      </c>
      <c r="G27" s="13">
        <v>1746</v>
      </c>
      <c r="H27" s="13">
        <v>1746</v>
      </c>
      <c r="I27" s="13">
        <v>1746</v>
      </c>
      <c r="J27" s="13">
        <v>1746</v>
      </c>
      <c r="K27" s="13">
        <v>1425</v>
      </c>
      <c r="L27" s="13">
        <v>1425</v>
      </c>
      <c r="M27" s="13">
        <v>1425</v>
      </c>
      <c r="O27" s="13">
        <f t="shared" si="0"/>
        <v>22455</v>
      </c>
    </row>
    <row r="28" spans="1:15" x14ac:dyDescent="0.25">
      <c r="A28" s="15" t="s">
        <v>25</v>
      </c>
      <c r="B28" s="13">
        <v>13645</v>
      </c>
      <c r="C28" s="13">
        <v>13645</v>
      </c>
      <c r="D28" s="13">
        <v>13645</v>
      </c>
      <c r="E28" s="13">
        <v>13645</v>
      </c>
      <c r="F28" s="13">
        <v>13645</v>
      </c>
      <c r="G28" s="13">
        <v>13645</v>
      </c>
      <c r="H28" s="13">
        <v>13645</v>
      </c>
      <c r="I28" s="13">
        <v>13645</v>
      </c>
      <c r="J28" s="13">
        <v>13645</v>
      </c>
      <c r="K28" s="13">
        <v>13645</v>
      </c>
      <c r="L28" s="13">
        <v>13645</v>
      </c>
      <c r="M28" s="13">
        <v>13645</v>
      </c>
      <c r="O28" s="13">
        <f t="shared" si="0"/>
        <v>163740</v>
      </c>
    </row>
    <row r="29" spans="1:15" x14ac:dyDescent="0.25">
      <c r="A29" s="15" t="s">
        <v>26</v>
      </c>
      <c r="B29" s="13">
        <v>76631</v>
      </c>
      <c r="C29" s="13">
        <v>76238</v>
      </c>
      <c r="D29" s="13">
        <v>76762</v>
      </c>
      <c r="E29" s="13">
        <v>76631</v>
      </c>
      <c r="F29" s="13">
        <v>124739</v>
      </c>
      <c r="G29" s="13">
        <v>108533</v>
      </c>
      <c r="H29" s="13">
        <v>108533</v>
      </c>
      <c r="I29" s="13">
        <v>108271</v>
      </c>
      <c r="J29" s="13">
        <v>92713</v>
      </c>
      <c r="K29" s="13">
        <v>76762</v>
      </c>
      <c r="L29" s="13">
        <v>108919</v>
      </c>
      <c r="M29" s="13">
        <v>78706</v>
      </c>
      <c r="O29" s="13">
        <f t="shared" si="0"/>
        <v>1113438</v>
      </c>
    </row>
    <row r="30" spans="1:15" x14ac:dyDescent="0.25">
      <c r="A30" s="15" t="s">
        <v>27</v>
      </c>
      <c r="B30" s="13">
        <v>3785</v>
      </c>
      <c r="C30" s="13">
        <v>3785</v>
      </c>
      <c r="D30" s="13">
        <v>3785</v>
      </c>
      <c r="E30" s="13">
        <v>3785</v>
      </c>
      <c r="F30" s="13">
        <v>3785</v>
      </c>
      <c r="G30" s="13">
        <v>3785</v>
      </c>
      <c r="H30" s="13">
        <v>3785</v>
      </c>
      <c r="I30" s="13">
        <v>3785</v>
      </c>
      <c r="J30" s="13">
        <v>3785</v>
      </c>
      <c r="K30" s="13">
        <v>3785</v>
      </c>
      <c r="L30" s="13">
        <v>3785</v>
      </c>
      <c r="M30" s="13">
        <v>3785</v>
      </c>
      <c r="O30" s="13">
        <f t="shared" si="0"/>
        <v>45420</v>
      </c>
    </row>
    <row r="31" spans="1:15" x14ac:dyDescent="0.25">
      <c r="A31" s="15" t="s">
        <v>28</v>
      </c>
      <c r="B31" s="13">
        <v>704</v>
      </c>
      <c r="C31" s="13">
        <v>704</v>
      </c>
      <c r="D31" s="13">
        <v>704</v>
      </c>
      <c r="E31" s="13">
        <v>704</v>
      </c>
      <c r="F31" s="13">
        <v>704</v>
      </c>
      <c r="G31" s="13">
        <v>704</v>
      </c>
      <c r="H31" s="13">
        <v>704</v>
      </c>
      <c r="I31" s="13">
        <v>704</v>
      </c>
      <c r="J31" s="13">
        <v>704</v>
      </c>
      <c r="K31" s="13">
        <v>704</v>
      </c>
      <c r="L31" s="13">
        <v>704</v>
      </c>
      <c r="M31" s="13">
        <v>704</v>
      </c>
      <c r="O31" s="13">
        <f t="shared" si="0"/>
        <v>8448</v>
      </c>
    </row>
    <row r="32" spans="1:15" x14ac:dyDescent="0.25">
      <c r="A32" s="15" t="s">
        <v>29</v>
      </c>
      <c r="B32" s="13">
        <v>1611</v>
      </c>
      <c r="C32" s="13">
        <v>1611</v>
      </c>
      <c r="D32" s="13">
        <v>1611</v>
      </c>
      <c r="E32" s="13">
        <v>1611</v>
      </c>
      <c r="F32" s="13">
        <v>1611</v>
      </c>
      <c r="G32" s="13">
        <v>1611</v>
      </c>
      <c r="H32" s="13">
        <v>1611</v>
      </c>
      <c r="I32" s="13">
        <v>1611</v>
      </c>
      <c r="J32" s="13">
        <v>1611</v>
      </c>
      <c r="K32" s="13">
        <v>1611</v>
      </c>
      <c r="L32" s="13">
        <v>1611</v>
      </c>
      <c r="M32" s="13">
        <v>1611</v>
      </c>
      <c r="O32" s="13">
        <f t="shared" si="0"/>
        <v>19332</v>
      </c>
    </row>
    <row r="33" spans="1:15" x14ac:dyDescent="0.25">
      <c r="A33" s="15" t="s">
        <v>30</v>
      </c>
      <c r="B33" s="13">
        <v>221</v>
      </c>
      <c r="C33" s="13">
        <v>221</v>
      </c>
      <c r="D33" s="13">
        <v>221</v>
      </c>
      <c r="E33" s="13">
        <v>221</v>
      </c>
      <c r="F33" s="13">
        <v>221</v>
      </c>
      <c r="G33" s="13">
        <v>221</v>
      </c>
      <c r="H33" s="13">
        <v>221</v>
      </c>
      <c r="I33" s="13">
        <v>221</v>
      </c>
      <c r="J33" s="13">
        <v>221</v>
      </c>
      <c r="K33" s="13">
        <v>221</v>
      </c>
      <c r="L33" s="13">
        <v>221</v>
      </c>
      <c r="M33" s="13">
        <v>221</v>
      </c>
      <c r="O33" s="13">
        <f t="shared" si="0"/>
        <v>2652</v>
      </c>
    </row>
    <row r="34" spans="1:15" x14ac:dyDescent="0.25">
      <c r="A34" s="15" t="s">
        <v>31</v>
      </c>
      <c r="B34" s="13">
        <v>42</v>
      </c>
      <c r="C34" s="13">
        <v>42</v>
      </c>
      <c r="D34" s="13">
        <v>42</v>
      </c>
      <c r="E34" s="13">
        <v>42</v>
      </c>
      <c r="F34" s="13">
        <v>42</v>
      </c>
      <c r="G34" s="13">
        <v>42</v>
      </c>
      <c r="H34" s="13">
        <v>42</v>
      </c>
      <c r="I34" s="13">
        <v>42</v>
      </c>
      <c r="J34" s="13">
        <v>42</v>
      </c>
      <c r="K34" s="13">
        <v>42</v>
      </c>
      <c r="L34" s="13">
        <v>42</v>
      </c>
      <c r="M34" s="13">
        <v>42</v>
      </c>
      <c r="O34" s="13">
        <f t="shared" si="0"/>
        <v>504</v>
      </c>
    </row>
    <row r="35" spans="1:15" x14ac:dyDescent="0.25">
      <c r="A35" s="15" t="s">
        <v>32</v>
      </c>
      <c r="B35" s="13">
        <v>99</v>
      </c>
      <c r="C35" s="13">
        <v>99</v>
      </c>
      <c r="D35" s="13">
        <v>99</v>
      </c>
      <c r="E35" s="13">
        <v>99</v>
      </c>
      <c r="F35" s="13">
        <v>99</v>
      </c>
      <c r="G35" s="13">
        <v>99</v>
      </c>
      <c r="H35" s="13">
        <v>99</v>
      </c>
      <c r="I35" s="13">
        <v>99</v>
      </c>
      <c r="J35" s="13">
        <v>99</v>
      </c>
      <c r="K35" s="13">
        <v>99</v>
      </c>
      <c r="L35" s="13">
        <v>99</v>
      </c>
      <c r="M35" s="13">
        <v>99</v>
      </c>
      <c r="O35" s="13">
        <f t="shared" si="0"/>
        <v>1188</v>
      </c>
    </row>
    <row r="36" spans="1:15" x14ac:dyDescent="0.25">
      <c r="A36" s="15" t="s">
        <v>33</v>
      </c>
      <c r="B36" s="13">
        <v>761</v>
      </c>
      <c r="C36" s="13">
        <v>761</v>
      </c>
      <c r="D36" s="13">
        <v>761</v>
      </c>
      <c r="E36" s="13">
        <v>761</v>
      </c>
      <c r="F36" s="13">
        <v>761</v>
      </c>
      <c r="G36" s="13">
        <v>761</v>
      </c>
      <c r="H36" s="13">
        <v>761</v>
      </c>
      <c r="I36" s="13">
        <v>761</v>
      </c>
      <c r="J36" s="13">
        <v>761</v>
      </c>
      <c r="K36" s="13">
        <v>761</v>
      </c>
      <c r="L36" s="13">
        <v>761</v>
      </c>
      <c r="M36" s="13">
        <v>761</v>
      </c>
      <c r="O36" s="13">
        <f t="shared" si="0"/>
        <v>9132</v>
      </c>
    </row>
    <row r="37" spans="1:15" x14ac:dyDescent="0.25">
      <c r="A37" s="15" t="s">
        <v>34</v>
      </c>
      <c r="B37" s="13">
        <v>8903</v>
      </c>
      <c r="C37" s="13">
        <v>28909</v>
      </c>
      <c r="D37" s="13">
        <v>8608</v>
      </c>
      <c r="E37" s="13">
        <v>8903</v>
      </c>
      <c r="F37" s="13">
        <v>25288</v>
      </c>
      <c r="G37" s="13">
        <v>8608</v>
      </c>
      <c r="H37" s="13">
        <v>8903</v>
      </c>
      <c r="I37" s="13">
        <v>8608</v>
      </c>
      <c r="J37" s="13">
        <v>8608</v>
      </c>
      <c r="K37" s="13">
        <v>8903</v>
      </c>
      <c r="L37" s="13">
        <v>8608</v>
      </c>
      <c r="M37" s="13">
        <v>8608</v>
      </c>
      <c r="O37" s="13">
        <f t="shared" si="0"/>
        <v>141457</v>
      </c>
    </row>
    <row r="38" spans="1:15" x14ac:dyDescent="0.25">
      <c r="A38" s="15" t="s">
        <v>35</v>
      </c>
      <c r="B38" s="13">
        <v>2283</v>
      </c>
      <c r="C38" s="13">
        <v>2283</v>
      </c>
      <c r="D38" s="13">
        <v>2283</v>
      </c>
      <c r="E38" s="13">
        <v>2283</v>
      </c>
      <c r="F38" s="13">
        <v>2283</v>
      </c>
      <c r="G38" s="13">
        <v>2283</v>
      </c>
      <c r="H38" s="13">
        <v>2283</v>
      </c>
      <c r="I38" s="13">
        <v>2283</v>
      </c>
      <c r="J38" s="13">
        <v>2283</v>
      </c>
      <c r="K38" s="13">
        <v>2283</v>
      </c>
      <c r="L38" s="13">
        <v>2283</v>
      </c>
      <c r="M38" s="13">
        <v>2283</v>
      </c>
      <c r="O38" s="13">
        <f t="shared" si="0"/>
        <v>27396</v>
      </c>
    </row>
    <row r="39" spans="1:15" x14ac:dyDescent="0.25">
      <c r="A39" s="15" t="s">
        <v>36</v>
      </c>
      <c r="B39" s="13">
        <v>4047</v>
      </c>
      <c r="C39" s="13">
        <v>4047</v>
      </c>
      <c r="D39" s="13">
        <v>4047</v>
      </c>
      <c r="E39" s="13">
        <v>4047</v>
      </c>
      <c r="F39" s="13">
        <v>4047</v>
      </c>
      <c r="G39" s="13">
        <v>4047</v>
      </c>
      <c r="H39" s="13">
        <v>4047</v>
      </c>
      <c r="I39" s="13">
        <v>4047</v>
      </c>
      <c r="J39" s="13">
        <v>4047</v>
      </c>
      <c r="K39" s="13">
        <v>4047</v>
      </c>
      <c r="L39" s="13">
        <v>4047</v>
      </c>
      <c r="M39" s="13">
        <v>4047</v>
      </c>
      <c r="O39" s="13">
        <f t="shared" si="0"/>
        <v>48564</v>
      </c>
    </row>
    <row r="40" spans="1:15" x14ac:dyDescent="0.25">
      <c r="A40" s="15"/>
      <c r="C40" s="16"/>
    </row>
    <row r="41" spans="1:15" x14ac:dyDescent="0.25">
      <c r="A41" s="17" t="s">
        <v>37</v>
      </c>
      <c r="B41" s="18">
        <f t="shared" ref="B41:M41" si="1">SUM(B10:B39)</f>
        <v>146186</v>
      </c>
      <c r="C41" s="18">
        <f t="shared" si="1"/>
        <v>146153</v>
      </c>
      <c r="D41" s="18">
        <f t="shared" si="1"/>
        <v>151990</v>
      </c>
      <c r="E41" s="18">
        <f t="shared" si="1"/>
        <v>135501</v>
      </c>
      <c r="F41" s="18">
        <f t="shared" si="1"/>
        <v>189104</v>
      </c>
      <c r="G41" s="18">
        <f t="shared" si="1"/>
        <v>158432</v>
      </c>
      <c r="H41" s="18">
        <f t="shared" si="1"/>
        <v>160734</v>
      </c>
      <c r="I41" s="18">
        <f t="shared" si="1"/>
        <v>165913</v>
      </c>
      <c r="J41" s="18">
        <f t="shared" si="1"/>
        <v>145512</v>
      </c>
      <c r="K41" s="18">
        <f t="shared" si="1"/>
        <v>123892</v>
      </c>
      <c r="L41" s="18">
        <f t="shared" si="1"/>
        <v>155533</v>
      </c>
      <c r="M41" s="18">
        <f t="shared" si="1"/>
        <v>126120</v>
      </c>
      <c r="O41" s="18">
        <f>SUM(O10:O39)</f>
        <v>1805070</v>
      </c>
    </row>
    <row r="42" spans="1:15" x14ac:dyDescent="0.25">
      <c r="A42" s="17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O42" s="19"/>
    </row>
    <row r="43" spans="1:15" x14ac:dyDescent="0.25">
      <c r="A43" s="11" t="s">
        <v>38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O43" s="19"/>
    </row>
    <row r="44" spans="1:15" x14ac:dyDescent="0.25">
      <c r="A44" s="15" t="s">
        <v>39</v>
      </c>
      <c r="B44" s="13">
        <v>11285</v>
      </c>
      <c r="C44" s="13">
        <v>11285</v>
      </c>
      <c r="D44" s="13">
        <v>11510</v>
      </c>
      <c r="E44" s="13">
        <v>11285</v>
      </c>
      <c r="F44" s="13">
        <v>20035</v>
      </c>
      <c r="G44" s="13">
        <v>20035</v>
      </c>
      <c r="H44" s="13">
        <v>20035</v>
      </c>
      <c r="I44" s="13">
        <v>20035</v>
      </c>
      <c r="J44" s="13">
        <v>20035</v>
      </c>
      <c r="K44" s="13">
        <v>11285</v>
      </c>
      <c r="L44" s="13">
        <v>11285</v>
      </c>
      <c r="M44" s="13">
        <v>11285</v>
      </c>
      <c r="O44" s="13">
        <f>SUM(B44:M44)</f>
        <v>179395</v>
      </c>
    </row>
    <row r="45" spans="1:15" x14ac:dyDescent="0.25">
      <c r="A45" s="15" t="s">
        <v>40</v>
      </c>
      <c r="B45" s="13">
        <v>49033</v>
      </c>
      <c r="C45" s="13">
        <v>49033</v>
      </c>
      <c r="D45" s="13">
        <v>49033</v>
      </c>
      <c r="E45" s="13">
        <v>49033</v>
      </c>
      <c r="F45" s="13">
        <v>49033</v>
      </c>
      <c r="G45" s="13">
        <v>49033</v>
      </c>
      <c r="H45" s="13">
        <v>49033</v>
      </c>
      <c r="I45" s="13">
        <v>49033</v>
      </c>
      <c r="J45" s="13">
        <v>49033</v>
      </c>
      <c r="K45" s="13">
        <v>49033</v>
      </c>
      <c r="L45" s="13">
        <v>49033</v>
      </c>
      <c r="M45" s="13">
        <v>49033</v>
      </c>
      <c r="O45" s="13">
        <f>SUM(B45:M45)</f>
        <v>588396</v>
      </c>
    </row>
    <row r="46" spans="1:15" x14ac:dyDescent="0.25">
      <c r="A46" s="17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O46" s="19"/>
    </row>
    <row r="47" spans="1:15" ht="13.8" thickBot="1" x14ac:dyDescent="0.3">
      <c r="A47" s="17" t="s">
        <v>41</v>
      </c>
      <c r="B47" s="20">
        <f t="shared" ref="B47:M47" si="2">SUM(B44:B45)</f>
        <v>60318</v>
      </c>
      <c r="C47" s="20">
        <f t="shared" si="2"/>
        <v>60318</v>
      </c>
      <c r="D47" s="20">
        <f t="shared" si="2"/>
        <v>60543</v>
      </c>
      <c r="E47" s="20">
        <f t="shared" si="2"/>
        <v>60318</v>
      </c>
      <c r="F47" s="20">
        <f t="shared" si="2"/>
        <v>69068</v>
      </c>
      <c r="G47" s="20">
        <f t="shared" si="2"/>
        <v>69068</v>
      </c>
      <c r="H47" s="20">
        <f t="shared" si="2"/>
        <v>69068</v>
      </c>
      <c r="I47" s="20">
        <f t="shared" si="2"/>
        <v>69068</v>
      </c>
      <c r="J47" s="20">
        <f t="shared" si="2"/>
        <v>69068</v>
      </c>
      <c r="K47" s="20">
        <f t="shared" si="2"/>
        <v>60318</v>
      </c>
      <c r="L47" s="20">
        <f t="shared" si="2"/>
        <v>60318</v>
      </c>
      <c r="M47" s="20">
        <f t="shared" si="2"/>
        <v>60318</v>
      </c>
      <c r="O47" s="20">
        <f>SUM(O44:O45)</f>
        <v>767791</v>
      </c>
    </row>
    <row r="48" spans="1:15" x14ac:dyDescent="0.25">
      <c r="A48" s="17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O48" s="19"/>
    </row>
    <row r="49" spans="1:15" ht="13.8" thickBot="1" x14ac:dyDescent="0.3">
      <c r="A49" s="11" t="s">
        <v>42</v>
      </c>
      <c r="B49" s="21">
        <f t="shared" ref="B49:M49" si="3">B41+B47</f>
        <v>206504</v>
      </c>
      <c r="C49" s="21">
        <f t="shared" si="3"/>
        <v>206471</v>
      </c>
      <c r="D49" s="21">
        <f t="shared" si="3"/>
        <v>212533</v>
      </c>
      <c r="E49" s="21">
        <f t="shared" si="3"/>
        <v>195819</v>
      </c>
      <c r="F49" s="21">
        <f t="shared" si="3"/>
        <v>258172</v>
      </c>
      <c r="G49" s="21">
        <f t="shared" si="3"/>
        <v>227500</v>
      </c>
      <c r="H49" s="21">
        <f t="shared" si="3"/>
        <v>229802</v>
      </c>
      <c r="I49" s="21">
        <f t="shared" si="3"/>
        <v>234981</v>
      </c>
      <c r="J49" s="21">
        <f t="shared" si="3"/>
        <v>214580</v>
      </c>
      <c r="K49" s="21">
        <f t="shared" si="3"/>
        <v>184210</v>
      </c>
      <c r="L49" s="21">
        <f t="shared" si="3"/>
        <v>215851</v>
      </c>
      <c r="M49" s="21">
        <f t="shared" si="3"/>
        <v>186438</v>
      </c>
      <c r="O49" s="21">
        <f>O41+O47</f>
        <v>2572861</v>
      </c>
    </row>
    <row r="50" spans="1:15" ht="13.8" thickTop="1" x14ac:dyDescent="0.25">
      <c r="A50" s="17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O50" s="19"/>
    </row>
    <row r="51" spans="1:15" x14ac:dyDescent="0.25">
      <c r="A51" s="11" t="s">
        <v>43</v>
      </c>
    </row>
    <row r="52" spans="1:15" x14ac:dyDescent="0.25">
      <c r="A52" s="22" t="s">
        <v>44</v>
      </c>
      <c r="B52" s="13">
        <v>18750</v>
      </c>
      <c r="C52" s="13">
        <v>18750</v>
      </c>
      <c r="D52" s="13">
        <v>18750</v>
      </c>
      <c r="E52" s="13">
        <v>18750</v>
      </c>
      <c r="F52" s="13">
        <v>18750</v>
      </c>
      <c r="G52" s="13">
        <v>18750</v>
      </c>
      <c r="H52" s="13">
        <v>18750</v>
      </c>
      <c r="I52" s="13">
        <v>18750</v>
      </c>
      <c r="J52" s="13">
        <v>18750</v>
      </c>
      <c r="K52" s="13">
        <v>18750</v>
      </c>
      <c r="L52" s="13">
        <v>18750</v>
      </c>
      <c r="M52" s="13">
        <v>18750</v>
      </c>
      <c r="O52" s="13">
        <f>SUM(B52:M52)</f>
        <v>225000</v>
      </c>
    </row>
    <row r="53" spans="1:15" x14ac:dyDescent="0.25">
      <c r="A53" s="22" t="s">
        <v>45</v>
      </c>
      <c r="B53" s="13">
        <v>8583</v>
      </c>
      <c r="C53" s="13">
        <v>8583</v>
      </c>
      <c r="D53" s="13">
        <v>8583</v>
      </c>
      <c r="E53" s="13">
        <v>8583</v>
      </c>
      <c r="F53" s="13">
        <v>8583</v>
      </c>
      <c r="G53" s="13">
        <v>8583</v>
      </c>
      <c r="H53" s="13">
        <v>8583</v>
      </c>
      <c r="I53" s="13">
        <v>8583</v>
      </c>
      <c r="J53" s="13">
        <v>8583</v>
      </c>
      <c r="K53" s="13">
        <v>8583</v>
      </c>
      <c r="L53" s="13">
        <v>8583</v>
      </c>
      <c r="M53" s="13">
        <v>8583</v>
      </c>
      <c r="O53" s="13">
        <f>SUM(B53:M53)</f>
        <v>102996</v>
      </c>
    </row>
    <row r="54" spans="1:15" x14ac:dyDescent="0.25">
      <c r="A54" s="22" t="s">
        <v>46</v>
      </c>
      <c r="B54" s="13">
        <v>0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O54" s="13">
        <f>SUM(B54:M54)</f>
        <v>0</v>
      </c>
    </row>
    <row r="55" spans="1:15" x14ac:dyDescent="0.25">
      <c r="A55" s="22" t="s">
        <v>47</v>
      </c>
      <c r="B55" s="13">
        <v>5000</v>
      </c>
      <c r="C55" s="13">
        <v>5000</v>
      </c>
      <c r="D55" s="13">
        <v>5000</v>
      </c>
      <c r="E55" s="13">
        <v>5000</v>
      </c>
      <c r="F55" s="13">
        <v>5000</v>
      </c>
      <c r="G55" s="13">
        <v>5000</v>
      </c>
      <c r="H55" s="13">
        <v>5000</v>
      </c>
      <c r="I55" s="13">
        <v>5000</v>
      </c>
      <c r="J55" s="13">
        <v>5000</v>
      </c>
      <c r="K55" s="13">
        <v>5000</v>
      </c>
      <c r="L55" s="13">
        <v>5000</v>
      </c>
      <c r="M55" s="13">
        <v>5000</v>
      </c>
      <c r="O55" s="13">
        <f>SUM(B55:M55)</f>
        <v>60000</v>
      </c>
    </row>
    <row r="56" spans="1:15" x14ac:dyDescent="0.25">
      <c r="A56" s="22"/>
      <c r="O56" s="13">
        <f>SUM(B56:M56)</f>
        <v>0</v>
      </c>
    </row>
    <row r="57" spans="1:15" ht="13.8" thickBot="1" x14ac:dyDescent="0.3">
      <c r="A57" s="23" t="s">
        <v>48</v>
      </c>
      <c r="B57" s="20">
        <f t="shared" ref="B57:M57" si="4">SUM(B51:B56)</f>
        <v>32333</v>
      </c>
      <c r="C57" s="20">
        <f t="shared" si="4"/>
        <v>32333</v>
      </c>
      <c r="D57" s="20">
        <f t="shared" si="4"/>
        <v>32333</v>
      </c>
      <c r="E57" s="20">
        <f t="shared" si="4"/>
        <v>32333</v>
      </c>
      <c r="F57" s="20">
        <f t="shared" si="4"/>
        <v>32333</v>
      </c>
      <c r="G57" s="20">
        <f t="shared" si="4"/>
        <v>32333</v>
      </c>
      <c r="H57" s="20">
        <f t="shared" si="4"/>
        <v>32333</v>
      </c>
      <c r="I57" s="20">
        <f t="shared" si="4"/>
        <v>32333</v>
      </c>
      <c r="J57" s="20">
        <f t="shared" si="4"/>
        <v>32333</v>
      </c>
      <c r="K57" s="20">
        <f t="shared" si="4"/>
        <v>32333</v>
      </c>
      <c r="L57" s="20">
        <f t="shared" si="4"/>
        <v>32333</v>
      </c>
      <c r="M57" s="20">
        <f t="shared" si="4"/>
        <v>32333</v>
      </c>
      <c r="O57" s="20">
        <f>SUM(O51:O56)</f>
        <v>387996</v>
      </c>
    </row>
    <row r="58" spans="1:15" x14ac:dyDescent="0.25">
      <c r="A58" s="22"/>
    </row>
    <row r="59" spans="1:15" x14ac:dyDescent="0.25">
      <c r="A59" s="11" t="s">
        <v>49</v>
      </c>
    </row>
    <row r="60" spans="1:15" x14ac:dyDescent="0.25">
      <c r="A60" s="22" t="s">
        <v>50</v>
      </c>
      <c r="B60" s="13">
        <v>20833</v>
      </c>
      <c r="C60" s="13">
        <v>20833</v>
      </c>
      <c r="D60" s="13">
        <v>20833</v>
      </c>
      <c r="E60" s="13">
        <v>20833</v>
      </c>
      <c r="F60" s="13">
        <v>20833</v>
      </c>
      <c r="G60" s="13">
        <v>20833</v>
      </c>
      <c r="H60" s="13">
        <v>20833</v>
      </c>
      <c r="I60" s="13">
        <v>20833</v>
      </c>
      <c r="J60" s="13">
        <v>20833</v>
      </c>
      <c r="K60" s="13">
        <v>20833</v>
      </c>
      <c r="L60" s="13">
        <v>20833</v>
      </c>
      <c r="M60" s="13">
        <v>20833</v>
      </c>
      <c r="O60" s="13">
        <f>SUM(B60:M60)</f>
        <v>249996</v>
      </c>
    </row>
    <row r="61" spans="1:15" x14ac:dyDescent="0.25">
      <c r="A61" s="22" t="s">
        <v>51</v>
      </c>
      <c r="B61" s="13">
        <v>0</v>
      </c>
      <c r="C61" s="13">
        <v>0</v>
      </c>
      <c r="D61" s="13">
        <v>0</v>
      </c>
      <c r="E61" s="13">
        <v>0</v>
      </c>
      <c r="F61" s="13">
        <v>100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O61" s="13">
        <f>SUM(B61:M61)</f>
        <v>100</v>
      </c>
    </row>
    <row r="62" spans="1:15" x14ac:dyDescent="0.25">
      <c r="A62" s="22"/>
    </row>
    <row r="63" spans="1:15" ht="13.8" thickBot="1" x14ac:dyDescent="0.3">
      <c r="A63" s="23" t="s">
        <v>52</v>
      </c>
      <c r="B63" s="20">
        <f t="shared" ref="B63:M63" si="5">SUM(B59:B62)</f>
        <v>20833</v>
      </c>
      <c r="C63" s="20">
        <f t="shared" si="5"/>
        <v>20833</v>
      </c>
      <c r="D63" s="20">
        <f t="shared" si="5"/>
        <v>20833</v>
      </c>
      <c r="E63" s="20">
        <f t="shared" si="5"/>
        <v>20833</v>
      </c>
      <c r="F63" s="20">
        <f t="shared" si="5"/>
        <v>20933</v>
      </c>
      <c r="G63" s="20">
        <f t="shared" si="5"/>
        <v>20833</v>
      </c>
      <c r="H63" s="20">
        <f t="shared" si="5"/>
        <v>20833</v>
      </c>
      <c r="I63" s="20">
        <f t="shared" si="5"/>
        <v>20833</v>
      </c>
      <c r="J63" s="20">
        <f t="shared" si="5"/>
        <v>20833</v>
      </c>
      <c r="K63" s="20">
        <f t="shared" si="5"/>
        <v>20833</v>
      </c>
      <c r="L63" s="20">
        <f t="shared" si="5"/>
        <v>20833</v>
      </c>
      <c r="M63" s="20">
        <f t="shared" si="5"/>
        <v>20833</v>
      </c>
      <c r="O63" s="20">
        <f>SUM(O59:O62)</f>
        <v>250096</v>
      </c>
    </row>
    <row r="65" spans="1:15" ht="13.8" thickBot="1" x14ac:dyDescent="0.3">
      <c r="A65" s="11" t="s">
        <v>53</v>
      </c>
      <c r="B65" s="21">
        <f t="shared" ref="B65:M65" si="6">B7+B49+B57+B63</f>
        <v>259670</v>
      </c>
      <c r="C65" s="21">
        <f t="shared" si="6"/>
        <v>259637</v>
      </c>
      <c r="D65" s="21">
        <f t="shared" si="6"/>
        <v>265699</v>
      </c>
      <c r="E65" s="21">
        <f t="shared" si="6"/>
        <v>248985</v>
      </c>
      <c r="F65" s="21">
        <f t="shared" si="6"/>
        <v>311438</v>
      </c>
      <c r="G65" s="21">
        <f t="shared" si="6"/>
        <v>280666</v>
      </c>
      <c r="H65" s="21">
        <f t="shared" si="6"/>
        <v>282968</v>
      </c>
      <c r="I65" s="21">
        <f t="shared" si="6"/>
        <v>288147</v>
      </c>
      <c r="J65" s="21">
        <f t="shared" si="6"/>
        <v>267746</v>
      </c>
      <c r="K65" s="21">
        <f t="shared" si="6"/>
        <v>237376</v>
      </c>
      <c r="L65" s="21">
        <f t="shared" si="6"/>
        <v>269017</v>
      </c>
      <c r="M65" s="21">
        <f t="shared" si="6"/>
        <v>239604</v>
      </c>
      <c r="N65" s="21"/>
      <c r="O65" s="21">
        <f>O7+O49+O57+O63</f>
        <v>3210953</v>
      </c>
    </row>
    <row r="66" spans="1:15" ht="14.4" thickTop="1" thickBot="1" x14ac:dyDescent="0.3"/>
    <row r="67" spans="1:15" ht="13.8" x14ac:dyDescent="0.25">
      <c r="A67" s="24" t="s">
        <v>54</v>
      </c>
    </row>
  </sheetData>
  <printOptions horizontalCentered="1"/>
  <pageMargins left="0.25" right="0.25" top="0.35" bottom="0.19" header="0.5" footer="0.44"/>
  <pageSetup scale="64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Brownsville 2001 Budget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Hoff</dc:creator>
  <cp:lastModifiedBy>Havlíček Jan</cp:lastModifiedBy>
  <dcterms:created xsi:type="dcterms:W3CDTF">2000-10-30T23:03:25Z</dcterms:created>
  <dcterms:modified xsi:type="dcterms:W3CDTF">2023-09-10T11:54:40Z</dcterms:modified>
</cp:coreProperties>
</file>