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ummary" sheetId="1" r:id="rId1"/>
  </sheets>
  <definedNames>
    <definedName name="_xlnm._FilterDatabase" localSheetId="0" hidden="1">Summary!$A$1:$H$38</definedName>
    <definedName name="_xlnm.Print_Area" localSheetId="0">Summary!$C$2:$H$38</definedName>
  </definedNames>
  <calcPr calcId="92512"/>
</workbook>
</file>

<file path=xl/calcChain.xml><?xml version="1.0" encoding="utf-8"?>
<calcChain xmlns="http://schemas.openxmlformats.org/spreadsheetml/2006/main">
  <c r="B3" i="1" l="1"/>
  <c r="A4" i="1"/>
  <c r="B4" i="1"/>
  <c r="A5" i="1"/>
  <c r="B5" i="1"/>
  <c r="G5" i="1"/>
  <c r="H5" i="1"/>
  <c r="A6" i="1"/>
  <c r="B6" i="1"/>
  <c r="G6" i="1"/>
  <c r="H6" i="1"/>
  <c r="A7" i="1"/>
  <c r="B7" i="1"/>
  <c r="G7" i="1"/>
  <c r="H7" i="1"/>
  <c r="A8" i="1"/>
  <c r="B8" i="1"/>
  <c r="G8" i="1"/>
  <c r="H8" i="1"/>
  <c r="A9" i="1"/>
  <c r="B9" i="1"/>
  <c r="G9" i="1"/>
  <c r="H9" i="1"/>
  <c r="A10" i="1"/>
  <c r="B10" i="1"/>
  <c r="G10" i="1"/>
  <c r="H10" i="1"/>
  <c r="A11" i="1"/>
  <c r="B11" i="1"/>
  <c r="D11" i="1"/>
  <c r="E11" i="1"/>
  <c r="F11" i="1"/>
  <c r="G11" i="1"/>
  <c r="H11" i="1"/>
  <c r="A12" i="1"/>
  <c r="B12" i="1"/>
  <c r="D12" i="1"/>
  <c r="E12" i="1"/>
  <c r="F12" i="1"/>
  <c r="G12" i="1"/>
  <c r="H12" i="1"/>
  <c r="A13" i="1"/>
  <c r="B13" i="1"/>
  <c r="G13" i="1"/>
  <c r="H13" i="1"/>
  <c r="A14" i="1"/>
  <c r="B14" i="1"/>
  <c r="G14" i="1"/>
  <c r="H14" i="1"/>
  <c r="A15" i="1"/>
  <c r="B15" i="1"/>
  <c r="G15" i="1"/>
  <c r="H15" i="1"/>
  <c r="A16" i="1"/>
  <c r="B16" i="1"/>
  <c r="G16" i="1"/>
  <c r="H16" i="1"/>
  <c r="A17" i="1"/>
  <c r="B17" i="1"/>
  <c r="G17" i="1"/>
  <c r="H17" i="1"/>
  <c r="A18" i="1"/>
  <c r="B18" i="1"/>
  <c r="D18" i="1"/>
  <c r="E18" i="1"/>
  <c r="F18" i="1"/>
  <c r="G18" i="1"/>
  <c r="H18" i="1"/>
  <c r="A19" i="1"/>
  <c r="B19" i="1"/>
  <c r="D19" i="1"/>
  <c r="E19" i="1"/>
  <c r="F19" i="1"/>
  <c r="G19" i="1"/>
  <c r="H19" i="1"/>
  <c r="A20" i="1"/>
  <c r="B20" i="1"/>
  <c r="G20" i="1"/>
  <c r="H20" i="1"/>
  <c r="A21" i="1"/>
  <c r="B21" i="1"/>
  <c r="G21" i="1"/>
  <c r="H21" i="1"/>
  <c r="A22" i="1"/>
  <c r="B22" i="1"/>
  <c r="G22" i="1"/>
  <c r="H22" i="1"/>
  <c r="A23" i="1"/>
  <c r="B23" i="1"/>
  <c r="G23" i="1"/>
  <c r="H23" i="1"/>
  <c r="A24" i="1"/>
  <c r="B24" i="1"/>
  <c r="G24" i="1"/>
  <c r="H24" i="1"/>
  <c r="A25" i="1"/>
  <c r="B25" i="1"/>
  <c r="D25" i="1"/>
  <c r="E25" i="1"/>
  <c r="F25" i="1"/>
  <c r="G25" i="1"/>
  <c r="H25" i="1"/>
  <c r="A26" i="1"/>
  <c r="B26" i="1"/>
  <c r="D26" i="1"/>
  <c r="E26" i="1"/>
  <c r="F26" i="1"/>
  <c r="G26" i="1"/>
  <c r="H26" i="1"/>
  <c r="A27" i="1"/>
  <c r="B27" i="1"/>
  <c r="G27" i="1"/>
  <c r="H27" i="1"/>
  <c r="A28" i="1"/>
  <c r="B28" i="1"/>
  <c r="G28" i="1"/>
  <c r="H28" i="1"/>
  <c r="A29" i="1"/>
  <c r="B29" i="1"/>
  <c r="G29" i="1"/>
  <c r="H29" i="1"/>
  <c r="A30" i="1"/>
  <c r="B30" i="1"/>
  <c r="G30" i="1"/>
  <c r="H30" i="1"/>
  <c r="A31" i="1"/>
  <c r="B31" i="1"/>
  <c r="G31" i="1"/>
  <c r="H31" i="1"/>
  <c r="A32" i="1"/>
  <c r="B32" i="1"/>
  <c r="D32" i="1"/>
  <c r="E32" i="1"/>
  <c r="F32" i="1"/>
  <c r="G32" i="1"/>
  <c r="H32" i="1"/>
  <c r="A33" i="1"/>
  <c r="B33" i="1"/>
  <c r="D33" i="1"/>
  <c r="E33" i="1"/>
  <c r="F33" i="1"/>
  <c r="G33" i="1"/>
  <c r="H33" i="1"/>
  <c r="A34" i="1"/>
  <c r="B34" i="1"/>
  <c r="G34" i="1"/>
  <c r="H34" i="1"/>
  <c r="A35" i="1"/>
  <c r="B35" i="1"/>
  <c r="G35" i="1"/>
  <c r="H35" i="1"/>
  <c r="A36" i="1"/>
  <c r="B36" i="1"/>
  <c r="G36" i="1"/>
  <c r="H36" i="1"/>
  <c r="A37" i="1"/>
  <c r="B37" i="1"/>
  <c r="G37" i="1"/>
  <c r="H37" i="1"/>
  <c r="A38" i="1"/>
  <c r="B38" i="1"/>
  <c r="G38" i="1"/>
  <c r="H38" i="1"/>
</calcChain>
</file>

<file path=xl/sharedStrings.xml><?xml version="1.0" encoding="utf-8"?>
<sst xmlns="http://schemas.openxmlformats.org/spreadsheetml/2006/main" count="8" uniqueCount="8">
  <si>
    <t>PJM Scheduled Capacity</t>
  </si>
  <si>
    <t>PJM Unscheduled Capacity</t>
  </si>
  <si>
    <t>PJM Forecasted Outages</t>
  </si>
  <si>
    <t>Total Stack</t>
  </si>
  <si>
    <t>Change</t>
  </si>
  <si>
    <t>Date</t>
  </si>
  <si>
    <t>Visible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</si>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</sst>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.00_);[Red]_(* \(#,##0.00\);_(* &quot;-&quot;??_);_(@_)"/>
    <numFmt numFmtId="167" formatCode="_(* #,##0_);[Red]_(* \(#,##0\);_(* &quot;-&quot;??_);_(@_)"/>
    <numFmt numFmtId="168" formatCode="mmm\ d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2" borderId="0" xfId="0" applyFill="1"/>
    <xf numFmtId="14" fontId="0" fillId="2" borderId="0" xfId="0" applyNumberFormat="1" applyFill="1"/>
    <xf numFmtId="165" fontId="0" fillId="2" borderId="0" xfId="1" applyNumberFormat="1" applyFont="1" applyFill="1"/>
    <xf numFmtId="167" fontId="0" fillId="0" borderId="0" xfId="1" applyNumberFormat="1" applyFont="1"/>
    <xf numFmtId="167" fontId="0" fillId="2" borderId="0" xfId="1" applyNumberFormat="1" applyFont="1" applyFill="1"/>
    <xf numFmtId="167" fontId="2" fillId="3" borderId="1" xfId="1" applyNumberFormat="1" applyFont="1" applyFill="1" applyBorder="1"/>
    <xf numFmtId="167" fontId="2" fillId="3" borderId="2" xfId="1" applyNumberFormat="1" applyFont="1" applyFill="1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167" fontId="0" fillId="2" borderId="0" xfId="1" applyNumberFormat="1" applyFont="1" applyFill="1" applyBorder="1"/>
    <xf numFmtId="167" fontId="0" fillId="2" borderId="5" xfId="1" applyNumberFormat="1" applyFont="1" applyFill="1" applyBorder="1"/>
    <xf numFmtId="167" fontId="0" fillId="0" borderId="0" xfId="1" applyNumberFormat="1" applyFont="1" applyBorder="1"/>
    <xf numFmtId="167" fontId="0" fillId="0" borderId="5" xfId="1" applyNumberFormat="1" applyFont="1" applyBorder="1"/>
    <xf numFmtId="167" fontId="0" fillId="0" borderId="6" xfId="1" applyNumberFormat="1" applyFont="1" applyBorder="1"/>
    <xf numFmtId="167" fontId="0" fillId="0" borderId="7" xfId="1" applyNumberFormat="1" applyFont="1" applyBorder="1"/>
    <xf numFmtId="167" fontId="0" fillId="2" borderId="3" xfId="1" applyNumberFormat="1" applyFont="1" applyFill="1" applyBorder="1"/>
    <xf numFmtId="167" fontId="0" fillId="2" borderId="4" xfId="1" applyNumberFormat="1" applyFont="1" applyFill="1" applyBorder="1"/>
    <xf numFmtId="167" fontId="0" fillId="2" borderId="6" xfId="1" applyNumberFormat="1" applyFont="1" applyFill="1" applyBorder="1"/>
    <xf numFmtId="167" fontId="0" fillId="2" borderId="7" xfId="1" applyNumberFormat="1" applyFont="1" applyFill="1" applyBorder="1"/>
    <xf numFmtId="168" fontId="2" fillId="3" borderId="8" xfId="0" applyNumberFormat="1" applyFont="1" applyFill="1" applyBorder="1"/>
    <xf numFmtId="168" fontId="2" fillId="0" borderId="0" xfId="0" applyNumberFormat="1" applyFont="1"/>
    <xf numFmtId="168" fontId="2" fillId="0" borderId="9" xfId="0" applyNumberFormat="1" applyFont="1" applyBorder="1"/>
    <xf numFmtId="168" fontId="2" fillId="2" borderId="10" xfId="0" applyNumberFormat="1" applyFont="1" applyFill="1" applyBorder="1"/>
    <xf numFmtId="168" fontId="2" fillId="0" borderId="10" xfId="0" applyNumberFormat="1" applyFont="1" applyBorder="1"/>
    <xf numFmtId="168" fontId="2" fillId="0" borderId="11" xfId="0" applyNumberFormat="1" applyFont="1" applyBorder="1"/>
    <xf numFmtId="168" fontId="2" fillId="2" borderId="9" xfId="0" applyNumberFormat="1" applyFont="1" applyFill="1" applyBorder="1"/>
    <xf numFmtId="168" fontId="2" fillId="2" borderId="11" xfId="0" applyNumberFormat="1" applyFon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H38"/>
  <sheetViews>
    <sheetView tabSelected="1" workbookViewId="0">
      <selection activeCell="F16" sqref="F16"/>
    </sheetView>
  </sheetViews>
  <sheetFormatPr defaultRowHeight="13.2" x14ac:dyDescent="0.25"/>
  <cols>
    <col min="3" max="3" width="11.6640625" style="23" customWidth="1"/>
    <col min="4" max="4" width="25.33203125" style="6" bestFit="1" customWidth="1"/>
    <col min="5" max="5" width="27.44140625" style="6" bestFit="1" customWidth="1"/>
    <col min="6" max="6" width="22.5546875" style="6" bestFit="1" customWidth="1"/>
    <col min="7" max="7" width="12.44140625" style="6" bestFit="1" customWidth="1"/>
    <col min="8" max="8" width="9.33203125" style="6" bestFit="1" customWidth="1"/>
  </cols>
  <sheetData>
    <row r="1" spans="1:8" x14ac:dyDescent="0.25">
      <c r="A1" t="s">
        <v>6</v>
      </c>
    </row>
    <row r="2" spans="1:8" x14ac:dyDescent="0.25">
      <c r="A2">
        <v>1</v>
      </c>
      <c r="B2" t="s">
        <v>7</v>
      </c>
      <c r="C2" s="22" t="s">
        <v>5</v>
      </c>
      <c r="D2" s="8" t="s">
        <v>0</v>
      </c>
      <c r="E2" s="8" t="s">
        <v>1</v>
      </c>
      <c r="F2" s="8" t="s">
        <v>2</v>
      </c>
      <c r="G2" s="8" t="s">
        <v>3</v>
      </c>
      <c r="H2" s="9" t="s">
        <v>4</v>
      </c>
    </row>
    <row r="3" spans="1:8" hidden="1" x14ac:dyDescent="0.25">
      <c r="A3" s="3">
        <v>0</v>
      </c>
      <c r="B3" s="3">
        <f>WEEKDAY(C3)</f>
        <v>6</v>
      </c>
      <c r="C3" s="4">
        <v>37190</v>
      </c>
      <c r="D3" s="7"/>
      <c r="E3" s="7"/>
      <c r="F3" s="7"/>
      <c r="G3" s="7"/>
      <c r="H3" s="7"/>
    </row>
    <row r="4" spans="1:8" hidden="1" x14ac:dyDescent="0.25">
      <c r="A4">
        <f t="shared" ref="A4:A38" si="0">IF(OR(B4=1,B4=7),0,1)</f>
        <v>0</v>
      </c>
      <c r="B4">
        <f t="shared" ref="B4:B38" si="1">WEEKDAY(C4)</f>
        <v>7</v>
      </c>
      <c r="C4" s="1">
        <v>37191</v>
      </c>
      <c r="D4" s="2"/>
      <c r="E4" s="2"/>
      <c r="F4" s="2"/>
      <c r="G4" s="2"/>
      <c r="H4" s="2"/>
    </row>
    <row r="5" spans="1:8" hidden="1" x14ac:dyDescent="0.25">
      <c r="A5" s="3">
        <f t="shared" si="0"/>
        <v>0</v>
      </c>
      <c r="B5" s="3">
        <f t="shared" si="1"/>
        <v>1</v>
      </c>
      <c r="C5" s="4">
        <v>37192</v>
      </c>
      <c r="D5" s="5">
        <v>41602</v>
      </c>
      <c r="E5" s="5">
        <v>7535</v>
      </c>
      <c r="F5" s="5">
        <v>8261</v>
      </c>
      <c r="G5" s="6">
        <f>IF(D5="","",SUM(D5:F5))</f>
        <v>57398</v>
      </c>
      <c r="H5" s="6">
        <f>IF(G5="","",G5-G4)</f>
        <v>57398</v>
      </c>
    </row>
    <row r="6" spans="1:8" x14ac:dyDescent="0.25">
      <c r="A6">
        <f t="shared" si="0"/>
        <v>1</v>
      </c>
      <c r="B6">
        <f t="shared" si="1"/>
        <v>2</v>
      </c>
      <c r="C6" s="24">
        <v>37193</v>
      </c>
      <c r="D6" s="10">
        <v>40867</v>
      </c>
      <c r="E6" s="10">
        <v>9554</v>
      </c>
      <c r="F6" s="10">
        <v>8261</v>
      </c>
      <c r="G6" s="10">
        <f>IF(D6="","",SUM(D6:F6))</f>
        <v>58682</v>
      </c>
      <c r="H6" s="11">
        <f>IF(G6="","",G6-G5)</f>
        <v>1284</v>
      </c>
    </row>
    <row r="7" spans="1:8" x14ac:dyDescent="0.25">
      <c r="A7" s="3">
        <f t="shared" si="0"/>
        <v>1</v>
      </c>
      <c r="B7" s="3">
        <f t="shared" si="1"/>
        <v>3</v>
      </c>
      <c r="C7" s="25">
        <v>37194</v>
      </c>
      <c r="D7" s="12">
        <v>41903</v>
      </c>
      <c r="E7" s="12">
        <v>6599</v>
      </c>
      <c r="F7" s="12">
        <v>7939</v>
      </c>
      <c r="G7" s="12">
        <f t="shared" ref="G7:G12" si="2">IF(D7="","",SUM(D7:F7))</f>
        <v>56441</v>
      </c>
      <c r="H7" s="13">
        <f t="shared" ref="H7:H38" si="3">IF(G7="","",G7-G6)</f>
        <v>-2241</v>
      </c>
    </row>
    <row r="8" spans="1:8" x14ac:dyDescent="0.25">
      <c r="A8">
        <f t="shared" si="0"/>
        <v>1</v>
      </c>
      <c r="B8">
        <f t="shared" si="1"/>
        <v>4</v>
      </c>
      <c r="C8" s="26">
        <v>37195</v>
      </c>
      <c r="D8" s="14">
        <v>40409</v>
      </c>
      <c r="E8" s="14">
        <v>8552</v>
      </c>
      <c r="F8" s="14">
        <v>7939</v>
      </c>
      <c r="G8" s="14">
        <f t="shared" si="2"/>
        <v>56900</v>
      </c>
      <c r="H8" s="15">
        <f t="shared" si="3"/>
        <v>459</v>
      </c>
    </row>
    <row r="9" spans="1:8" x14ac:dyDescent="0.25">
      <c r="A9" s="3">
        <f t="shared" si="0"/>
        <v>1</v>
      </c>
      <c r="B9" s="3">
        <f t="shared" si="1"/>
        <v>5</v>
      </c>
      <c r="C9" s="25">
        <v>37196</v>
      </c>
      <c r="D9" s="12">
        <v>40758</v>
      </c>
      <c r="E9" s="12">
        <v>8492</v>
      </c>
      <c r="F9" s="12">
        <v>8475</v>
      </c>
      <c r="G9" s="12">
        <f t="shared" si="2"/>
        <v>57725</v>
      </c>
      <c r="H9" s="13">
        <f t="shared" si="3"/>
        <v>825</v>
      </c>
    </row>
    <row r="10" spans="1:8" x14ac:dyDescent="0.25">
      <c r="A10">
        <f t="shared" si="0"/>
        <v>1</v>
      </c>
      <c r="B10">
        <f t="shared" si="1"/>
        <v>6</v>
      </c>
      <c r="C10" s="27">
        <v>37197</v>
      </c>
      <c r="D10" s="16">
        <v>40079</v>
      </c>
      <c r="E10" s="16">
        <v>8874</v>
      </c>
      <c r="F10" s="16">
        <v>8475</v>
      </c>
      <c r="G10" s="16">
        <f t="shared" si="2"/>
        <v>57428</v>
      </c>
      <c r="H10" s="17">
        <f t="shared" si="3"/>
        <v>-297</v>
      </c>
    </row>
    <row r="11" spans="1:8" hidden="1" x14ac:dyDescent="0.25">
      <c r="A11" s="3">
        <f t="shared" si="0"/>
        <v>0</v>
      </c>
      <c r="B11" s="3">
        <f t="shared" si="1"/>
        <v>7</v>
      </c>
      <c r="C11" s="4">
        <v>37198</v>
      </c>
      <c r="D11" s="5">
        <f>D10</f>
        <v>40079</v>
      </c>
      <c r="E11" s="5">
        <f>E10</f>
        <v>8874</v>
      </c>
      <c r="F11" s="5">
        <f>F10</f>
        <v>8475</v>
      </c>
      <c r="G11" s="5">
        <f t="shared" si="2"/>
        <v>57428</v>
      </c>
      <c r="H11" s="5">
        <f t="shared" si="3"/>
        <v>0</v>
      </c>
    </row>
    <row r="12" spans="1:8" hidden="1" x14ac:dyDescent="0.25">
      <c r="A12">
        <f t="shared" si="0"/>
        <v>0</v>
      </c>
      <c r="B12">
        <f t="shared" si="1"/>
        <v>1</v>
      </c>
      <c r="C12" s="1">
        <v>37199</v>
      </c>
      <c r="D12" s="2">
        <f>D10</f>
        <v>40079</v>
      </c>
      <c r="E12" s="2">
        <f>E10</f>
        <v>8874</v>
      </c>
      <c r="F12" s="2">
        <f>F10</f>
        <v>8475</v>
      </c>
      <c r="G12" s="2">
        <f t="shared" si="2"/>
        <v>57428</v>
      </c>
      <c r="H12" s="2">
        <f t="shared" si="3"/>
        <v>0</v>
      </c>
    </row>
    <row r="13" spans="1:8" x14ac:dyDescent="0.25">
      <c r="A13" s="3">
        <f t="shared" si="0"/>
        <v>1</v>
      </c>
      <c r="B13" s="3">
        <f t="shared" si="1"/>
        <v>2</v>
      </c>
      <c r="C13" s="28">
        <v>37200</v>
      </c>
      <c r="D13" s="18">
        <v>41120</v>
      </c>
      <c r="E13" s="18">
        <v>7629</v>
      </c>
      <c r="F13" s="18">
        <v>9742</v>
      </c>
      <c r="G13" s="18">
        <f>IF(D13="","",SUM(D13:F13))</f>
        <v>58491</v>
      </c>
      <c r="H13" s="19">
        <f>IF(G13="","",G13-G12)</f>
        <v>1063</v>
      </c>
    </row>
    <row r="14" spans="1:8" x14ac:dyDescent="0.25">
      <c r="A14">
        <f t="shared" si="0"/>
        <v>1</v>
      </c>
      <c r="B14">
        <f t="shared" si="1"/>
        <v>3</v>
      </c>
      <c r="C14" s="26">
        <v>37201</v>
      </c>
      <c r="D14" s="14">
        <v>40936</v>
      </c>
      <c r="E14" s="14">
        <v>8319</v>
      </c>
      <c r="F14" s="14">
        <v>9053</v>
      </c>
      <c r="G14" s="14">
        <f t="shared" ref="G14:G19" si="4">IF(D14="","",SUM(D14:F14))</f>
        <v>58308</v>
      </c>
      <c r="H14" s="15">
        <f t="shared" si="3"/>
        <v>-183</v>
      </c>
    </row>
    <row r="15" spans="1:8" x14ac:dyDescent="0.25">
      <c r="A15" s="3">
        <f t="shared" si="0"/>
        <v>1</v>
      </c>
      <c r="B15" s="3">
        <f t="shared" si="1"/>
        <v>4</v>
      </c>
      <c r="C15" s="25">
        <v>37202</v>
      </c>
      <c r="D15" s="12">
        <v>40524</v>
      </c>
      <c r="E15" s="12">
        <v>9689</v>
      </c>
      <c r="F15" s="12">
        <v>9013</v>
      </c>
      <c r="G15" s="12">
        <f t="shared" si="4"/>
        <v>59226</v>
      </c>
      <c r="H15" s="13">
        <f t="shared" si="3"/>
        <v>918</v>
      </c>
    </row>
    <row r="16" spans="1:8" x14ac:dyDescent="0.25">
      <c r="A16">
        <f t="shared" si="0"/>
        <v>1</v>
      </c>
      <c r="B16">
        <f t="shared" si="1"/>
        <v>5</v>
      </c>
      <c r="C16" s="26">
        <v>37203</v>
      </c>
      <c r="D16" s="14"/>
      <c r="E16" s="14"/>
      <c r="F16" s="14"/>
      <c r="G16" s="14" t="str">
        <f t="shared" si="4"/>
        <v/>
      </c>
      <c r="H16" s="15" t="str">
        <f t="shared" si="3"/>
        <v/>
      </c>
    </row>
    <row r="17" spans="1:8" x14ac:dyDescent="0.25">
      <c r="A17" s="3">
        <f t="shared" si="0"/>
        <v>1</v>
      </c>
      <c r="B17" s="3">
        <f t="shared" si="1"/>
        <v>6</v>
      </c>
      <c r="C17" s="29">
        <v>37204</v>
      </c>
      <c r="D17" s="20"/>
      <c r="E17" s="20"/>
      <c r="F17" s="20"/>
      <c r="G17" s="20" t="str">
        <f t="shared" si="4"/>
        <v/>
      </c>
      <c r="H17" s="21" t="str">
        <f t="shared" si="3"/>
        <v/>
      </c>
    </row>
    <row r="18" spans="1:8" hidden="1" x14ac:dyDescent="0.25">
      <c r="A18">
        <f t="shared" si="0"/>
        <v>0</v>
      </c>
      <c r="B18">
        <f t="shared" si="1"/>
        <v>7</v>
      </c>
      <c r="C18" s="1">
        <v>37205</v>
      </c>
      <c r="D18" s="2">
        <f>D17</f>
        <v>0</v>
      </c>
      <c r="E18" s="2">
        <f>E17</f>
        <v>0</v>
      </c>
      <c r="F18" s="2">
        <f>F17</f>
        <v>0</v>
      </c>
      <c r="G18" s="2">
        <f t="shared" si="4"/>
        <v>0</v>
      </c>
      <c r="H18" s="2" t="e">
        <f t="shared" si="3"/>
        <v>#VALUE!</v>
      </c>
    </row>
    <row r="19" spans="1:8" hidden="1" x14ac:dyDescent="0.25">
      <c r="A19" s="3">
        <f t="shared" si="0"/>
        <v>0</v>
      </c>
      <c r="B19" s="3">
        <f t="shared" si="1"/>
        <v>1</v>
      </c>
      <c r="C19" s="4">
        <v>37206</v>
      </c>
      <c r="D19" s="5">
        <f>D17</f>
        <v>0</v>
      </c>
      <c r="E19" s="5">
        <f>E17</f>
        <v>0</v>
      </c>
      <c r="F19" s="5">
        <f>F17</f>
        <v>0</v>
      </c>
      <c r="G19" s="5">
        <f t="shared" si="4"/>
        <v>0</v>
      </c>
      <c r="H19" s="5">
        <f t="shared" si="3"/>
        <v>0</v>
      </c>
    </row>
    <row r="20" spans="1:8" x14ac:dyDescent="0.25">
      <c r="A20">
        <f t="shared" si="0"/>
        <v>1</v>
      </c>
      <c r="B20">
        <f t="shared" si="1"/>
        <v>2</v>
      </c>
      <c r="C20" s="24">
        <v>37207</v>
      </c>
      <c r="D20" s="10"/>
      <c r="E20" s="10"/>
      <c r="F20" s="10"/>
      <c r="G20" s="10" t="str">
        <f>IF(D20="","",SUM(D20:F20))</f>
        <v/>
      </c>
      <c r="H20" s="11" t="str">
        <f>IF(G20="","",G20-G19)</f>
        <v/>
      </c>
    </row>
    <row r="21" spans="1:8" x14ac:dyDescent="0.25">
      <c r="A21" s="3">
        <f t="shared" si="0"/>
        <v>1</v>
      </c>
      <c r="B21" s="3">
        <f t="shared" si="1"/>
        <v>3</v>
      </c>
      <c r="C21" s="25">
        <v>37208</v>
      </c>
      <c r="D21" s="12"/>
      <c r="E21" s="12"/>
      <c r="F21" s="12"/>
      <c r="G21" s="12" t="str">
        <f t="shared" ref="G21:G26" si="5">IF(D21="","",SUM(D21:F21))</f>
        <v/>
      </c>
      <c r="H21" s="13" t="str">
        <f t="shared" si="3"/>
        <v/>
      </c>
    </row>
    <row r="22" spans="1:8" x14ac:dyDescent="0.25">
      <c r="A22">
        <f t="shared" si="0"/>
        <v>1</v>
      </c>
      <c r="B22">
        <f t="shared" si="1"/>
        <v>4</v>
      </c>
      <c r="C22" s="26">
        <v>37209</v>
      </c>
      <c r="D22" s="14"/>
      <c r="E22" s="14"/>
      <c r="F22" s="14"/>
      <c r="G22" s="14" t="str">
        <f t="shared" si="5"/>
        <v/>
      </c>
      <c r="H22" s="15" t="str">
        <f t="shared" si="3"/>
        <v/>
      </c>
    </row>
    <row r="23" spans="1:8" x14ac:dyDescent="0.25">
      <c r="A23" s="3">
        <f t="shared" si="0"/>
        <v>1</v>
      </c>
      <c r="B23" s="3">
        <f t="shared" si="1"/>
        <v>5</v>
      </c>
      <c r="C23" s="25">
        <v>37210</v>
      </c>
      <c r="D23" s="12"/>
      <c r="E23" s="12"/>
      <c r="F23" s="12"/>
      <c r="G23" s="12" t="str">
        <f t="shared" si="5"/>
        <v/>
      </c>
      <c r="H23" s="13" t="str">
        <f t="shared" si="3"/>
        <v/>
      </c>
    </row>
    <row r="24" spans="1:8" x14ac:dyDescent="0.25">
      <c r="A24">
        <f t="shared" si="0"/>
        <v>1</v>
      </c>
      <c r="B24">
        <f t="shared" si="1"/>
        <v>6</v>
      </c>
      <c r="C24" s="27">
        <v>37211</v>
      </c>
      <c r="D24" s="16"/>
      <c r="E24" s="16"/>
      <c r="F24" s="16"/>
      <c r="G24" s="16" t="str">
        <f t="shared" si="5"/>
        <v/>
      </c>
      <c r="H24" s="17" t="str">
        <f t="shared" si="3"/>
        <v/>
      </c>
    </row>
    <row r="25" spans="1:8" hidden="1" x14ac:dyDescent="0.25">
      <c r="A25" s="3">
        <f t="shared" si="0"/>
        <v>0</v>
      </c>
      <c r="B25" s="3">
        <f t="shared" si="1"/>
        <v>7</v>
      </c>
      <c r="C25" s="4">
        <v>37212</v>
      </c>
      <c r="D25" s="5">
        <f>D24</f>
        <v>0</v>
      </c>
      <c r="E25" s="5">
        <f>E24</f>
        <v>0</v>
      </c>
      <c r="F25" s="5">
        <f>F24</f>
        <v>0</v>
      </c>
      <c r="G25" s="5">
        <f t="shared" si="5"/>
        <v>0</v>
      </c>
      <c r="H25" s="5" t="e">
        <f t="shared" si="3"/>
        <v>#VALUE!</v>
      </c>
    </row>
    <row r="26" spans="1:8" hidden="1" x14ac:dyDescent="0.25">
      <c r="A26">
        <f t="shared" si="0"/>
        <v>0</v>
      </c>
      <c r="B26">
        <f t="shared" si="1"/>
        <v>1</v>
      </c>
      <c r="C26" s="1">
        <v>37213</v>
      </c>
      <c r="D26" s="2">
        <f>D24</f>
        <v>0</v>
      </c>
      <c r="E26" s="2">
        <f>E24</f>
        <v>0</v>
      </c>
      <c r="F26" s="2">
        <f>F24</f>
        <v>0</v>
      </c>
      <c r="G26" s="2">
        <f t="shared" si="5"/>
        <v>0</v>
      </c>
      <c r="H26" s="2">
        <f t="shared" si="3"/>
        <v>0</v>
      </c>
    </row>
    <row r="27" spans="1:8" x14ac:dyDescent="0.25">
      <c r="A27" s="3">
        <f t="shared" si="0"/>
        <v>1</v>
      </c>
      <c r="B27" s="3">
        <f t="shared" si="1"/>
        <v>2</v>
      </c>
      <c r="C27" s="28">
        <v>37214</v>
      </c>
      <c r="D27" s="18"/>
      <c r="E27" s="18"/>
      <c r="F27" s="18"/>
      <c r="G27" s="18" t="str">
        <f>IF(D27="","",SUM(D27:F27))</f>
        <v/>
      </c>
      <c r="H27" s="19" t="str">
        <f>IF(G27="","",G27-G26)</f>
        <v/>
      </c>
    </row>
    <row r="28" spans="1:8" x14ac:dyDescent="0.25">
      <c r="A28">
        <f t="shared" si="0"/>
        <v>1</v>
      </c>
      <c r="B28">
        <f t="shared" si="1"/>
        <v>3</v>
      </c>
      <c r="C28" s="26">
        <v>37215</v>
      </c>
      <c r="D28" s="14"/>
      <c r="E28" s="14"/>
      <c r="F28" s="14"/>
      <c r="G28" s="14" t="str">
        <f t="shared" ref="G28:G33" si="6">IF(D28="","",SUM(D28:F28))</f>
        <v/>
      </c>
      <c r="H28" s="15" t="str">
        <f t="shared" si="3"/>
        <v/>
      </c>
    </row>
    <row r="29" spans="1:8" x14ac:dyDescent="0.25">
      <c r="A29" s="3">
        <f t="shared" si="0"/>
        <v>1</v>
      </c>
      <c r="B29" s="3">
        <f t="shared" si="1"/>
        <v>4</v>
      </c>
      <c r="C29" s="25">
        <v>37216</v>
      </c>
      <c r="D29" s="12"/>
      <c r="E29" s="12"/>
      <c r="F29" s="12"/>
      <c r="G29" s="12" t="str">
        <f t="shared" si="6"/>
        <v/>
      </c>
      <c r="H29" s="13" t="str">
        <f t="shared" si="3"/>
        <v/>
      </c>
    </row>
    <row r="30" spans="1:8" x14ac:dyDescent="0.25">
      <c r="A30">
        <f t="shared" si="0"/>
        <v>1</v>
      </c>
      <c r="B30">
        <f t="shared" si="1"/>
        <v>5</v>
      </c>
      <c r="C30" s="26">
        <v>37217</v>
      </c>
      <c r="D30" s="14"/>
      <c r="E30" s="14"/>
      <c r="F30" s="14"/>
      <c r="G30" s="14" t="str">
        <f t="shared" si="6"/>
        <v/>
      </c>
      <c r="H30" s="15" t="str">
        <f t="shared" si="3"/>
        <v/>
      </c>
    </row>
    <row r="31" spans="1:8" x14ac:dyDescent="0.25">
      <c r="A31" s="3">
        <f t="shared" si="0"/>
        <v>1</v>
      </c>
      <c r="B31" s="3">
        <f t="shared" si="1"/>
        <v>6</v>
      </c>
      <c r="C31" s="29">
        <v>37218</v>
      </c>
      <c r="D31" s="20"/>
      <c r="E31" s="20"/>
      <c r="F31" s="20"/>
      <c r="G31" s="20" t="str">
        <f t="shared" si="6"/>
        <v/>
      </c>
      <c r="H31" s="21" t="str">
        <f t="shared" si="3"/>
        <v/>
      </c>
    </row>
    <row r="32" spans="1:8" hidden="1" x14ac:dyDescent="0.25">
      <c r="A32">
        <f t="shared" si="0"/>
        <v>0</v>
      </c>
      <c r="B32">
        <f t="shared" si="1"/>
        <v>7</v>
      </c>
      <c r="C32" s="1">
        <v>37219</v>
      </c>
      <c r="D32" s="2">
        <f>D31</f>
        <v>0</v>
      </c>
      <c r="E32" s="2">
        <f>E31</f>
        <v>0</v>
      </c>
      <c r="F32" s="2">
        <f>F31</f>
        <v>0</v>
      </c>
      <c r="G32" s="2">
        <f t="shared" si="6"/>
        <v>0</v>
      </c>
      <c r="H32" s="2" t="e">
        <f t="shared" si="3"/>
        <v>#VALUE!</v>
      </c>
    </row>
    <row r="33" spans="1:8" hidden="1" x14ac:dyDescent="0.25">
      <c r="A33" s="3">
        <f t="shared" si="0"/>
        <v>0</v>
      </c>
      <c r="B33" s="3">
        <f t="shared" si="1"/>
        <v>1</v>
      </c>
      <c r="C33" s="4">
        <v>37220</v>
      </c>
      <c r="D33" s="5">
        <f>D31</f>
        <v>0</v>
      </c>
      <c r="E33" s="5">
        <f>E31</f>
        <v>0</v>
      </c>
      <c r="F33" s="5">
        <f>F31</f>
        <v>0</v>
      </c>
      <c r="G33" s="5">
        <f t="shared" si="6"/>
        <v>0</v>
      </c>
      <c r="H33" s="5">
        <f t="shared" si="3"/>
        <v>0</v>
      </c>
    </row>
    <row r="34" spans="1:8" x14ac:dyDescent="0.25">
      <c r="A34">
        <f t="shared" si="0"/>
        <v>1</v>
      </c>
      <c r="B34">
        <f t="shared" si="1"/>
        <v>2</v>
      </c>
      <c r="C34" s="24">
        <v>37221</v>
      </c>
      <c r="D34" s="10"/>
      <c r="E34" s="10"/>
      <c r="F34" s="10"/>
      <c r="G34" s="10" t="str">
        <f>IF(D34="","",SUM(D34:F34))</f>
        <v/>
      </c>
      <c r="H34" s="11" t="str">
        <f>IF(G34="","",G34-G33)</f>
        <v/>
      </c>
    </row>
    <row r="35" spans="1:8" x14ac:dyDescent="0.25">
      <c r="A35" s="3">
        <f t="shared" si="0"/>
        <v>1</v>
      </c>
      <c r="B35" s="3">
        <f t="shared" si="1"/>
        <v>3</v>
      </c>
      <c r="C35" s="25">
        <v>37222</v>
      </c>
      <c r="D35" s="12"/>
      <c r="E35" s="12"/>
      <c r="F35" s="12"/>
      <c r="G35" s="12" t="str">
        <f>IF(D35="","",SUM(D35:F35))</f>
        <v/>
      </c>
      <c r="H35" s="13" t="str">
        <f t="shared" si="3"/>
        <v/>
      </c>
    </row>
    <row r="36" spans="1:8" x14ac:dyDescent="0.25">
      <c r="A36">
        <f t="shared" si="0"/>
        <v>1</v>
      </c>
      <c r="B36">
        <f t="shared" si="1"/>
        <v>4</v>
      </c>
      <c r="C36" s="26">
        <v>37223</v>
      </c>
      <c r="D36" s="14"/>
      <c r="E36" s="14"/>
      <c r="F36" s="14"/>
      <c r="G36" s="14" t="str">
        <f>IF(D36="","",SUM(D36:F36))</f>
        <v/>
      </c>
      <c r="H36" s="15" t="str">
        <f t="shared" si="3"/>
        <v/>
      </c>
    </row>
    <row r="37" spans="1:8" x14ac:dyDescent="0.25">
      <c r="A37" s="3">
        <f t="shared" si="0"/>
        <v>1</v>
      </c>
      <c r="B37" s="3">
        <f t="shared" si="1"/>
        <v>5</v>
      </c>
      <c r="C37" s="25">
        <v>37224</v>
      </c>
      <c r="D37" s="12"/>
      <c r="E37" s="12"/>
      <c r="F37" s="12"/>
      <c r="G37" s="12" t="str">
        <f>IF(D37="","",SUM(D37:F37))</f>
        <v/>
      </c>
      <c r="H37" s="13" t="str">
        <f t="shared" si="3"/>
        <v/>
      </c>
    </row>
    <row r="38" spans="1:8" x14ac:dyDescent="0.25">
      <c r="A38">
        <f t="shared" si="0"/>
        <v>1</v>
      </c>
      <c r="B38">
        <f t="shared" si="1"/>
        <v>6</v>
      </c>
      <c r="C38" s="27">
        <v>37225</v>
      </c>
      <c r="D38" s="16"/>
      <c r="E38" s="16"/>
      <c r="F38" s="16"/>
      <c r="G38" s="16" t="str">
        <f>IF(D38="","",SUM(D38:F38))</f>
        <v/>
      </c>
      <c r="H38" s="17" t="str">
        <f t="shared" si="3"/>
        <v/>
      </c>
    </row>
  </sheetData>
  <autoFilter ref="A1:H38">
    <filterColumn colId="0">
      <filters>
        <filter val="1"/>
      </filters>
    </filterColumn>
  </autoFilter>
  <phoneticPr fontId="0" type="noConversion"/>
  <conditionalFormatting sqref="D6:H6">
    <cfRule type="cellIs" dxfId="0" priority="1" stopIfTrue="1" operator="equal">
      <formula>$C6=TODAY()</formula>
    </cfRule>
  </conditionalFormatting>
  <pageMargins left="0.5" right="0.5" top="1" bottom="1" header="0.5" footer="0.5"/>
  <pageSetup scale="89" orientation="portrait" r:id="rId1"/>
  <headerFooter alignWithMargins="0">
    <oddHeader>&amp;C&amp;"Arial,Bold"&amp;12PJM Outages 
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dc:description>Tracks changes in total stack to find  outage information.</dc:description>
  <cp:lastModifiedBy>Havlíček Jan</cp:lastModifiedBy>
  <cp:lastPrinted>2001-10-31T12:28:31Z</cp:lastPrinted>
  <dcterms:created xsi:type="dcterms:W3CDTF">2001-10-29T13:08:22Z</dcterms:created>
  <dcterms:modified xsi:type="dcterms:W3CDTF">2023-09-10T11:55:42Z</dcterms:modified>
</cp:coreProperties>
</file>