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894" activeTab="4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Performance" sheetId="27" r:id="rId10"/>
    <sheet name="Perf." sheetId="28" r:id="rId11"/>
    <sheet name="BS" sheetId="19" state="hidden" r:id="rId12"/>
    <sheet name="Debt" sheetId="6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1">BS!$A$2:$AH$9</definedName>
    <definedName name="_xlnm.Print_Area" localSheetId="12">Debt!$A$2:$AF$69</definedName>
    <definedName name="_xlnm.Print_Area" localSheetId="13">Depreciation!$A$2:$X$50</definedName>
    <definedName name="_xlnm.Print_Area" localSheetId="15">IDC!$A$2:$L$59</definedName>
    <definedName name="_xlnm.Print_Area" localSheetId="3">IS!$A$2:$W$45</definedName>
    <definedName name="_xlnm.Print_Area" localSheetId="7">'Returns Analysis'!$A$1:$W$60</definedName>
    <definedName name="_xlnm.Print_Area" localSheetId="14">Taxes!$A$2:$AF$41</definedName>
    <definedName name="_xlnm.Print_Titles" localSheetId="11">BS!$A:$A</definedName>
    <definedName name="_xlnm.Print_Titles" localSheetId="12">Debt!$A:$A</definedName>
    <definedName name="_xlnm.Print_Titles" localSheetId="13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4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<sst xmlns="http://schemas.openxmlformats.org/spreadsheetml/2006/main" count="768" uniqueCount="621">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</sst>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0" t="s">
        <v>161</v>
      </c>
      <c r="C2" s="5"/>
    </row>
    <row r="3" spans="1:18" s="46" customFormat="1" ht="15.6"/>
    <row r="4" spans="1:18" s="46" customFormat="1" ht="18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6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0" t="s">
        <v>201</v>
      </c>
    </row>
    <row r="13" spans="1:18" s="46" customFormat="1" ht="15.6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6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6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6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6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6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6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0" t="s">
        <v>270</v>
      </c>
    </row>
    <row r="28" spans="1:16" s="46" customFormat="1" ht="17.399999999999999">
      <c r="A28" s="282"/>
    </row>
    <row r="29" spans="1:16" s="46" customFormat="1" ht="15.6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6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6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6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6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6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6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6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6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K8" sqref="K8"/>
    </sheetView>
  </sheetViews>
  <sheetFormatPr defaultColWidth="9.109375" defaultRowHeight="13.2"/>
  <cols>
    <col min="1" max="1" width="5" style="541" customWidth="1"/>
    <col min="2" max="2" width="44.88671875" style="541" customWidth="1"/>
    <col min="3" max="3" width="9.109375" style="541"/>
    <col min="4" max="4" width="9.5546875" style="541" customWidth="1"/>
    <col min="5" max="5" width="9.109375" style="541"/>
    <col min="6" max="6" width="4.33203125" style="541" customWidth="1"/>
    <col min="7" max="9" width="9.109375" style="541"/>
    <col min="10" max="10" width="4.33203125" style="541" customWidth="1"/>
    <col min="11" max="16384" width="9.10937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4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5.6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5.6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5.6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ColWidth="9.109375" defaultRowHeight="13.2"/>
  <cols>
    <col min="1" max="1" width="58.88671875" style="541" customWidth="1"/>
    <col min="2" max="2" width="19.88671875" style="541" customWidth="1"/>
    <col min="3" max="3" width="23.6640625" style="541" customWidth="1"/>
    <col min="4" max="4" width="24.33203125" style="541" customWidth="1"/>
    <col min="5" max="16384" width="9.10937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5.6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5.6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5.6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5.6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5.6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5.6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0.199999999999999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43"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8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39" t="s">
        <v>322</v>
      </c>
      <c r="C61" s="640"/>
      <c r="D61" s="640"/>
      <c r="E61" s="64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7.399999999999999">
      <c r="A38" s="61" t="s">
        <v>224</v>
      </c>
      <c r="B38" s="283"/>
      <c r="F38"/>
      <c r="G38"/>
      <c r="H38"/>
      <c r="I38"/>
      <c r="J38"/>
      <c r="K38"/>
      <c r="L38"/>
    </row>
    <row r="39" spans="1:13" ht="13.8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8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8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8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8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8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8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8" thickBot="1">
      <c r="A58" s="172" t="s">
        <v>225</v>
      </c>
      <c r="B58" s="42"/>
      <c r="C58" s="42"/>
      <c r="D58" s="286">
        <v>20.833333333333314</v>
      </c>
      <c r="E58" s="66"/>
    </row>
    <row r="59" spans="1:13" ht="13.8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70" t="s">
        <v>120</v>
      </c>
    </row>
    <row r="6" spans="1:4" ht="13.8" thickBot="1"/>
    <row r="7" spans="1:4" ht="13.8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8" thickBot="1">
      <c r="A9" s="481" t="s">
        <v>119</v>
      </c>
      <c r="B9" s="482">
        <f>'Returns Analysis'!C39</f>
        <v>0.11328752636909484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8" thickBot="1"/>
    <row r="12" spans="1:4">
      <c r="A12" s="486" t="s">
        <v>370</v>
      </c>
      <c r="B12" s="487">
        <f>B9</f>
        <v>0.11328752636909484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A4" zoomScale="75" zoomScaleNormal="75" workbookViewId="0">
      <selection activeCell="P33" sqref="P33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</row>
    <row r="9" spans="1:38" ht="15.6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</row>
    <row r="10" spans="1:38" ht="15.6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</row>
    <row r="11" spans="1:38" ht="15.6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</row>
    <row r="12" spans="1:38" ht="15.6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</row>
    <row r="13" spans="1:38" ht="15.6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</row>
    <row r="14" spans="1:38" ht="15.6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</row>
    <row r="15" spans="1:38" ht="15.6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6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6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6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6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6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6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6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6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6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2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2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6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79"/>
      <c r="J28" s="329"/>
      <c r="L28" s="118" t="s">
        <v>88</v>
      </c>
      <c r="M28" s="13"/>
      <c r="N28" s="161"/>
      <c r="O28" s="224"/>
      <c r="P28" s="40"/>
      <c r="R28" s="3"/>
    </row>
    <row r="29" spans="1:23" ht="15.6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179"/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6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6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6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179"/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2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2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I34" s="179"/>
      <c r="J34" s="329"/>
      <c r="N34" s="200"/>
      <c r="R34" s="3"/>
    </row>
    <row r="35" spans="1:18" ht="15.6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6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6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6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6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6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6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6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6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6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6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2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36617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2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2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2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6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6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6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6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6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2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6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6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6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6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8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2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2" thickBot="1">
      <c r="A63" s="94" t="s">
        <v>32</v>
      </c>
      <c r="B63" s="119"/>
      <c r="C63" s="203"/>
      <c r="D63" s="120"/>
      <c r="E63" s="13"/>
    </row>
    <row r="64" spans="1:16" ht="15.6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6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6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6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6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6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6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6">
      <c r="A71" s="101" t="s">
        <v>435</v>
      </c>
      <c r="B71" s="97"/>
      <c r="C71" s="146">
        <f>'Returns Analysis'!C39</f>
        <v>0.11328752636909484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2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0.11816343665122986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6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0.11999942660331722</v>
      </c>
      <c r="D73" s="538">
        <v>0.12</v>
      </c>
    </row>
    <row r="74" spans="1:10" ht="15.6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0.1256478250026703</v>
      </c>
      <c r="D74" s="102"/>
      <c r="E74" s="97"/>
    </row>
    <row r="75" spans="1:10" ht="15.6">
      <c r="A75" s="41"/>
      <c r="B75" s="13"/>
      <c r="C75" s="13"/>
      <c r="D75" s="40"/>
      <c r="E75" s="97"/>
    </row>
    <row r="76" spans="1:10" ht="15.6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6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6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6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2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9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9"/>
    </row>
    <row r="119" spans="9:9" ht="15.6">
      <c r="I119" s="159"/>
    </row>
    <row r="120" spans="9:9" ht="15.6">
      <c r="I120" s="159"/>
    </row>
    <row r="121" spans="9:9" ht="15.6">
      <c r="I121" s="159"/>
    </row>
    <row r="122" spans="9:9" ht="15.6">
      <c r="I122" s="159"/>
    </row>
    <row r="123" spans="9:9" ht="15.6">
      <c r="I123" s="159"/>
    </row>
    <row r="124" spans="9:9" ht="15.6">
      <c r="I124" s="159"/>
    </row>
    <row r="125" spans="9:9" ht="15.6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4"/>
    </row>
    <row r="151" spans="10:10" ht="15.6">
      <c r="J151" s="156"/>
    </row>
    <row r="152" spans="10:10" ht="15.6">
      <c r="J152" s="157"/>
    </row>
    <row r="153" spans="10:10" ht="15.6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view="pageBreakPreview" topLeftCell="I1" zoomScale="60" zoomScaleNormal="75" workbookViewId="0">
      <selection activeCell="I13" sqref="I13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27" sqref="I27"/>
    </sheetView>
  </sheetViews>
  <sheetFormatPr defaultColWidth="9.109375" defaultRowHeight="13.2" outlineLevelCol="1"/>
  <cols>
    <col min="1" max="1" width="4.6640625" style="541" customWidth="1"/>
    <col min="2" max="2" width="41.44140625" style="541" customWidth="1"/>
    <col min="3" max="3" width="18.5546875" style="541" customWidth="1"/>
    <col min="4" max="4" width="11.88671875" style="541" customWidth="1"/>
    <col min="5" max="5" width="13.44140625" style="541" customWidth="1"/>
    <col min="6" max="6" width="12.109375" style="541" hidden="1" customWidth="1" outlineLevel="1"/>
    <col min="7" max="7" width="9.109375" style="541" hidden="1" customWidth="1" outlineLevel="1"/>
    <col min="8" max="8" width="13.6640625" style="541" customWidth="1" collapsed="1"/>
    <col min="9" max="11" width="9.109375" style="541"/>
    <col min="12" max="12" width="13.109375" style="541" customWidth="1"/>
    <col min="13" max="16384" width="9.10937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6" sqref="B26:B27"/>
    </sheetView>
  </sheetViews>
  <sheetFormatPr defaultColWidth="12.5546875" defaultRowHeight="13.2"/>
  <cols>
    <col min="1" max="1" width="39.6640625" customWidth="1"/>
    <col min="3" max="3" width="16.109375" customWidth="1"/>
    <col min="8" max="8" width="17.332031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view="pageBreakPreview" topLeftCell="G1" zoomScale="60" zoomScaleNormal="75" workbookViewId="0">
      <selection activeCell="C39" sqref="C39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0.11328752636909484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0.11816343665122986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0.11999942660331722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0.1256478250026703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A3" sqref="A2:A3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2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2000-04-10T23:20:02Z</cp:lastPrinted>
  <dcterms:created xsi:type="dcterms:W3CDTF">1999-04-02T01:38:38Z</dcterms:created>
  <dcterms:modified xsi:type="dcterms:W3CDTF">2023-09-10T11:56:11Z</dcterms:modified>
</cp:coreProperties>
</file>