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<sst xmlns="http://schemas.openxmlformats.org/spreadsheetml/2006/main" count="559" uniqueCount="113">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</sst>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9-40D8-980A-3991008A19E3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9-40D8-980A-3991008A19E3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9-40D8-980A-3991008A19E3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9-40D8-980A-3991008A19E3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39-40D8-980A-3991008A19E3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39-40D8-980A-3991008A19E3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39-40D8-980A-3991008A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5544"/>
        <c:axId val="1"/>
      </c:lineChart>
      <c:dateAx>
        <c:axId val="152935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5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D-40D2-9A12-A0FD2A0E88F1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D-40D2-9A12-A0FD2A0E88F1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D-40D2-9A12-A0FD2A0E88F1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D-40D2-9A12-A0FD2A0E88F1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D-40D2-9A12-A0FD2A0E88F1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D-40D2-9A12-A0FD2A0E88F1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D-40D2-9A12-A0FD2A0E88F1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D-40D2-9A12-A0FD2A0E88F1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D-40D2-9A12-A0FD2A0E88F1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CD-40D2-9A12-A0FD2A0E88F1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CD-40D2-9A12-A0FD2A0E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44592"/>
        <c:axId val="1"/>
      </c:lineChart>
      <c:dateAx>
        <c:axId val="182344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4-4D7D-8ADE-2627476C1CE3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4-4D7D-8ADE-2627476C1CE3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4-4D7D-8ADE-2627476C1CE3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4-4D7D-8ADE-2627476C1CE3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C4-4D7D-8ADE-2627476C1CE3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C4-4D7D-8ADE-2627476C1CE3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C4-4D7D-8ADE-2627476C1CE3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C4-4D7D-8ADE-2627476C1CE3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C4-4D7D-8ADE-2627476C1CE3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C4-4D7D-8ADE-2627476C1CE3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C4-4D7D-8ADE-2627476C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45576"/>
        <c:axId val="1"/>
      </c:lineChart>
      <c:dateAx>
        <c:axId val="182345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5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B-4DF7-9763-92F18B543038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B-4DF7-9763-92F18B543038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B-4DF7-9763-92F18B543038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B-4DF7-9763-92F18B543038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B-4DF7-9763-92F18B543038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B-4DF7-9763-92F18B543038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B-4DF7-9763-92F18B54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44576"/>
        <c:axId val="1"/>
      </c:lineChart>
      <c:dateAx>
        <c:axId val="153644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4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119-A1FD-068E95D7E425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A-4119-A1FD-068E95D7E425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A-4119-A1FD-068E95D7E425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A-4119-A1FD-068E95D7E425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A-4119-A1FD-068E95D7E425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A-4119-A1FD-068E95D7E425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A-4119-A1FD-068E95D7E425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CA-4119-A1FD-068E95D7E425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CA-4119-A1FD-068E95D7E425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CA-4119-A1FD-068E95D7E425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CA-4119-A1FD-068E95D7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4888"/>
        <c:axId val="1"/>
      </c:lineChart>
      <c:dateAx>
        <c:axId val="152934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4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B-4038-A96E-1A12FA2D9878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B-4038-A96E-1A12FA2D9878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B-4038-A96E-1A12FA2D9878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B-4038-A96E-1A12FA2D9878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B-4038-A96E-1A12FA2D9878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B-4038-A96E-1A12FA2D9878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9B-4038-A96E-1A12FA2D9878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9B-4038-A96E-1A12FA2D9878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9B-4038-A96E-1A12FA2D9878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9B-4038-A96E-1A12FA2D9878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9B-4038-A96E-1A12FA2D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19112"/>
        <c:axId val="1"/>
      </c:lineChart>
      <c:dateAx>
        <c:axId val="181619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19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6-4873-8435-5A814E7256C0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6-4873-8435-5A814E7256C0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6-4873-8435-5A814E7256C0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6-4873-8435-5A814E7256C0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56-4873-8435-5A814E7256C0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56-4873-8435-5A814E7256C0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56-4873-8435-5A814E7256C0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56-4873-8435-5A814E7256C0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56-4873-8435-5A814E7256C0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56-4873-8435-5A814E7256C0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56-4873-8435-5A814E72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4560"/>
        <c:axId val="1"/>
      </c:lineChart>
      <c:dateAx>
        <c:axId val="152934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7-4BB7-B0D5-84EA5535D24C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7-4BB7-B0D5-84EA5535D24C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7-4BB7-B0D5-84EA5535D24C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7-4BB7-B0D5-84EA5535D24C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7-4BB7-B0D5-84EA5535D24C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07-4BB7-B0D5-84EA5535D24C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07-4BB7-B0D5-84EA5535D24C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07-4BB7-B0D5-84EA5535D24C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07-4BB7-B0D5-84EA5535D24C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07-4BB7-B0D5-84EA5535D24C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07-4BB7-B0D5-84EA5535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6528"/>
        <c:axId val="1"/>
      </c:lineChart>
      <c:dateAx>
        <c:axId val="152936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A-49C4-A7AC-48236941B43D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A-49C4-A7AC-48236941B43D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A-49C4-A7AC-48236941B43D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A-49C4-A7AC-48236941B43D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A-49C4-A7AC-48236941B43D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A-49C4-A7AC-48236941B43D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5A-49C4-A7AC-48236941B43D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5A-49C4-A7AC-48236941B43D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5A-49C4-A7AC-48236941B43D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5A-49C4-A7AC-48236941B43D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5A-49C4-A7AC-48236941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5216"/>
        <c:axId val="1"/>
      </c:lineChart>
      <c:dateAx>
        <c:axId val="152935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5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F-48BB-915D-8CD747DD9CAF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F-48BB-915D-8CD747DD9CAF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F-48BB-915D-8CD747DD9CAF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F-48BB-915D-8CD747DD9CAF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F-48BB-915D-8CD747DD9CAF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F-48BB-915D-8CD747DD9CAF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F-48BB-915D-8CD747DD9CAF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BF-48BB-915D-8CD747DD9CAF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BF-48BB-915D-8CD747DD9CAF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BF-48BB-915D-8CD747DD9CAF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BF-48BB-915D-8CD747DD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0368"/>
        <c:axId val="1"/>
      </c:lineChart>
      <c:dateAx>
        <c:axId val="181660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60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1-490E-922D-689805ABB3EE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1-490E-922D-689805ABB3EE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1-490E-922D-689805ABB3EE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1-490E-922D-689805ABB3EE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1-490E-922D-689805ABB3EE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1-490E-922D-689805ABB3EE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F1-490E-922D-689805ABB3EE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F1-490E-922D-689805ABB3EE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F1-490E-922D-689805ABB3EE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F1-490E-922D-689805ABB3EE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F1-490E-922D-689805AB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46888"/>
        <c:axId val="1"/>
      </c:lineChart>
      <c:dateAx>
        <c:axId val="182346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6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L29" activePane="bottomRight" state="frozen"/>
      <selection pane="topRight" activeCell="B1" sqref="B1"/>
      <selection pane="bottomLeft" activeCell="A6" sqref="A6"/>
      <selection pane="bottomRight" activeCell="T45" sqref="T45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4</v>
      </c>
      <c r="Z35" s="30">
        <f>+C38</f>
        <v>5793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5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4</v>
      </c>
      <c r="C38" s="75">
        <v>5793</v>
      </c>
      <c r="D38" s="37">
        <f>+B38+C38</f>
        <v>5797</v>
      </c>
      <c r="E38" s="36"/>
      <c r="F38" s="75"/>
      <c r="G38" s="36"/>
      <c r="H38" s="75"/>
      <c r="I38" s="36"/>
      <c r="J38" s="75"/>
      <c r="K38" s="36"/>
      <c r="L38" s="75"/>
      <c r="M38" s="36"/>
      <c r="N38" s="75">
        <v>-9</v>
      </c>
      <c r="O38" s="36"/>
      <c r="P38" s="75"/>
      <c r="Q38" s="36"/>
      <c r="R38" s="75"/>
      <c r="S38" s="36"/>
      <c r="T38" s="75">
        <v>18</v>
      </c>
      <c r="U38" s="36"/>
      <c r="V38" s="41">
        <f t="shared" si="1"/>
        <v>5806</v>
      </c>
    </row>
    <row r="39" spans="1:35" ht="13.8" thickBot="1" x14ac:dyDescent="0.3">
      <c r="A39" s="48" t="s">
        <v>110</v>
      </c>
      <c r="B39" s="37">
        <f>SUM(B6:B36)+B38</f>
        <v>143503</v>
      </c>
      <c r="C39" s="37">
        <f>SUM(C6:C36)+C38</f>
        <v>-13752</v>
      </c>
      <c r="D39" s="37">
        <f>SUM(D6:D36)+D38</f>
        <v>129751</v>
      </c>
      <c r="E39" s="37"/>
      <c r="F39" s="37">
        <f>SUM(F6:F36)+F38</f>
        <v>-4901</v>
      </c>
      <c r="G39" s="37"/>
      <c r="H39" s="37">
        <f>SUM(H6:H36)+H38</f>
        <v>4014</v>
      </c>
      <c r="I39" s="37"/>
      <c r="J39" s="37">
        <f>SUM(J6:J36)+J38</f>
        <v>-866</v>
      </c>
      <c r="K39" s="37"/>
      <c r="L39" s="37">
        <f>SUM(L6:L36)+L38</f>
        <v>0</v>
      </c>
      <c r="M39" s="37"/>
      <c r="N39" s="37">
        <f>SUM(N6:N36)+N38</f>
        <v>13500</v>
      </c>
      <c r="O39" s="37"/>
      <c r="P39" s="37">
        <f>SUM(P6:P36)+P38</f>
        <v>-704</v>
      </c>
      <c r="Q39" s="37"/>
      <c r="R39" s="37">
        <f>SUM(R6:R36)+R38</f>
        <v>-1068</v>
      </c>
      <c r="S39" s="37"/>
      <c r="T39" s="37">
        <f>SUM(T6:T36)+T38</f>
        <v>-13102</v>
      </c>
      <c r="U39" s="37"/>
      <c r="V39" s="38">
        <f t="shared" si="1"/>
        <v>126624</v>
      </c>
    </row>
    <row r="40" spans="1:35" s="143" customFormat="1" ht="16.2" thickBot="1" x14ac:dyDescent="0.35">
      <c r="A40" s="147" t="s">
        <v>106</v>
      </c>
      <c r="B40" s="148">
        <f>B5+B39</f>
        <v>185749</v>
      </c>
      <c r="C40" s="148">
        <f>C5+C39</f>
        <v>-407532</v>
      </c>
      <c r="D40" s="148">
        <f>D5+D39</f>
        <v>-221783</v>
      </c>
      <c r="E40" s="146"/>
      <c r="F40" s="148">
        <f>F5+F39</f>
        <v>170772</v>
      </c>
      <c r="G40" s="146"/>
      <c r="H40" s="148">
        <f>H5+H39</f>
        <v>14266</v>
      </c>
      <c r="I40" s="146"/>
      <c r="J40" s="148">
        <f>J5+J39</f>
        <v>-10843</v>
      </c>
      <c r="K40" s="146"/>
      <c r="L40" s="148">
        <f>L5+L39</f>
        <v>7647</v>
      </c>
      <c r="M40" s="146"/>
      <c r="N40" s="148">
        <f>N5+N39</f>
        <v>53763</v>
      </c>
      <c r="O40" s="146"/>
      <c r="P40" s="148">
        <f>P5+P39</f>
        <v>-3734</v>
      </c>
      <c r="Q40" s="146"/>
      <c r="R40" s="148">
        <f>R5+R39</f>
        <v>14337</v>
      </c>
      <c r="S40" s="146"/>
      <c r="T40" s="148">
        <f>T5+T39</f>
        <v>131669</v>
      </c>
      <c r="U40" s="146"/>
      <c r="V40" s="148">
        <f t="shared" si="1"/>
        <v>156094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2001-10-18T15:20:09Z</cp:lastPrinted>
  <dcterms:created xsi:type="dcterms:W3CDTF">2000-09-05T21:04:28Z</dcterms:created>
  <dcterms:modified xsi:type="dcterms:W3CDTF">2023-09-10T11:59:19Z</dcterms:modified>
</cp:coreProperties>
</file>