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5" activeTab="14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<sst xmlns="http://schemas.openxmlformats.org/spreadsheetml/2006/main" count="700" uniqueCount="119">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</sst>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-29854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3-4716-BF3E-75D43A4E30C1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3-4716-BF3E-75D43A4E30C1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3-4716-BF3E-75D43A4E30C1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44050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3-4716-BF3E-75D43A4E30C1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13-4716-BF3E-75D43A4E30C1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13-4716-BF3E-75D43A4E30C1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13-4716-BF3E-75D43A4E30C1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13-4716-BF3E-75D43A4E30C1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13-4716-BF3E-75D43A4E30C1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13-4716-BF3E-75D43A4E30C1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13-4716-BF3E-75D43A4E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8176"/>
        <c:axId val="1"/>
      </c:lineChart>
      <c:dateAx>
        <c:axId val="181388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D-4348-9F6D-55DAE12A54B3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D-4348-9F6D-55DAE12A54B3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D-4348-9F6D-55DAE12A54B3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D-4348-9F6D-55DAE12A54B3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D-4348-9F6D-55DAE12A54B3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D-4348-9F6D-55DAE12A54B3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DD-4348-9F6D-55DAE12A54B3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DD-4348-9F6D-55DAE12A54B3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DD-4348-9F6D-55DAE12A54B3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DD-4348-9F6D-55DAE12A54B3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DD-4348-9F6D-55DAE12A5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5752"/>
        <c:axId val="1"/>
      </c:lineChart>
      <c:dateAx>
        <c:axId val="181185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5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DF1-B1A1-3E338D91382D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DF1-B1A1-3E338D91382D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4-4DF1-B1A1-3E338D91382D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4DF1-B1A1-3E338D91382D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4-4DF1-B1A1-3E338D91382D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4-4DF1-B1A1-3E338D91382D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4-4DF1-B1A1-3E338D91382D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44-4DF1-B1A1-3E338D91382D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44-4DF1-B1A1-3E338D91382D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44-4DF1-B1A1-3E338D91382D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44-4DF1-B1A1-3E338D91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9736"/>
        <c:axId val="1"/>
      </c:lineChart>
      <c:dateAx>
        <c:axId val="1807397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9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0-4462-9E9F-5968C39D7EDC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0-4462-9E9F-5968C39D7EDC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0-4462-9E9F-5968C39D7EDC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0-4462-9E9F-5968C39D7EDC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0-4462-9E9F-5968C39D7EDC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0-4462-9E9F-5968C39D7EDC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E0-4462-9E9F-5968C39D7EDC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E0-4462-9E9F-5968C39D7EDC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E0-4462-9E9F-5968C39D7EDC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E0-4462-9E9F-5968C39D7EDC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E0-4462-9E9F-5968C39D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7376"/>
        <c:axId val="1"/>
      </c:lineChart>
      <c:dateAx>
        <c:axId val="181877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7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2-4402-976A-DDEBDCDBF280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2-4402-976A-DDEBDCDBF280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2-4402-976A-DDEBDCDBF280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2-4402-976A-DDEBDCDBF280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2-4402-976A-DDEBDCDBF280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92-4402-976A-DDEBDCDBF280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92-4402-976A-DDEBDCDBF280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92-4402-976A-DDEBDCDBF280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92-4402-976A-DDEBDCDBF280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92-4402-976A-DDEBDCDBF280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92-4402-976A-DDEBDCDB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4096"/>
        <c:axId val="1"/>
      </c:lineChart>
      <c:dateAx>
        <c:axId val="181874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7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5-4D75-B3D2-01971C96626E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5-4D75-B3D2-01971C96626E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5-4D75-B3D2-01971C96626E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05-4D75-B3D2-01971C96626E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5-4D75-B3D2-01971C96626E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05-4D75-B3D2-01971C96626E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05-4D75-B3D2-01971C96626E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05-4D75-B3D2-01971C96626E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05-4D75-B3D2-01971C96626E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05-4D75-B3D2-01971C96626E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05-4D75-B3D2-01971C96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96048"/>
        <c:axId val="1"/>
      </c:lineChart>
      <c:dateAx>
        <c:axId val="1812960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96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4999-8218-EDF2E5AB5EC1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4999-8218-EDF2E5AB5EC1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0-4999-8218-EDF2E5AB5EC1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0-4999-8218-EDF2E5AB5EC1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20-4999-8218-EDF2E5AB5EC1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20-4999-8218-EDF2E5AB5EC1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20-4999-8218-EDF2E5AB5EC1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20-4999-8218-EDF2E5AB5EC1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20-4999-8218-EDF2E5AB5EC1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20-4999-8218-EDF2E5AB5EC1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20-4999-8218-EDF2E5A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1456"/>
        <c:axId val="1"/>
      </c:lineChart>
      <c:dateAx>
        <c:axId val="181391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9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C-469B-8802-46F4CC383D93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C-469B-8802-46F4CC383D93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C-469B-8802-46F4CC383D93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C-469B-8802-46F4CC383D93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C-469B-8802-46F4CC383D93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C-469B-8802-46F4CC383D93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8C-469B-8802-46F4CC38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7520"/>
        <c:axId val="1"/>
      </c:lineChart>
      <c:dateAx>
        <c:axId val="1813875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7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CE4-A550-1FA56732746D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CE4-A550-1FA56732746D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7-4CE4-A550-1FA56732746D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7-4CE4-A550-1FA56732746D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D7-4CE4-A550-1FA56732746D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D7-4CE4-A550-1FA56732746D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D7-4CE4-A550-1FA56732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8096"/>
        <c:axId val="1"/>
      </c:lineChart>
      <c:dateAx>
        <c:axId val="180738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3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6-403A-A51E-FEA3B83EA3A7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6-403A-A51E-FEA3B83EA3A7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6-403A-A51E-FEA3B83EA3A7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6-403A-A51E-FEA3B83EA3A7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6-403A-A51E-FEA3B83EA3A7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F6-403A-A51E-FEA3B83EA3A7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F6-403A-A51E-FEA3B83EA3A7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F6-403A-A51E-FEA3B83EA3A7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F6-403A-A51E-FEA3B83EA3A7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F6-403A-A51E-FEA3B83EA3A7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F6-403A-A51E-FEA3B83E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4424"/>
        <c:axId val="1"/>
      </c:lineChart>
      <c:dateAx>
        <c:axId val="1818744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74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A-4739-ADBB-90F51CF3E1D7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A-4739-ADBB-90F51CF3E1D7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A-4739-ADBB-90F51CF3E1D7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A-4739-ADBB-90F51CF3E1D7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9A-4739-ADBB-90F51CF3E1D7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9A-4739-ADBB-90F51CF3E1D7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9A-4739-ADBB-90F51CF3E1D7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9A-4739-ADBB-90F51CF3E1D7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9A-4739-ADBB-90F51CF3E1D7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9A-4739-ADBB-90F51CF3E1D7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9A-4739-ADBB-90F51CF3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64160"/>
        <c:axId val="1"/>
      </c:lineChart>
      <c:dateAx>
        <c:axId val="181064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64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C-44ED-B342-4CC640FC3C2D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C-44ED-B342-4CC640FC3C2D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C-44ED-B342-4CC640FC3C2D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C-44ED-B342-4CC640FC3C2D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C-44ED-B342-4CC640FC3C2D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C-44ED-B342-4CC640FC3C2D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7C-44ED-B342-4CC640FC3C2D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7C-44ED-B342-4CC640FC3C2D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7C-44ED-B342-4CC640FC3C2D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7C-44ED-B342-4CC640FC3C2D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7C-44ED-B342-4CC640FC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5408"/>
        <c:axId val="1"/>
      </c:lineChart>
      <c:dateAx>
        <c:axId val="181875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87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F-4FAD-9753-BA84095D0BC9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F-4FAD-9753-BA84095D0BC9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F-4FAD-9753-BA84095D0BC9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F-4FAD-9753-BA84095D0BC9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6F-4FAD-9753-BA84095D0BC9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6F-4FAD-9753-BA84095D0BC9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6F-4FAD-9753-BA84095D0BC9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6F-4FAD-9753-BA84095D0BC9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6F-4FAD-9753-BA84095D0BC9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6F-4FAD-9753-BA84095D0BC9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6F-4FAD-9753-BA84095D0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7192"/>
        <c:axId val="1"/>
      </c:lineChart>
      <c:dateAx>
        <c:axId val="181387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87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A-477C-A101-3D74E28B7FE8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A-477C-A101-3D74E28B7FE8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A-477C-A101-3D74E28B7FE8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A-477C-A101-3D74E28B7FE8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A-477C-A101-3D74E28B7FE8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0A-477C-A101-3D74E28B7FE8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0A-477C-A101-3D74E28B7FE8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0A-477C-A101-3D74E28B7FE8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0A-477C-A101-3D74E28B7FE8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0A-477C-A101-3D74E28B7FE8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0A-477C-A101-3D74E28B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3096"/>
        <c:axId val="1"/>
      </c:lineChart>
      <c:dateAx>
        <c:axId val="181393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93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6" sqref="Y6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-29854</v>
      </c>
      <c r="AC5" s="65">
        <f>+C6</f>
        <v>-764</v>
      </c>
      <c r="AD5" s="65">
        <f t="shared" ref="AD5:AD33" si="1">+F6</f>
        <v>44050</v>
      </c>
      <c r="AE5" s="65">
        <f t="shared" ref="AE5:AE35" si="2">+F6</f>
        <v>44050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5">
      <c r="A6" s="154">
        <v>37257</v>
      </c>
      <c r="B6" s="69">
        <v>-29854</v>
      </c>
      <c r="C6" s="69">
        <v>-764</v>
      </c>
      <c r="D6" s="32">
        <f t="shared" si="0"/>
        <v>-30618</v>
      </c>
      <c r="E6" s="33"/>
      <c r="F6" s="69">
        <v>44050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12477</v>
      </c>
      <c r="AA6" s="152">
        <f t="shared" ref="AA6:AA35" si="11">AA5+1</f>
        <v>37258</v>
      </c>
      <c r="AB6" s="30">
        <f t="shared" ref="AB6:AB33" si="12">+B7</f>
        <v>0</v>
      </c>
      <c r="AC6" s="30">
        <f t="shared" ref="AC6:AC33" si="13">+C7</f>
        <v>0</v>
      </c>
      <c r="AD6" s="30">
        <f t="shared" si="1"/>
        <v>0</v>
      </c>
      <c r="AE6" s="65">
        <f t="shared" si="2"/>
        <v>0</v>
      </c>
      <c r="AF6" s="65">
        <f t="shared" si="3"/>
        <v>0</v>
      </c>
      <c r="AG6" s="65">
        <f t="shared" si="4"/>
        <v>0</v>
      </c>
      <c r="AH6" s="65">
        <f t="shared" si="5"/>
        <v>0</v>
      </c>
      <c r="AI6" s="66">
        <f t="shared" si="6"/>
        <v>0</v>
      </c>
      <c r="AJ6" s="66">
        <f t="shared" si="7"/>
        <v>0</v>
      </c>
      <c r="AK6" s="66">
        <f t="shared" si="8"/>
        <v>0</v>
      </c>
      <c r="AL6" s="66">
        <f t="shared" si="9"/>
        <v>0</v>
      </c>
    </row>
    <row r="7" spans="1:48" x14ac:dyDescent="0.25">
      <c r="A7" s="154">
        <v>37258</v>
      </c>
      <c r="B7" s="69"/>
      <c r="C7" s="69"/>
      <c r="D7" s="32">
        <f t="shared" si="0"/>
        <v>0</v>
      </c>
      <c r="E7" s="33"/>
      <c r="F7" s="69"/>
      <c r="G7" s="33"/>
      <c r="H7" s="69"/>
      <c r="I7" s="33"/>
      <c r="J7" s="69"/>
      <c r="K7" s="33"/>
      <c r="L7" s="69">
        <v>0</v>
      </c>
      <c r="M7" s="33"/>
      <c r="N7" s="69"/>
      <c r="O7" s="33"/>
      <c r="P7" s="69"/>
      <c r="Q7" s="33"/>
      <c r="R7" s="69"/>
      <c r="S7" s="33"/>
      <c r="T7" s="69"/>
      <c r="U7" s="69"/>
      <c r="V7" s="69"/>
      <c r="W7" s="69">
        <v>0</v>
      </c>
      <c r="X7" s="33"/>
      <c r="Y7" s="34">
        <f t="shared" si="10"/>
        <v>0</v>
      </c>
      <c r="AA7" s="152">
        <f t="shared" si="11"/>
        <v>37259</v>
      </c>
      <c r="AB7" s="30">
        <f t="shared" si="12"/>
        <v>0</v>
      </c>
      <c r="AC7" s="30">
        <f t="shared" si="13"/>
        <v>0</v>
      </c>
      <c r="AD7" s="30">
        <f t="shared" si="1"/>
        <v>0</v>
      </c>
      <c r="AE7" s="65">
        <f t="shared" si="2"/>
        <v>0</v>
      </c>
      <c r="AF7" s="65">
        <f t="shared" si="3"/>
        <v>0</v>
      </c>
      <c r="AG7" s="65">
        <f t="shared" si="4"/>
        <v>0</v>
      </c>
      <c r="AH7" s="65">
        <f t="shared" si="5"/>
        <v>0</v>
      </c>
      <c r="AI7" s="66">
        <f t="shared" si="6"/>
        <v>0</v>
      </c>
      <c r="AJ7" s="66">
        <f t="shared" si="7"/>
        <v>0</v>
      </c>
      <c r="AK7" s="66">
        <f t="shared" si="8"/>
        <v>0</v>
      </c>
      <c r="AL7" s="66">
        <f t="shared" si="9"/>
        <v>0</v>
      </c>
    </row>
    <row r="8" spans="1:48" x14ac:dyDescent="0.25">
      <c r="A8" s="154">
        <v>37259</v>
      </c>
      <c r="B8" s="69"/>
      <c r="C8" s="69"/>
      <c r="D8" s="32">
        <f t="shared" si="0"/>
        <v>0</v>
      </c>
      <c r="E8" s="33"/>
      <c r="F8" s="69"/>
      <c r="G8" s="33"/>
      <c r="H8" s="69"/>
      <c r="I8" s="33"/>
      <c r="J8" s="69"/>
      <c r="K8" s="33"/>
      <c r="L8" s="69">
        <v>0</v>
      </c>
      <c r="M8" s="33"/>
      <c r="N8" s="69"/>
      <c r="O8" s="33"/>
      <c r="P8" s="69"/>
      <c r="Q8" s="33"/>
      <c r="R8" s="69"/>
      <c r="S8" s="33"/>
      <c r="T8" s="69"/>
      <c r="U8" s="69"/>
      <c r="V8" s="69"/>
      <c r="W8" s="69">
        <v>0</v>
      </c>
      <c r="X8" s="33"/>
      <c r="Y8" s="34">
        <f t="shared" si="10"/>
        <v>0</v>
      </c>
      <c r="AA8" s="152">
        <f t="shared" si="11"/>
        <v>37260</v>
      </c>
      <c r="AB8" s="30">
        <f t="shared" si="12"/>
        <v>0</v>
      </c>
      <c r="AC8" s="30">
        <f t="shared" si="13"/>
        <v>0</v>
      </c>
      <c r="AD8" s="30">
        <f t="shared" si="1"/>
        <v>0</v>
      </c>
      <c r="AE8" s="65">
        <f t="shared" si="2"/>
        <v>0</v>
      </c>
      <c r="AF8" s="65">
        <f t="shared" si="3"/>
        <v>0</v>
      </c>
      <c r="AG8" s="65">
        <f t="shared" si="4"/>
        <v>0</v>
      </c>
      <c r="AH8" s="65">
        <f t="shared" si="5"/>
        <v>0</v>
      </c>
      <c r="AI8" s="66">
        <f t="shared" si="6"/>
        <v>0</v>
      </c>
      <c r="AJ8" s="66">
        <f t="shared" si="7"/>
        <v>0</v>
      </c>
      <c r="AK8" s="66">
        <f t="shared" si="8"/>
        <v>0</v>
      </c>
      <c r="AL8" s="66">
        <f t="shared" si="9"/>
        <v>0</v>
      </c>
    </row>
    <row r="9" spans="1:48" x14ac:dyDescent="0.25">
      <c r="A9" s="154">
        <v>37260</v>
      </c>
      <c r="B9" s="69"/>
      <c r="C9" s="69"/>
      <c r="D9" s="32">
        <f t="shared" si="0"/>
        <v>0</v>
      </c>
      <c r="E9" s="33"/>
      <c r="F9" s="69"/>
      <c r="G9" s="33"/>
      <c r="H9" s="69"/>
      <c r="I9" s="33"/>
      <c r="J9" s="69"/>
      <c r="K9" s="33"/>
      <c r="L9" s="69">
        <v>0</v>
      </c>
      <c r="M9" s="33"/>
      <c r="N9" s="69"/>
      <c r="O9" s="33"/>
      <c r="P9" s="69"/>
      <c r="Q9" s="33"/>
      <c r="R9" s="69"/>
      <c r="S9" s="33"/>
      <c r="T9" s="69"/>
      <c r="U9" s="69"/>
      <c r="V9" s="69"/>
      <c r="W9" s="69">
        <v>0</v>
      </c>
      <c r="X9" s="33"/>
      <c r="Y9" s="34">
        <f t="shared" si="10"/>
        <v>0</v>
      </c>
      <c r="AA9" s="152">
        <f t="shared" si="11"/>
        <v>37261</v>
      </c>
      <c r="AB9" s="30">
        <f t="shared" si="12"/>
        <v>0</v>
      </c>
      <c r="AC9" s="30">
        <f t="shared" si="13"/>
        <v>0</v>
      </c>
      <c r="AD9" s="30">
        <f t="shared" si="1"/>
        <v>0</v>
      </c>
      <c r="AE9" s="65">
        <f t="shared" si="2"/>
        <v>0</v>
      </c>
      <c r="AF9" s="65">
        <f t="shared" si="3"/>
        <v>0</v>
      </c>
      <c r="AG9" s="65">
        <f t="shared" si="4"/>
        <v>0</v>
      </c>
      <c r="AH9" s="65">
        <f t="shared" si="5"/>
        <v>0</v>
      </c>
      <c r="AI9" s="66">
        <f t="shared" si="6"/>
        <v>0</v>
      </c>
      <c r="AJ9" s="66">
        <f t="shared" si="7"/>
        <v>0</v>
      </c>
      <c r="AK9" s="66">
        <f t="shared" si="8"/>
        <v>0</v>
      </c>
      <c r="AL9" s="66">
        <f t="shared" si="9"/>
        <v>0</v>
      </c>
    </row>
    <row r="10" spans="1:48" x14ac:dyDescent="0.25">
      <c r="A10" s="154">
        <v>37261</v>
      </c>
      <c r="B10" s="69"/>
      <c r="C10" s="69"/>
      <c r="D10" s="32">
        <f t="shared" si="0"/>
        <v>0</v>
      </c>
      <c r="E10" s="33"/>
      <c r="F10" s="69"/>
      <c r="G10" s="33"/>
      <c r="H10" s="69"/>
      <c r="I10" s="33"/>
      <c r="J10" s="69"/>
      <c r="K10" s="33"/>
      <c r="L10" s="69">
        <v>0</v>
      </c>
      <c r="M10" s="33"/>
      <c r="N10" s="69"/>
      <c r="O10" s="33"/>
      <c r="P10" s="69"/>
      <c r="Q10" s="33"/>
      <c r="R10" s="69"/>
      <c r="S10" s="33"/>
      <c r="T10" s="69"/>
      <c r="U10" s="69"/>
      <c r="V10" s="69"/>
      <c r="W10" s="69">
        <v>0</v>
      </c>
      <c r="X10" s="33"/>
      <c r="Y10" s="34">
        <f t="shared" si="10"/>
        <v>0</v>
      </c>
      <c r="AA10" s="152">
        <f t="shared" si="11"/>
        <v>37262</v>
      </c>
      <c r="AB10" s="30">
        <f t="shared" si="12"/>
        <v>0</v>
      </c>
      <c r="AC10" s="30">
        <f t="shared" si="13"/>
        <v>0</v>
      </c>
      <c r="AD10" s="30">
        <f t="shared" si="1"/>
        <v>0</v>
      </c>
      <c r="AE10" s="65">
        <f t="shared" si="2"/>
        <v>0</v>
      </c>
      <c r="AF10" s="65">
        <f t="shared" si="3"/>
        <v>0</v>
      </c>
      <c r="AG10" s="65">
        <f t="shared" si="4"/>
        <v>0</v>
      </c>
      <c r="AH10" s="65">
        <f t="shared" si="5"/>
        <v>0</v>
      </c>
      <c r="AI10" s="66">
        <f t="shared" si="6"/>
        <v>0</v>
      </c>
      <c r="AJ10" s="66">
        <f t="shared" si="7"/>
        <v>0</v>
      </c>
      <c r="AK10" s="66">
        <f t="shared" si="8"/>
        <v>0</v>
      </c>
      <c r="AL10" s="66">
        <f t="shared" si="9"/>
        <v>0</v>
      </c>
    </row>
    <row r="11" spans="1:48" x14ac:dyDescent="0.25">
      <c r="A11" s="155">
        <v>37262</v>
      </c>
      <c r="B11" s="69"/>
      <c r="C11" s="69"/>
      <c r="D11" s="32">
        <f t="shared" si="0"/>
        <v>0</v>
      </c>
      <c r="E11" s="33"/>
      <c r="F11" s="69"/>
      <c r="G11" s="33"/>
      <c r="H11" s="69"/>
      <c r="I11" s="33"/>
      <c r="J11" s="69"/>
      <c r="K11" s="33"/>
      <c r="L11" s="69">
        <v>0</v>
      </c>
      <c r="M11" s="33"/>
      <c r="N11" s="69"/>
      <c r="O11" s="33"/>
      <c r="P11" s="69"/>
      <c r="Q11" s="33"/>
      <c r="R11" s="69"/>
      <c r="S11" s="33"/>
      <c r="T11" s="69"/>
      <c r="U11" s="69"/>
      <c r="V11" s="69"/>
      <c r="W11" s="69">
        <v>0</v>
      </c>
      <c r="X11" s="33"/>
      <c r="Y11" s="34">
        <f t="shared" si="10"/>
        <v>0</v>
      </c>
      <c r="AA11" s="152">
        <f t="shared" si="11"/>
        <v>37263</v>
      </c>
      <c r="AB11" s="30">
        <f t="shared" si="12"/>
        <v>0</v>
      </c>
      <c r="AC11" s="30">
        <f t="shared" si="13"/>
        <v>0</v>
      </c>
      <c r="AD11" s="30">
        <f t="shared" si="1"/>
        <v>0</v>
      </c>
      <c r="AE11" s="65">
        <f t="shared" si="2"/>
        <v>0</v>
      </c>
      <c r="AF11" s="65">
        <f t="shared" si="3"/>
        <v>0</v>
      </c>
      <c r="AG11" s="65">
        <f t="shared" si="4"/>
        <v>0</v>
      </c>
      <c r="AH11" s="65">
        <f t="shared" si="5"/>
        <v>0</v>
      </c>
      <c r="AI11" s="66">
        <f t="shared" si="6"/>
        <v>0</v>
      </c>
      <c r="AJ11" s="66">
        <f t="shared" si="7"/>
        <v>0</v>
      </c>
      <c r="AK11" s="66">
        <f t="shared" si="8"/>
        <v>0</v>
      </c>
      <c r="AL11" s="66">
        <f t="shared" si="9"/>
        <v>0</v>
      </c>
    </row>
    <row r="12" spans="1:48" x14ac:dyDescent="0.25">
      <c r="A12" s="154">
        <v>37263</v>
      </c>
      <c r="B12" s="69"/>
      <c r="C12" s="69"/>
      <c r="D12" s="32">
        <f t="shared" si="0"/>
        <v>0</v>
      </c>
      <c r="E12" s="33"/>
      <c r="F12" s="69"/>
      <c r="G12" s="33"/>
      <c r="H12" s="69"/>
      <c r="I12" s="33"/>
      <c r="J12" s="69"/>
      <c r="K12" s="33"/>
      <c r="L12" s="69">
        <v>0</v>
      </c>
      <c r="M12" s="33"/>
      <c r="N12" s="69"/>
      <c r="O12" s="33"/>
      <c r="P12" s="69"/>
      <c r="Q12" s="33"/>
      <c r="R12" s="69"/>
      <c r="S12" s="33"/>
      <c r="T12" s="69"/>
      <c r="U12" s="69"/>
      <c r="V12" s="69"/>
      <c r="W12" s="69">
        <v>0</v>
      </c>
      <c r="X12" s="33"/>
      <c r="Y12" s="34">
        <f t="shared" si="10"/>
        <v>0</v>
      </c>
      <c r="AA12" s="152">
        <f t="shared" si="11"/>
        <v>37264</v>
      </c>
      <c r="AB12" s="30">
        <f t="shared" si="12"/>
        <v>0</v>
      </c>
      <c r="AC12" s="30">
        <f t="shared" si="13"/>
        <v>0</v>
      </c>
      <c r="AD12" s="30">
        <f t="shared" si="1"/>
        <v>0</v>
      </c>
      <c r="AE12" s="65">
        <f t="shared" si="2"/>
        <v>0</v>
      </c>
      <c r="AF12" s="65">
        <f t="shared" si="3"/>
        <v>0</v>
      </c>
      <c r="AG12" s="65">
        <f t="shared" si="4"/>
        <v>0</v>
      </c>
      <c r="AH12" s="65">
        <f t="shared" si="5"/>
        <v>0</v>
      </c>
      <c r="AI12" s="66">
        <f t="shared" si="6"/>
        <v>0</v>
      </c>
      <c r="AJ12" s="66">
        <f t="shared" si="7"/>
        <v>0</v>
      </c>
      <c r="AK12" s="66">
        <f t="shared" si="8"/>
        <v>0</v>
      </c>
      <c r="AL12" s="66">
        <f t="shared" si="9"/>
        <v>0</v>
      </c>
    </row>
    <row r="13" spans="1:48" x14ac:dyDescent="0.25">
      <c r="A13" s="154">
        <v>37264</v>
      </c>
      <c r="B13" s="69"/>
      <c r="C13" s="69"/>
      <c r="D13" s="32">
        <f t="shared" si="0"/>
        <v>0</v>
      </c>
      <c r="E13" s="33"/>
      <c r="F13" s="69"/>
      <c r="G13" s="33"/>
      <c r="H13" s="69"/>
      <c r="I13" s="33"/>
      <c r="J13" s="69"/>
      <c r="K13" s="33"/>
      <c r="L13" s="69">
        <v>0</v>
      </c>
      <c r="M13" s="33"/>
      <c r="N13" s="69"/>
      <c r="O13" s="33"/>
      <c r="P13" s="69"/>
      <c r="Q13" s="33"/>
      <c r="R13" s="69"/>
      <c r="S13" s="33"/>
      <c r="T13" s="69"/>
      <c r="U13" s="69"/>
      <c r="V13" s="69"/>
      <c r="W13" s="69">
        <v>0</v>
      </c>
      <c r="X13" s="33"/>
      <c r="Y13" s="34">
        <f t="shared" si="10"/>
        <v>0</v>
      </c>
      <c r="AA13" s="152">
        <f t="shared" si="11"/>
        <v>37265</v>
      </c>
      <c r="AB13" s="30">
        <f t="shared" si="12"/>
        <v>0</v>
      </c>
      <c r="AC13" s="30">
        <f t="shared" si="13"/>
        <v>0</v>
      </c>
      <c r="AD13" s="30">
        <f t="shared" si="1"/>
        <v>0</v>
      </c>
      <c r="AE13" s="65">
        <f t="shared" si="2"/>
        <v>0</v>
      </c>
      <c r="AF13" s="65">
        <f t="shared" si="3"/>
        <v>0</v>
      </c>
      <c r="AG13" s="65">
        <f t="shared" si="4"/>
        <v>0</v>
      </c>
      <c r="AH13" s="65">
        <f t="shared" si="5"/>
        <v>0</v>
      </c>
      <c r="AI13" s="66">
        <f t="shared" si="6"/>
        <v>0</v>
      </c>
      <c r="AJ13" s="66">
        <f t="shared" si="7"/>
        <v>0</v>
      </c>
      <c r="AK13" s="66">
        <f t="shared" si="8"/>
        <v>0</v>
      </c>
      <c r="AL13" s="66">
        <f t="shared" si="9"/>
        <v>0</v>
      </c>
    </row>
    <row r="14" spans="1:48" x14ac:dyDescent="0.25">
      <c r="A14" s="154">
        <v>37265</v>
      </c>
      <c r="B14" s="69"/>
      <c r="C14" s="69"/>
      <c r="D14" s="32">
        <f t="shared" si="0"/>
        <v>0</v>
      </c>
      <c r="E14" s="33"/>
      <c r="F14" s="69"/>
      <c r="G14" s="33"/>
      <c r="H14" s="69"/>
      <c r="I14" s="33"/>
      <c r="J14" s="69"/>
      <c r="K14" s="33"/>
      <c r="L14" s="69">
        <v>0</v>
      </c>
      <c r="M14" s="33"/>
      <c r="N14" s="69"/>
      <c r="O14" s="33"/>
      <c r="P14" s="69"/>
      <c r="Q14" s="33"/>
      <c r="R14" s="69"/>
      <c r="S14" s="33"/>
      <c r="T14" s="69"/>
      <c r="U14" s="69"/>
      <c r="V14" s="69"/>
      <c r="W14" s="69">
        <v>0</v>
      </c>
      <c r="X14" s="33"/>
      <c r="Y14" s="34">
        <f t="shared" si="10"/>
        <v>0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5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5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5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5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5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5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5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5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5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5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5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5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5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5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5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5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5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5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5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5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5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8" thickBot="1" x14ac:dyDescent="0.3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-29854</v>
      </c>
      <c r="C38" s="37">
        <f>SUM(C6:C36)+C37</f>
        <v>-764</v>
      </c>
      <c r="D38" s="37">
        <f>SUM(D6:D36)+D37</f>
        <v>-30618</v>
      </c>
      <c r="E38" s="37"/>
      <c r="F38" s="37">
        <f>SUM(F6:F36)+F37</f>
        <v>44050</v>
      </c>
      <c r="G38" s="37"/>
      <c r="H38" s="37">
        <f>SUM(H6:H36)+H37</f>
        <v>-56</v>
      </c>
      <c r="I38" s="37"/>
      <c r="J38" s="37">
        <f>SUM(J6:J36)+J37</f>
        <v>-7</v>
      </c>
      <c r="K38" s="37"/>
      <c r="L38" s="37">
        <f>SUM(L6:L36)+L37</f>
        <v>0</v>
      </c>
      <c r="M38" s="37"/>
      <c r="N38" s="37">
        <f>SUM(N6:N36)+N37</f>
        <v>-925</v>
      </c>
      <c r="O38" s="37"/>
      <c r="P38" s="37">
        <f>SUM(P6:P36)+P37</f>
        <v>-28</v>
      </c>
      <c r="Q38" s="37"/>
      <c r="R38" s="37">
        <f>SUM(R6:R36)+R37</f>
        <v>-121</v>
      </c>
      <c r="S38" s="37"/>
      <c r="T38" s="37">
        <f>SUM(T6:T36)+T37</f>
        <v>182</v>
      </c>
      <c r="U38" s="37">
        <f>SUM(U6:U36)+U37</f>
        <v>14</v>
      </c>
      <c r="V38" s="37"/>
      <c r="W38" s="37"/>
      <c r="X38" s="37"/>
      <c r="Y38" s="38">
        <f t="shared" si="10"/>
        <v>12477</v>
      </c>
    </row>
    <row r="39" spans="1:38" s="143" customFormat="1" ht="16.2" thickBot="1" x14ac:dyDescent="0.35">
      <c r="A39" s="147" t="s">
        <v>106</v>
      </c>
      <c r="B39" s="148">
        <f>B5+B38</f>
        <v>37848</v>
      </c>
      <c r="C39" s="148">
        <f>C5+C38</f>
        <v>-329221</v>
      </c>
      <c r="D39" s="148">
        <f>D5+D38</f>
        <v>-291373</v>
      </c>
      <c r="E39" s="146"/>
      <c r="F39" s="148">
        <f>F5+F38</f>
        <v>120912</v>
      </c>
      <c r="G39" s="146"/>
      <c r="H39" s="148">
        <f>H5+H38</f>
        <v>9662</v>
      </c>
      <c r="I39" s="146"/>
      <c r="J39" s="148">
        <f>J5+J38</f>
        <v>-10698</v>
      </c>
      <c r="K39" s="146"/>
      <c r="L39" s="148">
        <f>L5+L38</f>
        <v>8506</v>
      </c>
      <c r="M39" s="146"/>
      <c r="N39" s="148">
        <f>N5+N38</f>
        <v>42339</v>
      </c>
      <c r="O39" s="146"/>
      <c r="P39" s="148">
        <f>P5+P38</f>
        <v>-5626</v>
      </c>
      <c r="Q39" s="146"/>
      <c r="R39" s="148">
        <f>R5+R38</f>
        <v>3636</v>
      </c>
      <c r="S39" s="146"/>
      <c r="T39" s="148">
        <f>T5+T38</f>
        <v>-21402</v>
      </c>
      <c r="U39" s="163">
        <f>U5+U38</f>
        <v>16201</v>
      </c>
      <c r="V39" s="163"/>
      <c r="W39" s="163">
        <v>0</v>
      </c>
      <c r="X39" s="146"/>
      <c r="Y39" s="148">
        <f>SUM(D39:X39)</f>
        <v>-127843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5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5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5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5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5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5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5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5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8" thickBot="1" x14ac:dyDescent="0.3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2" thickBot="1" x14ac:dyDescent="0.35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2002-01-03T20:40:30Z</cp:lastPrinted>
  <dcterms:created xsi:type="dcterms:W3CDTF">2000-09-05T21:04:28Z</dcterms:created>
  <dcterms:modified xsi:type="dcterms:W3CDTF">2023-09-10T11:59:36Z</dcterms:modified>
</cp:coreProperties>
</file>