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<sst xmlns="http://schemas.openxmlformats.org/spreadsheetml/2006/main" count="559" uniqueCount="112">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</sst>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3-4798-9933-D92DDC8896D8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3-4798-9933-D92DDC8896D8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3-4798-9933-D92DDC8896D8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3-4798-9933-D92DDC8896D8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3-4798-9933-D92DDC8896D8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A3-4798-9933-D92DDC8896D8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3-4798-9933-D92DDC889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5448"/>
        <c:axId val="1"/>
      </c:lineChart>
      <c:dateAx>
        <c:axId val="179675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75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2-40BD-AE11-BB1738A65FAE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2-40BD-AE11-BB1738A65FAE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2-40BD-AE11-BB1738A65FAE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2-40BD-AE11-BB1738A65FAE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2-40BD-AE11-BB1738A65FAE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F2-40BD-AE11-BB1738A65FAE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F2-40BD-AE11-BB1738A65FAE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F2-40BD-AE11-BB1738A65FAE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F2-40BD-AE11-BB1738A65FAE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F2-40BD-AE11-BB1738A65FAE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F2-40BD-AE11-BB1738A65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32096"/>
        <c:axId val="1"/>
      </c:lineChart>
      <c:dateAx>
        <c:axId val="180032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32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B-4597-8E9B-EFFD8FD9CD82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B-4597-8E9B-EFFD8FD9CD82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B-4597-8E9B-EFFD8FD9CD82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3B-4597-8E9B-EFFD8FD9CD82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3B-4597-8E9B-EFFD8FD9CD82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3B-4597-8E9B-EFFD8FD9CD82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3B-4597-8E9B-EFFD8FD9CD82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3B-4597-8E9B-EFFD8FD9CD82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3B-4597-8E9B-EFFD8FD9CD82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3B-4597-8E9B-EFFD8FD9CD82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3B-4597-8E9B-EFFD8FD9C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31112"/>
        <c:axId val="1"/>
      </c:lineChart>
      <c:dateAx>
        <c:axId val="1800311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31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1-4DEF-843D-E84103D702EE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1-4DEF-843D-E84103D702EE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1-4DEF-843D-E84103D702EE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1-4DEF-843D-E84103D702EE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31-4DEF-843D-E84103D702EE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31-4DEF-843D-E84103D702EE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31-4DEF-843D-E84103D7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24112"/>
        <c:axId val="1"/>
      </c:lineChart>
      <c:dateAx>
        <c:axId val="1796241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24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1-4AA5-B308-487956760A93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1-4AA5-B308-487956760A93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1-4AA5-B308-487956760A93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1-4AA5-B308-487956760A93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A1-4AA5-B308-487956760A93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A1-4AA5-B308-487956760A93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A1-4AA5-B308-487956760A93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A1-4AA5-B308-487956760A93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A1-4AA5-B308-487956760A93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A1-4AA5-B308-487956760A93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A1-4AA5-B308-48795676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8072"/>
        <c:axId val="1"/>
      </c:lineChart>
      <c:dateAx>
        <c:axId val="179678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78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E-4395-BC56-C91E589EBC25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E-4395-BC56-C91E589EBC25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E-4395-BC56-C91E589EBC25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E-4395-BC56-C91E589EBC25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4E-4395-BC56-C91E589EBC25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4E-4395-BC56-C91E589EBC25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4E-4395-BC56-C91E589EBC25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4E-4395-BC56-C91E589EBC25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4E-4395-BC56-C91E589EBC25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4E-4395-BC56-C91E589EBC25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4E-4395-BC56-C91E589EB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16096"/>
        <c:axId val="1"/>
      </c:lineChart>
      <c:dateAx>
        <c:axId val="179416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1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F-459D-AE1B-5E31EC9B975B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F-459D-AE1B-5E31EC9B975B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F-459D-AE1B-5E31EC9B975B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F-459D-AE1B-5E31EC9B975B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8F-459D-AE1B-5E31EC9B975B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8F-459D-AE1B-5E31EC9B975B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8F-459D-AE1B-5E31EC9B975B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8F-459D-AE1B-5E31EC9B975B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8F-459D-AE1B-5E31EC9B975B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8F-459D-AE1B-5E31EC9B975B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8F-459D-AE1B-5E31EC9B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32424"/>
        <c:axId val="1"/>
      </c:lineChart>
      <c:dateAx>
        <c:axId val="1800324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32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E-4BE9-9E25-F1D2B6F91E54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E-4BE9-9E25-F1D2B6F91E54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E-4BE9-9E25-F1D2B6F91E54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DE-4BE9-9E25-F1D2B6F91E54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DE-4BE9-9E25-F1D2B6F91E54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DE-4BE9-9E25-F1D2B6F91E54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DE-4BE9-9E25-F1D2B6F91E54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DE-4BE9-9E25-F1D2B6F91E54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DE-4BE9-9E25-F1D2B6F91E54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DE-4BE9-9E25-F1D2B6F91E54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DE-4BE9-9E25-F1D2B6F91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5776"/>
        <c:axId val="1"/>
      </c:lineChart>
      <c:dateAx>
        <c:axId val="1796757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75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E-42F9-9120-FFB4C8EF468E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E-42F9-9120-FFB4C8EF468E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E-42F9-9120-FFB4C8EF468E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E-42F9-9120-FFB4C8EF468E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6E-42F9-9120-FFB4C8EF468E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6E-42F9-9120-FFB4C8EF468E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6E-42F9-9120-FFB4C8EF468E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6E-42F9-9120-FFB4C8EF468E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6E-42F9-9120-FFB4C8EF468E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6E-42F9-9120-FFB4C8EF468E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6E-42F9-9120-FFB4C8EF4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7088"/>
        <c:axId val="1"/>
      </c:lineChart>
      <c:dateAx>
        <c:axId val="1796770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77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8-483E-B83A-F838265B03BF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8-483E-B83A-F838265B03BF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8-483E-B83A-F838265B03BF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8-483E-B83A-F838265B03BF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58-483E-B83A-F838265B03BF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58-483E-B83A-F838265B03BF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58-483E-B83A-F838265B03BF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58-483E-B83A-F838265B03BF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58-483E-B83A-F838265B03BF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58-483E-B83A-F838265B03BF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58-483E-B83A-F838265B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77976"/>
        <c:axId val="1"/>
      </c:lineChart>
      <c:dateAx>
        <c:axId val="1795779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77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1-42AB-82AE-95B946880024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1-42AB-82AE-95B946880024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1-42AB-82AE-95B946880024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1-42AB-82AE-95B946880024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51-42AB-82AE-95B946880024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51-42AB-82AE-95B946880024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51-42AB-82AE-95B946880024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51-42AB-82AE-95B946880024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51-42AB-82AE-95B946880024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51-42AB-82AE-95B946880024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51-42AB-82AE-95B946880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34064"/>
        <c:axId val="1"/>
      </c:lineChart>
      <c:dateAx>
        <c:axId val="180034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3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V18" sqref="V1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-30635</v>
      </c>
      <c r="C5" s="141">
        <v>-336213</v>
      </c>
      <c r="D5" s="141">
        <f t="shared" ref="D5:D36" si="0">B5+C5</f>
        <v>-366848</v>
      </c>
      <c r="E5" s="142"/>
      <c r="F5" s="141">
        <v>175673</v>
      </c>
      <c r="G5" s="142"/>
      <c r="H5" s="141">
        <v>-7427</v>
      </c>
      <c r="I5" s="142"/>
      <c r="J5" s="141">
        <v>-2120</v>
      </c>
      <c r="K5" s="142"/>
      <c r="L5" s="141">
        <v>22461</v>
      </c>
      <c r="M5" s="142"/>
      <c r="N5" s="141">
        <v>-24541</v>
      </c>
      <c r="O5" s="142"/>
      <c r="P5" s="141">
        <v>-30183</v>
      </c>
      <c r="Q5" s="142"/>
      <c r="R5" s="141">
        <v>15404</v>
      </c>
      <c r="S5" s="142"/>
      <c r="T5" s="141">
        <v>144771</v>
      </c>
      <c r="U5" s="142"/>
      <c r="V5" s="141">
        <f t="shared" ref="V5:V40" si="1">SUM(D5:T5)</f>
        <v>-72810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0</v>
      </c>
      <c r="Z18" s="30">
        <f t="shared" si="13"/>
        <v>0</v>
      </c>
      <c r="AA18" s="30">
        <f t="shared" si="2"/>
        <v>0</v>
      </c>
      <c r="AB18" s="65">
        <f t="shared" si="3"/>
        <v>0</v>
      </c>
      <c r="AC18" s="65">
        <f t="shared" si="4"/>
        <v>0</v>
      </c>
      <c r="AD18" s="65">
        <f t="shared" si="5"/>
        <v>0</v>
      </c>
      <c r="AE18" s="65">
        <f t="shared" si="6"/>
        <v>0</v>
      </c>
      <c r="AF18" s="66">
        <f t="shared" si="7"/>
        <v>0</v>
      </c>
      <c r="AG18" s="66">
        <f t="shared" si="8"/>
        <v>0</v>
      </c>
      <c r="AH18" s="66">
        <f t="shared" si="9"/>
        <v>0</v>
      </c>
      <c r="AI18" s="66">
        <f t="shared" si="10"/>
        <v>0</v>
      </c>
    </row>
    <row r="19" spans="1:35" x14ac:dyDescent="0.25">
      <c r="A19" s="154">
        <f t="shared" si="14"/>
        <v>37178</v>
      </c>
      <c r="B19" s="73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/>
      <c r="M19" s="33"/>
      <c r="N19" s="69"/>
      <c r="O19" s="33"/>
      <c r="P19" s="69"/>
      <c r="Q19" s="33"/>
      <c r="R19" s="69"/>
      <c r="S19" s="33"/>
      <c r="T19" s="69"/>
      <c r="U19" s="33"/>
      <c r="V19" s="34">
        <f t="shared" si="1"/>
        <v>0</v>
      </c>
      <c r="X19" s="152">
        <f t="shared" si="11"/>
        <v>37179</v>
      </c>
      <c r="Y19" s="30">
        <f t="shared" si="12"/>
        <v>0</v>
      </c>
      <c r="Z19" s="30">
        <f t="shared" si="13"/>
        <v>0</v>
      </c>
      <c r="AA19" s="30">
        <f t="shared" si="2"/>
        <v>0</v>
      </c>
      <c r="AB19" s="65">
        <f t="shared" si="3"/>
        <v>0</v>
      </c>
      <c r="AC19" s="65">
        <f t="shared" si="4"/>
        <v>0</v>
      </c>
      <c r="AD19" s="65">
        <f t="shared" si="5"/>
        <v>0</v>
      </c>
      <c r="AE19" s="65">
        <f t="shared" si="6"/>
        <v>0</v>
      </c>
      <c r="AF19" s="66">
        <f t="shared" si="7"/>
        <v>0</v>
      </c>
      <c r="AG19" s="66">
        <f t="shared" si="8"/>
        <v>0</v>
      </c>
      <c r="AH19" s="66">
        <f t="shared" si="9"/>
        <v>0</v>
      </c>
      <c r="AI19" s="66">
        <f t="shared" si="10"/>
        <v>0</v>
      </c>
    </row>
    <row r="20" spans="1:35" x14ac:dyDescent="0.25">
      <c r="A20" s="154">
        <f t="shared" si="14"/>
        <v>37179</v>
      </c>
      <c r="B20" s="73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/>
      <c r="M20" s="33"/>
      <c r="N20" s="69"/>
      <c r="O20" s="33"/>
      <c r="P20" s="69"/>
      <c r="Q20" s="33"/>
      <c r="R20" s="69"/>
      <c r="S20" s="33"/>
      <c r="T20" s="69"/>
      <c r="U20" s="33"/>
      <c r="V20" s="34">
        <f t="shared" si="1"/>
        <v>0</v>
      </c>
      <c r="X20" s="152">
        <f t="shared" si="11"/>
        <v>37180</v>
      </c>
      <c r="Y20" s="30">
        <f t="shared" si="12"/>
        <v>0</v>
      </c>
      <c r="Z20" s="30">
        <f t="shared" si="13"/>
        <v>0</v>
      </c>
      <c r="AA20" s="30">
        <f t="shared" si="2"/>
        <v>0</v>
      </c>
      <c r="AB20" s="65">
        <f t="shared" si="3"/>
        <v>0</v>
      </c>
      <c r="AC20" s="65">
        <f t="shared" si="4"/>
        <v>0</v>
      </c>
      <c r="AD20" s="65">
        <f t="shared" si="5"/>
        <v>0</v>
      </c>
      <c r="AE20" s="65">
        <f t="shared" si="6"/>
        <v>0</v>
      </c>
      <c r="AF20" s="66">
        <f t="shared" si="7"/>
        <v>0</v>
      </c>
      <c r="AG20" s="66">
        <f t="shared" si="8"/>
        <v>0</v>
      </c>
      <c r="AH20" s="66">
        <f t="shared" si="9"/>
        <v>0</v>
      </c>
      <c r="AI20" s="66">
        <f t="shared" si="10"/>
        <v>0</v>
      </c>
    </row>
    <row r="21" spans="1:35" x14ac:dyDescent="0.25">
      <c r="A21" s="154">
        <f t="shared" si="14"/>
        <v>37180</v>
      </c>
      <c r="B21" s="73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/>
      <c r="M21" s="33"/>
      <c r="N21" s="69"/>
      <c r="O21" s="33"/>
      <c r="P21" s="69"/>
      <c r="Q21" s="33"/>
      <c r="R21" s="69"/>
      <c r="S21" s="33"/>
      <c r="T21" s="69"/>
      <c r="U21" s="33"/>
      <c r="V21" s="34">
        <f t="shared" si="1"/>
        <v>0</v>
      </c>
      <c r="X21" s="152">
        <f t="shared" si="11"/>
        <v>37181</v>
      </c>
      <c r="Y21" s="30">
        <f t="shared" si="12"/>
        <v>0</v>
      </c>
      <c r="Z21" s="30">
        <f t="shared" si="13"/>
        <v>0</v>
      </c>
      <c r="AA21" s="30">
        <f t="shared" si="2"/>
        <v>0</v>
      </c>
      <c r="AB21" s="65">
        <f t="shared" si="3"/>
        <v>0</v>
      </c>
      <c r="AC21" s="65">
        <f t="shared" si="4"/>
        <v>0</v>
      </c>
      <c r="AD21" s="65">
        <f t="shared" si="5"/>
        <v>0</v>
      </c>
      <c r="AE21" s="65">
        <f t="shared" si="6"/>
        <v>0</v>
      </c>
      <c r="AF21" s="66">
        <f t="shared" si="7"/>
        <v>0</v>
      </c>
      <c r="AG21" s="66">
        <f t="shared" si="8"/>
        <v>0</v>
      </c>
      <c r="AH21" s="66">
        <f t="shared" si="9"/>
        <v>0</v>
      </c>
      <c r="AI21" s="66">
        <f t="shared" si="10"/>
        <v>0</v>
      </c>
    </row>
    <row r="22" spans="1:35" x14ac:dyDescent="0.25">
      <c r="A22" s="154">
        <f t="shared" si="14"/>
        <v>37181</v>
      </c>
      <c r="B22" s="73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/>
      <c r="M22" s="33"/>
      <c r="N22" s="69"/>
      <c r="O22" s="33"/>
      <c r="P22" s="69"/>
      <c r="Q22" s="33"/>
      <c r="R22" s="69"/>
      <c r="S22" s="33"/>
      <c r="T22" s="69"/>
      <c r="U22" s="33"/>
      <c r="V22" s="34">
        <f t="shared" si="1"/>
        <v>0</v>
      </c>
      <c r="X22" s="152">
        <f t="shared" si="11"/>
        <v>37182</v>
      </c>
      <c r="Y22" s="30">
        <f t="shared" si="12"/>
        <v>0</v>
      </c>
      <c r="Z22" s="30">
        <f t="shared" si="13"/>
        <v>0</v>
      </c>
      <c r="AA22" s="30">
        <f t="shared" si="2"/>
        <v>0</v>
      </c>
      <c r="AB22" s="65">
        <f t="shared" si="3"/>
        <v>0</v>
      </c>
      <c r="AC22" s="65">
        <f t="shared" si="4"/>
        <v>0</v>
      </c>
      <c r="AD22" s="65">
        <f t="shared" si="5"/>
        <v>0</v>
      </c>
      <c r="AE22" s="65">
        <f t="shared" si="6"/>
        <v>0</v>
      </c>
      <c r="AF22" s="66">
        <f t="shared" si="7"/>
        <v>0</v>
      </c>
      <c r="AG22" s="66">
        <f t="shared" si="8"/>
        <v>0</v>
      </c>
      <c r="AH22" s="66">
        <f t="shared" si="9"/>
        <v>0</v>
      </c>
      <c r="AI22" s="66">
        <f t="shared" si="10"/>
        <v>0</v>
      </c>
    </row>
    <row r="23" spans="1:35" x14ac:dyDescent="0.25">
      <c r="A23" s="154">
        <f t="shared" si="14"/>
        <v>37182</v>
      </c>
      <c r="B23" s="73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33"/>
      <c r="V23" s="34">
        <f t="shared" si="1"/>
        <v>0</v>
      </c>
      <c r="X23" s="152">
        <f t="shared" si="11"/>
        <v>37183</v>
      </c>
      <c r="Y23" s="30">
        <f t="shared" si="12"/>
        <v>0</v>
      </c>
      <c r="Z23" s="30">
        <f t="shared" si="13"/>
        <v>0</v>
      </c>
      <c r="AA23" s="30">
        <f t="shared" si="2"/>
        <v>0</v>
      </c>
      <c r="AB23" s="65">
        <f t="shared" si="3"/>
        <v>0</v>
      </c>
      <c r="AC23" s="65">
        <f t="shared" si="4"/>
        <v>0</v>
      </c>
      <c r="AD23" s="65">
        <f t="shared" si="5"/>
        <v>0</v>
      </c>
      <c r="AE23" s="65">
        <f t="shared" si="6"/>
        <v>0</v>
      </c>
      <c r="AF23" s="66">
        <f t="shared" si="7"/>
        <v>0</v>
      </c>
      <c r="AG23" s="66">
        <f t="shared" si="8"/>
        <v>0</v>
      </c>
      <c r="AH23" s="66">
        <f t="shared" si="9"/>
        <v>0</v>
      </c>
      <c r="AI23" s="66">
        <f t="shared" si="10"/>
        <v>0</v>
      </c>
    </row>
    <row r="24" spans="1:35" s="58" customFormat="1" x14ac:dyDescent="0.25">
      <c r="A24" s="155">
        <f t="shared" si="14"/>
        <v>37183</v>
      </c>
      <c r="B24" s="73"/>
      <c r="C24" s="78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150"/>
      <c r="V24" s="157">
        <f t="shared" si="1"/>
        <v>0</v>
      </c>
      <c r="X24" s="152">
        <f t="shared" si="11"/>
        <v>37184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5">
      <c r="A25" s="154">
        <f t="shared" si="14"/>
        <v>37184</v>
      </c>
      <c r="B25" s="73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33"/>
      <c r="V25" s="34">
        <f t="shared" si="1"/>
        <v>0</v>
      </c>
      <c r="X25" s="152">
        <f t="shared" si="11"/>
        <v>37185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5">
      <c r="A26" s="154">
        <f t="shared" si="14"/>
        <v>37185</v>
      </c>
      <c r="B26" s="73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33"/>
      <c r="V26" s="34">
        <f t="shared" si="1"/>
        <v>0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5">
      <c r="A27" s="154">
        <f t="shared" si="14"/>
        <v>37186</v>
      </c>
      <c r="B27" s="73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5">
      <c r="A28" s="154">
        <f t="shared" si="14"/>
        <v>37187</v>
      </c>
      <c r="B28" s="73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5">
      <c r="A29" s="154">
        <f t="shared" si="14"/>
        <v>37188</v>
      </c>
      <c r="B29" s="73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5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5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5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5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5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5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0</v>
      </c>
      <c r="Z35" s="30">
        <f>+C38</f>
        <v>0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5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/>
      <c r="C38" s="75"/>
      <c r="D38" s="37">
        <f>+B38+C38</f>
        <v>0</v>
      </c>
      <c r="E38" s="36"/>
      <c r="F38" s="75"/>
      <c r="G38" s="36"/>
      <c r="H38" s="75"/>
      <c r="I38" s="36"/>
      <c r="J38" s="75"/>
      <c r="K38" s="36"/>
      <c r="L38" s="75"/>
      <c r="M38" s="36"/>
      <c r="N38" s="75"/>
      <c r="O38" s="36"/>
      <c r="P38" s="75"/>
      <c r="Q38" s="36"/>
      <c r="R38" s="75"/>
      <c r="S38" s="36"/>
      <c r="T38" s="75"/>
      <c r="U38" s="36"/>
      <c r="V38" s="41">
        <f t="shared" si="1"/>
        <v>0</v>
      </c>
    </row>
    <row r="39" spans="1:35" ht="13.8" thickBot="1" x14ac:dyDescent="0.3">
      <c r="A39" s="48" t="s">
        <v>110</v>
      </c>
      <c r="B39" s="37">
        <f>SUM(B6:B36)+B38</f>
        <v>62249</v>
      </c>
      <c r="C39" s="37">
        <f>SUM(C6:C36)+C38</f>
        <v>-5604</v>
      </c>
      <c r="D39" s="37">
        <f>SUM(D6:D36)+D38</f>
        <v>56645</v>
      </c>
      <c r="E39" s="37"/>
      <c r="F39" s="37">
        <f>SUM(F6:F36)+F38</f>
        <v>482</v>
      </c>
      <c r="G39" s="37"/>
      <c r="H39" s="37">
        <f>SUM(H6:H36)+H38</f>
        <v>2308</v>
      </c>
      <c r="I39" s="37"/>
      <c r="J39" s="37">
        <f>SUM(J6:J36)+J38</f>
        <v>-82</v>
      </c>
      <c r="K39" s="37"/>
      <c r="L39" s="37">
        <f>SUM(L6:L36)+L38</f>
        <v>0</v>
      </c>
      <c r="M39" s="37"/>
      <c r="N39" s="37">
        <f>SUM(N6:N36)+N38</f>
        <v>14663</v>
      </c>
      <c r="O39" s="37"/>
      <c r="P39" s="37">
        <f>SUM(P6:P36)+P38</f>
        <v>179</v>
      </c>
      <c r="Q39" s="37"/>
      <c r="R39" s="37">
        <f>SUM(R6:R36)+R38</f>
        <v>1549</v>
      </c>
      <c r="S39" s="37"/>
      <c r="T39" s="37">
        <f>SUM(T6:T36)+T38</f>
        <v>-8129</v>
      </c>
      <c r="U39" s="37"/>
      <c r="V39" s="38">
        <f t="shared" si="1"/>
        <v>67615</v>
      </c>
    </row>
    <row r="40" spans="1:35" s="143" customFormat="1" ht="16.2" thickBot="1" x14ac:dyDescent="0.35">
      <c r="A40" s="147" t="s">
        <v>106</v>
      </c>
      <c r="B40" s="148">
        <f>B5+B39</f>
        <v>31614</v>
      </c>
      <c r="C40" s="148">
        <f>C5+C39</f>
        <v>-341817</v>
      </c>
      <c r="D40" s="148">
        <f>D5+D39</f>
        <v>-310203</v>
      </c>
      <c r="E40" s="146"/>
      <c r="F40" s="148">
        <f>F5+F39</f>
        <v>176155</v>
      </c>
      <c r="G40" s="146"/>
      <c r="H40" s="148">
        <f>H5+H39</f>
        <v>-5119</v>
      </c>
      <c r="I40" s="146"/>
      <c r="J40" s="148">
        <f>J5+J39</f>
        <v>-2202</v>
      </c>
      <c r="K40" s="146"/>
      <c r="L40" s="148">
        <f>L5+L39</f>
        <v>22461</v>
      </c>
      <c r="M40" s="146"/>
      <c r="N40" s="148">
        <f>N5+N39</f>
        <v>-9878</v>
      </c>
      <c r="O40" s="146"/>
      <c r="P40" s="148">
        <f>P5+P39</f>
        <v>-30004</v>
      </c>
      <c r="Q40" s="146"/>
      <c r="R40" s="148">
        <f>R5+R39</f>
        <v>16953</v>
      </c>
      <c r="S40" s="146"/>
      <c r="T40" s="148">
        <f>T5+T39</f>
        <v>136642</v>
      </c>
      <c r="U40" s="146"/>
      <c r="V40" s="148">
        <f t="shared" si="1"/>
        <v>-5195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2001-10-10T15:26:52Z</cp:lastPrinted>
  <dcterms:created xsi:type="dcterms:W3CDTF">2000-09-05T21:04:28Z</dcterms:created>
  <dcterms:modified xsi:type="dcterms:W3CDTF">2023-09-10T12:00:08Z</dcterms:modified>
</cp:coreProperties>
</file>