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<sst xmlns="http://schemas.openxmlformats.org/spreadsheetml/2006/main" count="169" uniqueCount="81">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</sst>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E-49B3-B584-7DF36225BD47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E-49B3-B584-7DF36225BD47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E-49B3-B584-7DF36225BD47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E-49B3-B584-7DF36225BD47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E-49B3-B584-7DF36225BD47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CE-49B3-B584-7DF36225BD47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CE-49B3-B584-7DF36225BD47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CE-49B3-B584-7DF36225BD47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CE-49B3-B584-7DF36225BD47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CE-49B3-B584-7DF36225BD47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CE-49B3-B584-7DF36225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05760"/>
        <c:axId val="1"/>
      </c:lineChart>
      <c:dateAx>
        <c:axId val="154305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30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5-49CC-91A6-0B6A4A94BD18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5-49CC-91A6-0B6A4A94BD18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5-49CC-91A6-0B6A4A94BD18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5-49CC-91A6-0B6A4A94BD18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5-49CC-91A6-0B6A4A94BD18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C5-49CC-91A6-0B6A4A94BD18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C5-49CC-91A6-0B6A4A94BD18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5-49CC-91A6-0B6A4A94BD18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C5-49CC-91A6-0B6A4A94BD18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C5-49CC-91A6-0B6A4A94BD18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C5-49CC-91A6-0B6A4A94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2456"/>
        <c:axId val="1"/>
      </c:lineChart>
      <c:dateAx>
        <c:axId val="1534324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432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4" sqref="B14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173672</v>
      </c>
      <c r="C5" s="118">
        <v>-391832</v>
      </c>
      <c r="D5" s="118">
        <f t="shared" ref="D5:D36" si="0">B5+C5</f>
        <v>-218160</v>
      </c>
      <c r="E5" s="119"/>
      <c r="F5" s="118">
        <v>75970</v>
      </c>
      <c r="G5" s="119"/>
      <c r="H5" s="118">
        <v>8232</v>
      </c>
      <c r="I5" s="119"/>
      <c r="J5" s="118">
        <v>-13589</v>
      </c>
      <c r="K5" s="119"/>
      <c r="L5" s="118">
        <v>-1578</v>
      </c>
      <c r="M5" s="119"/>
      <c r="N5" s="118">
        <v>33819</v>
      </c>
      <c r="O5" s="119"/>
      <c r="P5" s="118">
        <v>-10206</v>
      </c>
      <c r="Q5" s="119"/>
      <c r="R5" s="118">
        <v>4848</v>
      </c>
      <c r="S5" s="119"/>
      <c r="T5" s="118">
        <v>-8521</v>
      </c>
      <c r="U5" s="118">
        <v>18139</v>
      </c>
      <c r="V5" s="132"/>
      <c r="W5" s="118">
        <v>-22219</v>
      </c>
      <c r="X5" s="119"/>
      <c r="Y5" s="118">
        <f>SUM(D5:X5)</f>
        <v>-133265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5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5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5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5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5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5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5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5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5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5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5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5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5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5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5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5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5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5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5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5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5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23402</v>
      </c>
      <c r="C38" s="31">
        <f>SUM(C6:C36)+C37</f>
        <v>-15392</v>
      </c>
      <c r="D38" s="31">
        <f>SUM(D6:D36)+D37</f>
        <v>8010</v>
      </c>
      <c r="E38" s="31"/>
      <c r="F38" s="31">
        <f>SUM(F6:F36)+F37</f>
        <v>40001</v>
      </c>
      <c r="G38" s="31"/>
      <c r="H38" s="31">
        <f>SUM(H6:H36)+H37</f>
        <v>-984</v>
      </c>
      <c r="I38" s="31"/>
      <c r="J38" s="31">
        <f>SUM(J6:J36)+J37</f>
        <v>-292</v>
      </c>
      <c r="K38" s="31"/>
      <c r="L38" s="31">
        <f>SUM(L6:L36)+L37</f>
        <v>1261</v>
      </c>
      <c r="M38" s="31"/>
      <c r="N38" s="31">
        <f>SUM(N6:N36)+N37</f>
        <v>5247</v>
      </c>
      <c r="O38" s="31"/>
      <c r="P38" s="31">
        <f>SUM(P6:P36)+P37</f>
        <v>-342</v>
      </c>
      <c r="Q38" s="31"/>
      <c r="R38" s="31">
        <f>SUM(R6:R36)+R37</f>
        <v>-236</v>
      </c>
      <c r="S38" s="31"/>
      <c r="T38" s="31">
        <f>SUM(T6:T36)+T37</f>
        <v>2187</v>
      </c>
      <c r="U38" s="31">
        <f>SUM(U6:U36)+U37</f>
        <v>-8848</v>
      </c>
      <c r="V38" s="31"/>
      <c r="W38" s="31"/>
      <c r="X38" s="31"/>
      <c r="Y38" s="32">
        <f t="shared" si="10"/>
        <v>54852</v>
      </c>
    </row>
    <row r="39" spans="1:38" s="120" customFormat="1" ht="16.2" thickBot="1" x14ac:dyDescent="0.35">
      <c r="A39" s="122" t="s">
        <v>75</v>
      </c>
      <c r="B39" s="123">
        <f>B5+B38</f>
        <v>197074</v>
      </c>
      <c r="C39" s="123">
        <f>C5+C38</f>
        <v>-407224</v>
      </c>
      <c r="D39" s="123">
        <f>D5+D38</f>
        <v>-210150</v>
      </c>
      <c r="E39" s="121"/>
      <c r="F39" s="123">
        <f>F5+F38</f>
        <v>115971</v>
      </c>
      <c r="G39" s="121"/>
      <c r="H39" s="123">
        <f>H5+H38</f>
        <v>7248</v>
      </c>
      <c r="I39" s="121"/>
      <c r="J39" s="123">
        <f>J5+J38</f>
        <v>-13881</v>
      </c>
      <c r="K39" s="121"/>
      <c r="L39" s="123">
        <f>L5+L38</f>
        <v>-317</v>
      </c>
      <c r="M39" s="121"/>
      <c r="N39" s="123">
        <f>N5+N38</f>
        <v>39066</v>
      </c>
      <c r="O39" s="121"/>
      <c r="P39" s="123">
        <f>P5+P38</f>
        <v>-10548</v>
      </c>
      <c r="Q39" s="121"/>
      <c r="R39" s="123">
        <f>R5+R38</f>
        <v>4612</v>
      </c>
      <c r="S39" s="121"/>
      <c r="T39" s="123">
        <f>T5+T38</f>
        <v>-6334</v>
      </c>
      <c r="U39" s="133">
        <f>U5+U38</f>
        <v>9291</v>
      </c>
      <c r="V39" s="133"/>
      <c r="W39" s="133">
        <f>W5+W38</f>
        <v>-22219</v>
      </c>
      <c r="X39" s="121"/>
      <c r="Y39" s="123">
        <f>SUM(D39:X39)</f>
        <v>-87261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V36" sqref="V36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5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5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5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8" thickBot="1" x14ac:dyDescent="0.3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2" thickBot="1" x14ac:dyDescent="0.35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75970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-111046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2002-02-10T13:31:58Z</cp:lastPrinted>
  <dcterms:created xsi:type="dcterms:W3CDTF">2000-09-05T21:04:28Z</dcterms:created>
  <dcterms:modified xsi:type="dcterms:W3CDTF">2023-09-10T12:00:46Z</dcterms:modified>
</cp:coreProperties>
</file>