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<sst xmlns="http://schemas.openxmlformats.org/spreadsheetml/2006/main" count="700" uniqueCount="119">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</sst>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-29854</c:v>
                </c:pt>
                <c:pt idx="1">
                  <c:v>-5319</c:v>
                </c:pt>
                <c:pt idx="2">
                  <c:v>2231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0-477E-AEF0-4C767F009F41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-2820</c:v>
                </c:pt>
                <c:pt idx="2">
                  <c:v>-931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0-477E-AEF0-4C767F009F41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9301</c:v>
                </c:pt>
                <c:pt idx="2">
                  <c:v>5200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0-477E-AEF0-4C767F009F41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9301</c:v>
                </c:pt>
                <c:pt idx="2">
                  <c:v>5200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0-477E-AEF0-4C767F009F41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0-477E-AEF0-4C767F009F41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30-477E-AEF0-4C767F009F41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30-477E-AEF0-4C767F009F41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30-477E-AEF0-4C767F009F41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30-477E-AEF0-4C767F009F41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30-477E-AEF0-4C767F009F41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30-477E-AEF0-4C767F00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27032"/>
        <c:axId val="1"/>
      </c:lineChart>
      <c:dateAx>
        <c:axId val="187527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27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2-4D85-B071-AB13AD81DF1A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2-4D85-B071-AB13AD81DF1A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2-4D85-B071-AB13AD81DF1A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2-4D85-B071-AB13AD81DF1A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2-4D85-B071-AB13AD81DF1A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2-4D85-B071-AB13AD81DF1A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C2-4D85-B071-AB13AD81DF1A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C2-4D85-B071-AB13AD81DF1A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C2-4D85-B071-AB13AD81DF1A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C2-4D85-B071-AB13AD81DF1A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C2-4D85-B071-AB13AD81D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45232"/>
        <c:axId val="1"/>
      </c:lineChart>
      <c:dateAx>
        <c:axId val="188045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4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F-4453-A3F1-F9013A419868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F-4453-A3F1-F9013A419868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F-4453-A3F1-F9013A419868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F-4453-A3F1-F9013A419868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7F-4453-A3F1-F9013A419868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7F-4453-A3F1-F9013A419868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F-4453-A3F1-F9013A419868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7F-4453-A3F1-F9013A419868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7F-4453-A3F1-F9013A419868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7F-4453-A3F1-F9013A419868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7F-4453-A3F1-F9013A41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15624"/>
        <c:axId val="1"/>
      </c:lineChart>
      <c:dateAx>
        <c:axId val="189015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15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5-42C7-AD38-1540202952BF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5-42C7-AD38-1540202952BF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5-42C7-AD38-1540202952BF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5-42C7-AD38-1540202952BF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5-42C7-AD38-1540202952BF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5-42C7-AD38-1540202952BF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95-42C7-AD38-1540202952BF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5-42C7-AD38-1540202952BF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95-42C7-AD38-1540202952BF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95-42C7-AD38-1540202952BF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95-42C7-AD38-15402029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13984"/>
        <c:axId val="1"/>
      </c:lineChart>
      <c:dateAx>
        <c:axId val="189013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1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1-4537-B590-5E2CFBF15831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1-4537-B590-5E2CFBF15831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1-4537-B590-5E2CFBF15831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1-4537-B590-5E2CFBF15831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21-4537-B590-5E2CFBF15831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1-4537-B590-5E2CFBF15831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21-4537-B590-5E2CFBF15831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21-4537-B590-5E2CFBF15831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21-4537-B590-5E2CFBF15831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21-4537-B590-5E2CFBF15831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21-4537-B590-5E2CFBF15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47528"/>
        <c:axId val="1"/>
      </c:lineChart>
      <c:dateAx>
        <c:axId val="188547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47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2-43B3-AA5A-4EF7441D2C20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2-43B3-AA5A-4EF7441D2C20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2-43B3-AA5A-4EF7441D2C20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2-43B3-AA5A-4EF7441D2C20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2-43B3-AA5A-4EF7441D2C20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2-43B3-AA5A-4EF7441D2C20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92-43B3-AA5A-4EF7441D2C20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92-43B3-AA5A-4EF7441D2C20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92-43B3-AA5A-4EF7441D2C20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92-43B3-AA5A-4EF7441D2C20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92-43B3-AA5A-4EF7441D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40144"/>
        <c:axId val="1"/>
      </c:lineChart>
      <c:dateAx>
        <c:axId val="188140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4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9-4575-8234-C1CC6285F639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9-4575-8234-C1CC6285F639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9-4575-8234-C1CC6285F639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9-4575-8234-C1CC6285F639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9-4575-8234-C1CC6285F639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69-4575-8234-C1CC6285F639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69-4575-8234-C1CC6285F639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69-4575-8234-C1CC6285F639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69-4575-8234-C1CC6285F639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69-4575-8234-C1CC6285F639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69-4575-8234-C1CC6285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24080"/>
        <c:axId val="1"/>
      </c:lineChart>
      <c:dateAx>
        <c:axId val="187524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2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4-4A5E-9387-46BF48A155E6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4-4A5E-9387-46BF48A155E6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4-4A5E-9387-46BF48A155E6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4-4A5E-9387-46BF48A155E6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D4-4A5E-9387-46BF48A155E6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D4-4A5E-9387-46BF48A155E6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D4-4A5E-9387-46BF48A1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29656"/>
        <c:axId val="1"/>
      </c:lineChart>
      <c:dateAx>
        <c:axId val="187529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29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6-47BF-BA3D-CF92263FB43B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6-47BF-BA3D-CF92263FB43B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6-47BF-BA3D-CF92263FB43B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56-47BF-BA3D-CF92263FB43B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56-47BF-BA3D-CF92263FB43B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56-47BF-BA3D-CF92263FB43B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56-47BF-BA3D-CF92263F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25392"/>
        <c:axId val="1"/>
      </c:lineChart>
      <c:dateAx>
        <c:axId val="187525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2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5-4BC8-AE68-B3AF19CAEB2E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5-4BC8-AE68-B3AF19CAEB2E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5-4BC8-AE68-B3AF19CAEB2E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5-4BC8-AE68-B3AF19CAEB2E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5-4BC8-AE68-B3AF19CAEB2E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C5-4BC8-AE68-B3AF19CAEB2E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C5-4BC8-AE68-B3AF19CAEB2E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C5-4BC8-AE68-B3AF19CAEB2E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C5-4BC8-AE68-B3AF19CAEB2E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C5-4BC8-AE68-B3AF19CAEB2E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C5-4BC8-AE68-B3AF19CAE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50808"/>
        <c:axId val="1"/>
      </c:lineChart>
      <c:dateAx>
        <c:axId val="188550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50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B-4A6C-B7E1-8B7AA70334A0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B-4A6C-B7E1-8B7AA70334A0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B-4A6C-B7E1-8B7AA70334A0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B-4A6C-B7E1-8B7AA70334A0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B-4A6C-B7E1-8B7AA70334A0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B-4A6C-B7E1-8B7AA70334A0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EB-4A6C-B7E1-8B7AA70334A0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EB-4A6C-B7E1-8B7AA70334A0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EB-4A6C-B7E1-8B7AA70334A0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EB-4A6C-B7E1-8B7AA70334A0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EB-4A6C-B7E1-8B7AA7033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8296"/>
        <c:axId val="1"/>
      </c:lineChart>
      <c:dateAx>
        <c:axId val="187838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38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F-4E48-9D4C-7AFFD90FE91A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F-4E48-9D4C-7AFFD90FE91A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F-4E48-9D4C-7AFFD90FE91A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F-4E48-9D4C-7AFFD90FE91A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F-4E48-9D4C-7AFFD90FE91A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F-4E48-9D4C-7AFFD90FE91A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2F-4E48-9D4C-7AFFD90FE91A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2F-4E48-9D4C-7AFFD90FE91A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2F-4E48-9D4C-7AFFD90FE91A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2F-4E48-9D4C-7AFFD90FE91A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2F-4E48-9D4C-7AFFD90F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53760"/>
        <c:axId val="1"/>
      </c:lineChart>
      <c:dateAx>
        <c:axId val="188553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53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5-4951-A9AB-0CB24B4AD8D8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5-4951-A9AB-0CB24B4AD8D8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5-4951-A9AB-0CB24B4AD8D8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5-4951-A9AB-0CB24B4AD8D8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5-4951-A9AB-0CB24B4AD8D8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15-4951-A9AB-0CB24B4AD8D8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15-4951-A9AB-0CB24B4AD8D8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15-4951-A9AB-0CB24B4AD8D8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15-4951-A9AB-0CB24B4AD8D8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15-4951-A9AB-0CB24B4AD8D8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15-4951-A9AB-0CB24B4A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47856"/>
        <c:axId val="1"/>
      </c:lineChart>
      <c:dateAx>
        <c:axId val="188547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47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5-4424-9F27-5FEE878BF7DE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5-4424-9F27-5FEE878BF7DE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5-4424-9F27-5FEE878BF7DE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5-4424-9F27-5FEE878BF7DE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35-4424-9F27-5FEE878BF7DE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5-4424-9F27-5FEE878BF7DE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35-4424-9F27-5FEE878BF7DE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5-4424-9F27-5FEE878BF7DE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35-4424-9F27-5FEE878BF7DE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35-4424-9F27-5FEE878BF7DE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35-4424-9F27-5FEE878B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51464"/>
        <c:axId val="1"/>
      </c:lineChart>
      <c:dateAx>
        <c:axId val="188551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51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9" sqref="U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-29854</v>
      </c>
      <c r="AC5" s="65">
        <f>+C6</f>
        <v>-764</v>
      </c>
      <c r="AD5" s="65">
        <f t="shared" ref="AD5:AD33" si="1">+F6</f>
        <v>44050</v>
      </c>
      <c r="AE5" s="65">
        <f t="shared" ref="AE5:AE35" si="2">+F6</f>
        <v>44050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5">
      <c r="A6" s="154">
        <v>37257</v>
      </c>
      <c r="B6" s="69">
        <v>-29854</v>
      </c>
      <c r="C6" s="69">
        <v>-764</v>
      </c>
      <c r="D6" s="32">
        <f t="shared" si="0"/>
        <v>-30618</v>
      </c>
      <c r="E6" s="33"/>
      <c r="F6" s="69">
        <v>44050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12477</v>
      </c>
      <c r="AA6" s="152">
        <f t="shared" ref="AA6:AA35" si="11">AA5+1</f>
        <v>37258</v>
      </c>
      <c r="AB6" s="30">
        <f t="shared" ref="AB6:AB33" si="12">+B7</f>
        <v>-5319</v>
      </c>
      <c r="AC6" s="30">
        <f t="shared" ref="AC6:AC33" si="13">+C7</f>
        <v>-2820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5">
      <c r="A7" s="154">
        <v>37258</v>
      </c>
      <c r="B7" s="69">
        <v>-5319</v>
      </c>
      <c r="C7" s="69">
        <v>-2820</v>
      </c>
      <c r="D7" s="32">
        <f t="shared" si="0"/>
        <v>-8139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-1752</v>
      </c>
      <c r="AA7" s="152">
        <f t="shared" si="11"/>
        <v>37259</v>
      </c>
      <c r="AB7" s="30">
        <f t="shared" si="12"/>
        <v>2231</v>
      </c>
      <c r="AC7" s="30">
        <f t="shared" si="13"/>
        <v>-931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5">
      <c r="A8" s="154">
        <v>37259</v>
      </c>
      <c r="B8" s="69">
        <v>2231</v>
      </c>
      <c r="C8" s="69">
        <v>-931</v>
      </c>
      <c r="D8" s="32">
        <f t="shared" si="0"/>
        <v>1300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3778</v>
      </c>
      <c r="AA8" s="152">
        <f t="shared" si="11"/>
        <v>37260</v>
      </c>
      <c r="AB8" s="30">
        <f t="shared" si="12"/>
        <v>0</v>
      </c>
      <c r="AC8" s="30">
        <f t="shared" si="13"/>
        <v>0</v>
      </c>
      <c r="AD8" s="30">
        <f t="shared" si="1"/>
        <v>0</v>
      </c>
      <c r="AE8" s="65">
        <f t="shared" si="2"/>
        <v>0</v>
      </c>
      <c r="AF8" s="65">
        <f t="shared" si="3"/>
        <v>0</v>
      </c>
      <c r="AG8" s="65">
        <f t="shared" si="4"/>
        <v>0</v>
      </c>
      <c r="AH8" s="65">
        <f t="shared" si="5"/>
        <v>0</v>
      </c>
      <c r="AI8" s="66">
        <f t="shared" si="6"/>
        <v>0</v>
      </c>
      <c r="AJ8" s="66">
        <f t="shared" si="7"/>
        <v>0</v>
      </c>
      <c r="AK8" s="66">
        <f t="shared" si="8"/>
        <v>0</v>
      </c>
      <c r="AL8" s="66">
        <f t="shared" si="9"/>
        <v>0</v>
      </c>
    </row>
    <row r="9" spans="1:48" x14ac:dyDescent="0.25">
      <c r="A9" s="154">
        <v>37260</v>
      </c>
      <c r="B9" s="69"/>
      <c r="C9" s="69"/>
      <c r="D9" s="32">
        <f t="shared" si="0"/>
        <v>0</v>
      </c>
      <c r="E9" s="33"/>
      <c r="F9" s="69"/>
      <c r="G9" s="33"/>
      <c r="H9" s="69"/>
      <c r="I9" s="33"/>
      <c r="J9" s="69"/>
      <c r="K9" s="33"/>
      <c r="L9" s="69">
        <v>0</v>
      </c>
      <c r="M9" s="33"/>
      <c r="N9" s="69"/>
      <c r="O9" s="33"/>
      <c r="P9" s="69"/>
      <c r="Q9" s="33"/>
      <c r="R9" s="69"/>
      <c r="S9" s="33"/>
      <c r="T9" s="69"/>
      <c r="U9" s="69"/>
      <c r="V9" s="69"/>
      <c r="W9" s="69">
        <v>0</v>
      </c>
      <c r="X9" s="33"/>
      <c r="Y9" s="34">
        <f t="shared" si="10"/>
        <v>0</v>
      </c>
      <c r="AA9" s="152">
        <f t="shared" si="11"/>
        <v>37261</v>
      </c>
      <c r="AB9" s="30">
        <f t="shared" si="12"/>
        <v>0</v>
      </c>
      <c r="AC9" s="30">
        <f t="shared" si="13"/>
        <v>0</v>
      </c>
      <c r="AD9" s="30">
        <f t="shared" si="1"/>
        <v>0</v>
      </c>
      <c r="AE9" s="65">
        <f t="shared" si="2"/>
        <v>0</v>
      </c>
      <c r="AF9" s="65">
        <f t="shared" si="3"/>
        <v>0</v>
      </c>
      <c r="AG9" s="65">
        <f t="shared" si="4"/>
        <v>0</v>
      </c>
      <c r="AH9" s="65">
        <f t="shared" si="5"/>
        <v>0</v>
      </c>
      <c r="AI9" s="66">
        <f t="shared" si="6"/>
        <v>0</v>
      </c>
      <c r="AJ9" s="66">
        <f t="shared" si="7"/>
        <v>0</v>
      </c>
      <c r="AK9" s="66">
        <f t="shared" si="8"/>
        <v>0</v>
      </c>
      <c r="AL9" s="66">
        <f t="shared" si="9"/>
        <v>0</v>
      </c>
    </row>
    <row r="10" spans="1:48" x14ac:dyDescent="0.25">
      <c r="A10" s="154">
        <v>37261</v>
      </c>
      <c r="B10" s="69"/>
      <c r="C10" s="69"/>
      <c r="D10" s="32">
        <f t="shared" si="0"/>
        <v>0</v>
      </c>
      <c r="E10" s="33"/>
      <c r="F10" s="69"/>
      <c r="G10" s="33"/>
      <c r="H10" s="69"/>
      <c r="I10" s="33"/>
      <c r="J10" s="69"/>
      <c r="K10" s="33"/>
      <c r="L10" s="69">
        <v>0</v>
      </c>
      <c r="M10" s="33"/>
      <c r="N10" s="69"/>
      <c r="O10" s="33"/>
      <c r="P10" s="69"/>
      <c r="Q10" s="33"/>
      <c r="R10" s="69"/>
      <c r="S10" s="33"/>
      <c r="T10" s="69"/>
      <c r="U10" s="69"/>
      <c r="V10" s="69"/>
      <c r="W10" s="69">
        <v>0</v>
      </c>
      <c r="X10" s="33"/>
      <c r="Y10" s="34">
        <f t="shared" si="10"/>
        <v>0</v>
      </c>
      <c r="AA10" s="152">
        <f t="shared" si="11"/>
        <v>37262</v>
      </c>
      <c r="AB10" s="30">
        <f t="shared" si="12"/>
        <v>0</v>
      </c>
      <c r="AC10" s="30">
        <f t="shared" si="13"/>
        <v>0</v>
      </c>
      <c r="AD10" s="30">
        <f t="shared" si="1"/>
        <v>0</v>
      </c>
      <c r="AE10" s="65">
        <f t="shared" si="2"/>
        <v>0</v>
      </c>
      <c r="AF10" s="65">
        <f t="shared" si="3"/>
        <v>0</v>
      </c>
      <c r="AG10" s="65">
        <f t="shared" si="4"/>
        <v>0</v>
      </c>
      <c r="AH10" s="65">
        <f t="shared" si="5"/>
        <v>0</v>
      </c>
      <c r="AI10" s="66">
        <f t="shared" si="6"/>
        <v>0</v>
      </c>
      <c r="AJ10" s="66">
        <f t="shared" si="7"/>
        <v>0</v>
      </c>
      <c r="AK10" s="66">
        <f t="shared" si="8"/>
        <v>0</v>
      </c>
      <c r="AL10" s="66">
        <f t="shared" si="9"/>
        <v>0</v>
      </c>
    </row>
    <row r="11" spans="1:48" x14ac:dyDescent="0.25">
      <c r="A11" s="155">
        <v>37262</v>
      </c>
      <c r="B11" s="69"/>
      <c r="C11" s="69"/>
      <c r="D11" s="32">
        <f t="shared" si="0"/>
        <v>0</v>
      </c>
      <c r="E11" s="33"/>
      <c r="F11" s="69"/>
      <c r="G11" s="33"/>
      <c r="H11" s="69"/>
      <c r="I11" s="33"/>
      <c r="J11" s="69"/>
      <c r="K11" s="33"/>
      <c r="L11" s="69">
        <v>0</v>
      </c>
      <c r="M11" s="33"/>
      <c r="N11" s="69"/>
      <c r="O11" s="33"/>
      <c r="P11" s="69"/>
      <c r="Q11" s="33"/>
      <c r="R11" s="69"/>
      <c r="S11" s="33"/>
      <c r="T11" s="69"/>
      <c r="U11" s="69"/>
      <c r="V11" s="69"/>
      <c r="W11" s="69">
        <v>0</v>
      </c>
      <c r="X11" s="33"/>
      <c r="Y11" s="34">
        <f t="shared" si="10"/>
        <v>0</v>
      </c>
      <c r="AA11" s="152">
        <f t="shared" si="11"/>
        <v>37263</v>
      </c>
      <c r="AB11" s="30">
        <f t="shared" si="12"/>
        <v>0</v>
      </c>
      <c r="AC11" s="30">
        <f t="shared" si="13"/>
        <v>0</v>
      </c>
      <c r="AD11" s="30">
        <f t="shared" si="1"/>
        <v>0</v>
      </c>
      <c r="AE11" s="65">
        <f t="shared" si="2"/>
        <v>0</v>
      </c>
      <c r="AF11" s="65">
        <f t="shared" si="3"/>
        <v>0</v>
      </c>
      <c r="AG11" s="65">
        <f t="shared" si="4"/>
        <v>0</v>
      </c>
      <c r="AH11" s="65">
        <f t="shared" si="5"/>
        <v>0</v>
      </c>
      <c r="AI11" s="66">
        <f t="shared" si="6"/>
        <v>0</v>
      </c>
      <c r="AJ11" s="66">
        <f t="shared" si="7"/>
        <v>0</v>
      </c>
      <c r="AK11" s="66">
        <f t="shared" si="8"/>
        <v>0</v>
      </c>
      <c r="AL11" s="66">
        <f t="shared" si="9"/>
        <v>0</v>
      </c>
    </row>
    <row r="12" spans="1:48" x14ac:dyDescent="0.25">
      <c r="A12" s="154">
        <v>37263</v>
      </c>
      <c r="B12" s="69"/>
      <c r="C12" s="69"/>
      <c r="D12" s="32">
        <f t="shared" si="0"/>
        <v>0</v>
      </c>
      <c r="E12" s="33"/>
      <c r="F12" s="69"/>
      <c r="G12" s="33"/>
      <c r="H12" s="69"/>
      <c r="I12" s="33"/>
      <c r="J12" s="69"/>
      <c r="K12" s="33"/>
      <c r="L12" s="69">
        <v>0</v>
      </c>
      <c r="M12" s="33"/>
      <c r="N12" s="69"/>
      <c r="O12" s="33"/>
      <c r="P12" s="69"/>
      <c r="Q12" s="33"/>
      <c r="R12" s="69"/>
      <c r="S12" s="33"/>
      <c r="T12" s="69"/>
      <c r="U12" s="69"/>
      <c r="V12" s="69"/>
      <c r="W12" s="69">
        <v>0</v>
      </c>
      <c r="X12" s="33"/>
      <c r="Y12" s="34">
        <f t="shared" si="10"/>
        <v>0</v>
      </c>
      <c r="AA12" s="152">
        <f t="shared" si="11"/>
        <v>37264</v>
      </c>
      <c r="AB12" s="30">
        <f t="shared" si="12"/>
        <v>0</v>
      </c>
      <c r="AC12" s="30">
        <f t="shared" si="13"/>
        <v>0</v>
      </c>
      <c r="AD12" s="30">
        <f t="shared" si="1"/>
        <v>0</v>
      </c>
      <c r="AE12" s="65">
        <f t="shared" si="2"/>
        <v>0</v>
      </c>
      <c r="AF12" s="65">
        <f t="shared" si="3"/>
        <v>0</v>
      </c>
      <c r="AG12" s="65">
        <f t="shared" si="4"/>
        <v>0</v>
      </c>
      <c r="AH12" s="65">
        <f t="shared" si="5"/>
        <v>0</v>
      </c>
      <c r="AI12" s="66">
        <f t="shared" si="6"/>
        <v>0</v>
      </c>
      <c r="AJ12" s="66">
        <f t="shared" si="7"/>
        <v>0</v>
      </c>
      <c r="AK12" s="66">
        <f t="shared" si="8"/>
        <v>0</v>
      </c>
      <c r="AL12" s="66">
        <f t="shared" si="9"/>
        <v>0</v>
      </c>
    </row>
    <row r="13" spans="1:48" x14ac:dyDescent="0.25">
      <c r="A13" s="154">
        <v>37264</v>
      </c>
      <c r="B13" s="69"/>
      <c r="C13" s="69"/>
      <c r="D13" s="32">
        <f t="shared" si="0"/>
        <v>0</v>
      </c>
      <c r="E13" s="33"/>
      <c r="F13" s="69"/>
      <c r="G13" s="33"/>
      <c r="H13" s="69"/>
      <c r="I13" s="33"/>
      <c r="J13" s="69"/>
      <c r="K13" s="33"/>
      <c r="L13" s="69">
        <v>0</v>
      </c>
      <c r="M13" s="33"/>
      <c r="N13" s="69"/>
      <c r="O13" s="33"/>
      <c r="P13" s="69"/>
      <c r="Q13" s="33"/>
      <c r="R13" s="69"/>
      <c r="S13" s="33"/>
      <c r="T13" s="69"/>
      <c r="U13" s="69"/>
      <c r="V13" s="69"/>
      <c r="W13" s="69">
        <v>0</v>
      </c>
      <c r="X13" s="33"/>
      <c r="Y13" s="34">
        <f t="shared" si="10"/>
        <v>0</v>
      </c>
      <c r="AA13" s="152">
        <f t="shared" si="11"/>
        <v>37265</v>
      </c>
      <c r="AB13" s="30">
        <f t="shared" si="12"/>
        <v>0</v>
      </c>
      <c r="AC13" s="30">
        <f t="shared" si="13"/>
        <v>0</v>
      </c>
      <c r="AD13" s="30">
        <f t="shared" si="1"/>
        <v>0</v>
      </c>
      <c r="AE13" s="65">
        <f t="shared" si="2"/>
        <v>0</v>
      </c>
      <c r="AF13" s="65">
        <f t="shared" si="3"/>
        <v>0</v>
      </c>
      <c r="AG13" s="65">
        <f t="shared" si="4"/>
        <v>0</v>
      </c>
      <c r="AH13" s="65">
        <f t="shared" si="5"/>
        <v>0</v>
      </c>
      <c r="AI13" s="66">
        <f t="shared" si="6"/>
        <v>0</v>
      </c>
      <c r="AJ13" s="66">
        <f t="shared" si="7"/>
        <v>0</v>
      </c>
      <c r="AK13" s="66">
        <f t="shared" si="8"/>
        <v>0</v>
      </c>
      <c r="AL13" s="66">
        <f t="shared" si="9"/>
        <v>0</v>
      </c>
    </row>
    <row r="14" spans="1:48" x14ac:dyDescent="0.25">
      <c r="A14" s="154">
        <v>37265</v>
      </c>
      <c r="B14" s="69"/>
      <c r="C14" s="69"/>
      <c r="D14" s="32">
        <f t="shared" si="0"/>
        <v>0</v>
      </c>
      <c r="E14" s="33"/>
      <c r="F14" s="69"/>
      <c r="G14" s="33"/>
      <c r="H14" s="69"/>
      <c r="I14" s="33"/>
      <c r="J14" s="69"/>
      <c r="K14" s="33"/>
      <c r="L14" s="69">
        <v>0</v>
      </c>
      <c r="M14" s="33"/>
      <c r="N14" s="69"/>
      <c r="O14" s="33"/>
      <c r="P14" s="69"/>
      <c r="Q14" s="33"/>
      <c r="R14" s="69"/>
      <c r="S14" s="33"/>
      <c r="T14" s="69"/>
      <c r="U14" s="69"/>
      <c r="V14" s="69"/>
      <c r="W14" s="69">
        <v>0</v>
      </c>
      <c r="X14" s="33"/>
      <c r="Y14" s="34">
        <f t="shared" si="10"/>
        <v>0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5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5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5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5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5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5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5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5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5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5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5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5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5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5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5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5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5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5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5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5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5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8" thickBot="1" x14ac:dyDescent="0.3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-32942</v>
      </c>
      <c r="C38" s="37">
        <f>SUM(C6:C36)+C37</f>
        <v>-4515</v>
      </c>
      <c r="D38" s="37">
        <f>SUM(D6:D36)+D37</f>
        <v>-37457</v>
      </c>
      <c r="E38" s="37"/>
      <c r="F38" s="37">
        <f>SUM(F6:F36)+F37</f>
        <v>58551</v>
      </c>
      <c r="G38" s="37"/>
      <c r="H38" s="37">
        <f>SUM(H6:H36)+H37</f>
        <v>-519</v>
      </c>
      <c r="I38" s="37"/>
      <c r="J38" s="37">
        <f>SUM(J6:J36)+J37</f>
        <v>2</v>
      </c>
      <c r="K38" s="37"/>
      <c r="L38" s="37">
        <f>SUM(L6:L36)+L37</f>
        <v>0</v>
      </c>
      <c r="M38" s="37"/>
      <c r="N38" s="37">
        <f>SUM(N6:N36)+N37</f>
        <v>-3479</v>
      </c>
      <c r="O38" s="37"/>
      <c r="P38" s="37">
        <f>SUM(P6:P36)+P37</f>
        <v>-53</v>
      </c>
      <c r="Q38" s="37"/>
      <c r="R38" s="37">
        <f>SUM(R6:R36)+R37</f>
        <v>-454</v>
      </c>
      <c r="S38" s="37"/>
      <c r="T38" s="37">
        <f>SUM(T6:T36)+T37</f>
        <v>-2088</v>
      </c>
      <c r="U38" s="37">
        <f>SUM(U6:U36)+U37</f>
        <v>90</v>
      </c>
      <c r="V38" s="37"/>
      <c r="W38" s="37"/>
      <c r="X38" s="37"/>
      <c r="Y38" s="38">
        <f t="shared" si="10"/>
        <v>14503</v>
      </c>
    </row>
    <row r="39" spans="1:38" s="143" customFormat="1" ht="16.2" thickBot="1" x14ac:dyDescent="0.35">
      <c r="A39" s="147" t="s">
        <v>106</v>
      </c>
      <c r="B39" s="148">
        <f>B5+B38</f>
        <v>34760</v>
      </c>
      <c r="C39" s="148">
        <f>C5+C38</f>
        <v>-332972</v>
      </c>
      <c r="D39" s="148">
        <f>D5+D38</f>
        <v>-298212</v>
      </c>
      <c r="E39" s="146"/>
      <c r="F39" s="148">
        <f>F5+F38</f>
        <v>135413</v>
      </c>
      <c r="G39" s="146"/>
      <c r="H39" s="148">
        <f>H5+H38</f>
        <v>9199</v>
      </c>
      <c r="I39" s="146"/>
      <c r="J39" s="148">
        <f>J5+J38</f>
        <v>-10689</v>
      </c>
      <c r="K39" s="146"/>
      <c r="L39" s="148">
        <f>L5+L38</f>
        <v>8506</v>
      </c>
      <c r="M39" s="146"/>
      <c r="N39" s="148">
        <f>N5+N38</f>
        <v>39785</v>
      </c>
      <c r="O39" s="146"/>
      <c r="P39" s="148">
        <f>P5+P38</f>
        <v>-5651</v>
      </c>
      <c r="Q39" s="146"/>
      <c r="R39" s="148">
        <f>R5+R38</f>
        <v>3303</v>
      </c>
      <c r="S39" s="146"/>
      <c r="T39" s="148">
        <f>T5+T38</f>
        <v>-23672</v>
      </c>
      <c r="U39" s="163">
        <f>U5+U38</f>
        <v>16277</v>
      </c>
      <c r="V39" s="163"/>
      <c r="W39" s="163">
        <v>0</v>
      </c>
      <c r="X39" s="146"/>
      <c r="Y39" s="148">
        <f>SUM(D39:X39)</f>
        <v>-125741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5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5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5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5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5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5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5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5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8" thickBot="1" x14ac:dyDescent="0.3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2" thickBot="1" x14ac:dyDescent="0.35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2002-01-03T20:40:30Z</cp:lastPrinted>
  <dcterms:created xsi:type="dcterms:W3CDTF">2000-09-05T21:04:28Z</dcterms:created>
  <dcterms:modified xsi:type="dcterms:W3CDTF">2023-09-10T12:01:16Z</dcterms:modified>
</cp:coreProperties>
</file>