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<sst xmlns="http://schemas.openxmlformats.org/spreadsheetml/2006/main" count="122" uniqueCount="80">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</sst>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79662758573493E-2"/>
          <c:y val="5.6011031707821832E-2"/>
          <c:w val="0.85770271436044698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3836</c:v>
                </c:pt>
                <c:pt idx="24">
                  <c:v>4068</c:v>
                </c:pt>
                <c:pt idx="25">
                  <c:v>6658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0-45CB-8D8F-D83A8B8F8CB4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-605</c:v>
                </c:pt>
                <c:pt idx="25">
                  <c:v>-896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0-45CB-8D8F-D83A8B8F8CB4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0-45CB-8D8F-D83A8B8F8CB4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0-45CB-8D8F-D83A8B8F8CB4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0-45CB-8D8F-D83A8B8F8CB4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0-45CB-8D8F-D83A8B8F8CB4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A0-45CB-8D8F-D83A8B8F8CB4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A0-45CB-8D8F-D83A8B8F8CB4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A0-45CB-8D8F-D83A8B8F8CB4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A0-45CB-8D8F-D83A8B8F8CB4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A0-45CB-8D8F-D83A8B8F8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77696"/>
        <c:axId val="1"/>
      </c:lineChart>
      <c:dateAx>
        <c:axId val="1635776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577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93947264752663"/>
          <c:y val="0.20765065413631512"/>
          <c:w val="6.57093403695725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24</xdr:col>
      <xdr:colOff>144780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Y31" sqref="Y31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5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3836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5">
      <c r="A29" s="126">
        <v>37280</v>
      </c>
      <c r="B29" s="52">
        <v>3836</v>
      </c>
      <c r="C29" s="52">
        <v>911</v>
      </c>
      <c r="D29" s="26">
        <f t="shared" si="0"/>
        <v>4747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3355</v>
      </c>
      <c r="AA29" s="125">
        <f t="shared" si="11"/>
        <v>37281</v>
      </c>
      <c r="AB29" s="25">
        <f t="shared" si="12"/>
        <v>4068</v>
      </c>
      <c r="AC29" s="25">
        <f t="shared" si="13"/>
        <v>-605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5">
      <c r="A30" s="126">
        <v>37281</v>
      </c>
      <c r="B30" s="52">
        <v>4068</v>
      </c>
      <c r="C30" s="52">
        <v>-605</v>
      </c>
      <c r="D30" s="26">
        <f t="shared" si="0"/>
        <v>3463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9956</v>
      </c>
      <c r="AA30" s="125">
        <f t="shared" si="11"/>
        <v>37282</v>
      </c>
      <c r="AB30" s="25">
        <f t="shared" si="12"/>
        <v>6658</v>
      </c>
      <c r="AC30" s="25">
        <f t="shared" si="13"/>
        <v>-896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5">
      <c r="A31" s="126">
        <v>37282</v>
      </c>
      <c r="B31" s="52">
        <v>6658</v>
      </c>
      <c r="C31" s="52">
        <v>-896</v>
      </c>
      <c r="D31" s="26">
        <f t="shared" si="0"/>
        <v>5762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11166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13246</v>
      </c>
      <c r="C38" s="31">
        <f>SUM(C6:C36)+C37</f>
        <v>-17405</v>
      </c>
      <c r="D38" s="31">
        <f>SUM(D6:D36)+D37</f>
        <v>-4159</v>
      </c>
      <c r="E38" s="31"/>
      <c r="F38" s="31">
        <f>SUM(F6:F36)+F37</f>
        <v>3689</v>
      </c>
      <c r="G38" s="31"/>
      <c r="H38" s="31">
        <f>SUM(H6:H36)+H37</f>
        <v>-1107</v>
      </c>
      <c r="I38" s="31"/>
      <c r="J38" s="31">
        <f>SUM(J6:J36)+J37</f>
        <v>-1583</v>
      </c>
      <c r="K38" s="31"/>
      <c r="L38" s="31">
        <f>SUM(L6:L36)+L37</f>
        <v>0</v>
      </c>
      <c r="M38" s="31"/>
      <c r="N38" s="31">
        <f>SUM(N6:N36)+N37</f>
        <v>-7992</v>
      </c>
      <c r="O38" s="31"/>
      <c r="P38" s="31">
        <f>SUM(P6:P36)+P37</f>
        <v>-90</v>
      </c>
      <c r="Q38" s="31"/>
      <c r="R38" s="31">
        <f>SUM(R6:R36)+R37</f>
        <v>-505</v>
      </c>
      <c r="S38" s="31"/>
      <c r="T38" s="31">
        <f>SUM(T6:T36)+T37</f>
        <v>11468</v>
      </c>
      <c r="U38" s="31">
        <f>SUM(U6:U36)+U37</f>
        <v>-3623</v>
      </c>
      <c r="V38" s="31"/>
      <c r="W38" s="31"/>
      <c r="X38" s="31"/>
      <c r="Y38" s="32">
        <f t="shared" si="10"/>
        <v>-279</v>
      </c>
    </row>
    <row r="39" spans="1:38" s="120" customFormat="1" ht="16.2" thickBot="1" x14ac:dyDescent="0.35">
      <c r="A39" s="122" t="s">
        <v>75</v>
      </c>
      <c r="B39" s="123">
        <f>B5+B38</f>
        <v>168274</v>
      </c>
      <c r="C39" s="123">
        <f>C5+C38</f>
        <v>-383507</v>
      </c>
      <c r="D39" s="123">
        <f>D5+D38</f>
        <v>-215233</v>
      </c>
      <c r="E39" s="121"/>
      <c r="F39" s="123">
        <f>F5+F38</f>
        <v>80551</v>
      </c>
      <c r="G39" s="121"/>
      <c r="H39" s="123">
        <f>H5+H38</f>
        <v>8611</v>
      </c>
      <c r="I39" s="121"/>
      <c r="J39" s="123">
        <f>J5+J38</f>
        <v>-13390</v>
      </c>
      <c r="K39" s="121"/>
      <c r="L39" s="123">
        <f>L5+L38</f>
        <v>7422</v>
      </c>
      <c r="M39" s="121"/>
      <c r="N39" s="123">
        <f>N5+N38</f>
        <v>29361</v>
      </c>
      <c r="O39" s="121"/>
      <c r="P39" s="123">
        <f>P5+P38</f>
        <v>-9612</v>
      </c>
      <c r="Q39" s="121"/>
      <c r="R39" s="123">
        <f>R5+R38</f>
        <v>5538</v>
      </c>
      <c r="S39" s="121"/>
      <c r="T39" s="123">
        <f>T5+T38</f>
        <v>-10116</v>
      </c>
      <c r="U39" s="133">
        <f>U5+U38</f>
        <v>23778</v>
      </c>
      <c r="V39" s="133"/>
      <c r="W39" s="133">
        <v>0</v>
      </c>
      <c r="X39" s="121"/>
      <c r="Y39" s="123">
        <f>SUM(D39:X39)</f>
        <v>-93090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2002-01-28T14:34:17Z</cp:lastPrinted>
  <dcterms:created xsi:type="dcterms:W3CDTF">2000-09-05T21:04:28Z</dcterms:created>
  <dcterms:modified xsi:type="dcterms:W3CDTF">2023-09-10T12:01:34Z</dcterms:modified>
</cp:coreProperties>
</file>