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activeTab="1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<sst xmlns="http://schemas.openxmlformats.org/spreadsheetml/2006/main" count="169" uniqueCount="81">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</sst>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70765157133296852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7-4886-9FA4-6239D01D55B1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7-4886-9FA4-6239D01D55B1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7-4886-9FA4-6239D01D55B1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7-4886-9FA4-6239D01D55B1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7-4886-9FA4-6239D01D55B1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87-4886-9FA4-6239D01D55B1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87-4886-9FA4-6239D01D55B1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87-4886-9FA4-6239D01D55B1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87-4886-9FA4-6239D01D55B1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87-4886-9FA4-6239D01D55B1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87-4886-9FA4-6239D01D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14984"/>
        <c:axId val="1"/>
      </c:lineChart>
      <c:dateAx>
        <c:axId val="156714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14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11612043158938676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2-4091-858A-E3B0FCA2B8A9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2-4091-858A-E3B0FCA2B8A9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2-4091-858A-E3B0FCA2B8A9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2-4091-858A-E3B0FCA2B8A9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2-4091-858A-E3B0FCA2B8A9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2-4091-858A-E3B0FCA2B8A9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42-4091-858A-E3B0FCA2B8A9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42-4091-858A-E3B0FCA2B8A9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42-4091-858A-E3B0FCA2B8A9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42-4091-858A-E3B0FCA2B8A9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42-4091-858A-E3B0FCA2B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4712"/>
        <c:axId val="1"/>
      </c:lineChart>
      <c:dateAx>
        <c:axId val="155894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94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9" sqref="C29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37288</v>
      </c>
      <c r="AB5" s="50">
        <f>+B6</f>
        <v>0</v>
      </c>
      <c r="AC5" s="50">
        <f>+C6</f>
        <v>0</v>
      </c>
      <c r="AD5" s="50">
        <f t="shared" ref="AD5:AD33" si="1">+F6</f>
        <v>0</v>
      </c>
      <c r="AE5" s="50">
        <f t="shared" ref="AE5:AE35" si="2">+F6</f>
        <v>0</v>
      </c>
      <c r="AF5" s="50">
        <f t="shared" ref="AF5:AF35" si="3">+H6</f>
        <v>0</v>
      </c>
      <c r="AG5" s="50">
        <f t="shared" ref="AG5:AG35" si="4">+J6</f>
        <v>0</v>
      </c>
      <c r="AH5" s="50">
        <f t="shared" ref="AH5:AH35" si="5">+L6</f>
        <v>0</v>
      </c>
      <c r="AI5" s="51">
        <f t="shared" ref="AI5:AI35" si="6">+N6</f>
        <v>0</v>
      </c>
      <c r="AJ5" s="51">
        <f t="shared" ref="AJ5:AJ35" si="7">+P6</f>
        <v>0</v>
      </c>
      <c r="AK5" s="51">
        <f t="shared" ref="AK5:AK35" si="8">+R6</f>
        <v>0</v>
      </c>
      <c r="AL5" s="51">
        <f t="shared" ref="AL5:AL35" si="9">+T6</f>
        <v>0</v>
      </c>
    </row>
    <row r="6" spans="1:48" x14ac:dyDescent="0.25">
      <c r="A6" s="126">
        <v>37288</v>
      </c>
      <c r="B6" s="52"/>
      <c r="C6" s="52"/>
      <c r="D6" s="26">
        <f t="shared" si="0"/>
        <v>0</v>
      </c>
      <c r="E6" s="27"/>
      <c r="F6" s="52"/>
      <c r="G6" s="27"/>
      <c r="H6" s="52"/>
      <c r="I6" s="27"/>
      <c r="J6" s="52"/>
      <c r="K6" s="27"/>
      <c r="L6" s="52"/>
      <c r="M6" s="27"/>
      <c r="N6" s="52"/>
      <c r="O6" s="27"/>
      <c r="P6" s="52"/>
      <c r="Q6" s="27"/>
      <c r="R6" s="52"/>
      <c r="S6" s="27"/>
      <c r="T6" s="52"/>
      <c r="U6" s="52"/>
      <c r="V6" s="52"/>
      <c r="W6" s="52"/>
      <c r="X6" s="27" t="s">
        <v>4</v>
      </c>
      <c r="Y6" s="28">
        <f t="shared" ref="Y6:Y38" si="10">SUM(D6:T6)</f>
        <v>0</v>
      </c>
      <c r="AA6" s="125">
        <f t="shared" ref="AA6:AA35" si="11">AA5+1</f>
        <v>37289</v>
      </c>
      <c r="AB6" s="25">
        <f t="shared" ref="AB6:AB33" si="12">+B7</f>
        <v>0</v>
      </c>
      <c r="AC6" s="25">
        <f t="shared" ref="AC6:AC33" si="13">+C7</f>
        <v>0</v>
      </c>
      <c r="AD6" s="25">
        <f t="shared" si="1"/>
        <v>0</v>
      </c>
      <c r="AE6" s="50">
        <f t="shared" si="2"/>
        <v>0</v>
      </c>
      <c r="AF6" s="50">
        <f t="shared" si="3"/>
        <v>0</v>
      </c>
      <c r="AG6" s="50">
        <f t="shared" si="4"/>
        <v>0</v>
      </c>
      <c r="AH6" s="50">
        <f t="shared" si="5"/>
        <v>0</v>
      </c>
      <c r="AI6" s="51">
        <f t="shared" si="6"/>
        <v>0</v>
      </c>
      <c r="AJ6" s="51">
        <f t="shared" si="7"/>
        <v>0</v>
      </c>
      <c r="AK6" s="51">
        <f t="shared" si="8"/>
        <v>0</v>
      </c>
      <c r="AL6" s="51">
        <f t="shared" si="9"/>
        <v>0</v>
      </c>
    </row>
    <row r="7" spans="1:48" x14ac:dyDescent="0.25">
      <c r="A7" s="126">
        <v>37289</v>
      </c>
      <c r="B7" s="52"/>
      <c r="C7" s="52"/>
      <c r="D7" s="26">
        <f t="shared" si="0"/>
        <v>0</v>
      </c>
      <c r="E7" s="27"/>
      <c r="F7" s="52"/>
      <c r="G7" s="27"/>
      <c r="H7" s="52"/>
      <c r="I7" s="27"/>
      <c r="J7" s="52"/>
      <c r="K7" s="27"/>
      <c r="L7" s="52"/>
      <c r="M7" s="27"/>
      <c r="N7" s="52"/>
      <c r="O7" s="27"/>
      <c r="P7" s="52"/>
      <c r="Q7" s="27"/>
      <c r="R7" s="52"/>
      <c r="S7" s="27"/>
      <c r="T7" s="52"/>
      <c r="U7" s="52"/>
      <c r="V7" s="52"/>
      <c r="W7" s="52"/>
      <c r="X7" s="27"/>
      <c r="Y7" s="28">
        <f t="shared" si="10"/>
        <v>0</v>
      </c>
      <c r="AA7" s="125">
        <f t="shared" si="11"/>
        <v>37290</v>
      </c>
      <c r="AB7" s="25">
        <f t="shared" si="12"/>
        <v>0</v>
      </c>
      <c r="AC7" s="25">
        <f t="shared" si="13"/>
        <v>0</v>
      </c>
      <c r="AD7" s="25">
        <f t="shared" si="1"/>
        <v>0</v>
      </c>
      <c r="AE7" s="50">
        <f t="shared" si="2"/>
        <v>0</v>
      </c>
      <c r="AF7" s="50">
        <f t="shared" si="3"/>
        <v>0</v>
      </c>
      <c r="AG7" s="50">
        <f t="shared" si="4"/>
        <v>0</v>
      </c>
      <c r="AH7" s="50">
        <f t="shared" si="5"/>
        <v>0</v>
      </c>
      <c r="AI7" s="51">
        <f t="shared" si="6"/>
        <v>0</v>
      </c>
      <c r="AJ7" s="51">
        <f t="shared" si="7"/>
        <v>0</v>
      </c>
      <c r="AK7" s="51">
        <f t="shared" si="8"/>
        <v>0</v>
      </c>
      <c r="AL7" s="51">
        <f t="shared" si="9"/>
        <v>0</v>
      </c>
    </row>
    <row r="8" spans="1:48" x14ac:dyDescent="0.25">
      <c r="A8" s="126">
        <v>37290</v>
      </c>
      <c r="B8" s="52"/>
      <c r="C8" s="52"/>
      <c r="D8" s="26">
        <f t="shared" si="0"/>
        <v>0</v>
      </c>
      <c r="E8" s="27"/>
      <c r="F8" s="52"/>
      <c r="G8" s="27"/>
      <c r="H8" s="52"/>
      <c r="I8" s="27"/>
      <c r="J8" s="52"/>
      <c r="K8" s="27"/>
      <c r="L8" s="52"/>
      <c r="M8" s="27"/>
      <c r="N8" s="52"/>
      <c r="O8" s="27"/>
      <c r="P8" s="52"/>
      <c r="Q8" s="27"/>
      <c r="R8" s="52"/>
      <c r="S8" s="27"/>
      <c r="T8" s="52"/>
      <c r="U8" s="52"/>
      <c r="V8" s="52"/>
      <c r="W8" s="52"/>
      <c r="X8" s="27"/>
      <c r="Y8" s="28">
        <f t="shared" si="10"/>
        <v>0</v>
      </c>
      <c r="AA8" s="125">
        <f t="shared" si="11"/>
        <v>37291</v>
      </c>
      <c r="AB8" s="25">
        <f t="shared" si="12"/>
        <v>0</v>
      </c>
      <c r="AC8" s="25">
        <f t="shared" si="13"/>
        <v>0</v>
      </c>
      <c r="AD8" s="25">
        <f t="shared" si="1"/>
        <v>0</v>
      </c>
      <c r="AE8" s="50">
        <f t="shared" si="2"/>
        <v>0</v>
      </c>
      <c r="AF8" s="50">
        <f t="shared" si="3"/>
        <v>0</v>
      </c>
      <c r="AG8" s="50">
        <f t="shared" si="4"/>
        <v>0</v>
      </c>
      <c r="AH8" s="50">
        <f t="shared" si="5"/>
        <v>0</v>
      </c>
      <c r="AI8" s="51">
        <f t="shared" si="6"/>
        <v>0</v>
      </c>
      <c r="AJ8" s="51">
        <f t="shared" si="7"/>
        <v>0</v>
      </c>
      <c r="AK8" s="51">
        <f t="shared" si="8"/>
        <v>0</v>
      </c>
      <c r="AL8" s="51">
        <f t="shared" si="9"/>
        <v>0</v>
      </c>
    </row>
    <row r="9" spans="1:48" x14ac:dyDescent="0.25">
      <c r="A9" s="126">
        <v>37291</v>
      </c>
      <c r="B9" s="52"/>
      <c r="C9" s="52"/>
      <c r="D9" s="26">
        <f t="shared" si="0"/>
        <v>0</v>
      </c>
      <c r="E9" s="27"/>
      <c r="F9" s="52"/>
      <c r="G9" s="27"/>
      <c r="H9" s="52"/>
      <c r="I9" s="27"/>
      <c r="J9" s="52"/>
      <c r="K9" s="27"/>
      <c r="L9" s="52"/>
      <c r="M9" s="27"/>
      <c r="N9" s="52"/>
      <c r="O9" s="27"/>
      <c r="P9" s="52"/>
      <c r="Q9" s="27"/>
      <c r="R9" s="52"/>
      <c r="S9" s="27"/>
      <c r="T9" s="52"/>
      <c r="U9" s="52"/>
      <c r="V9" s="52"/>
      <c r="W9" s="52"/>
      <c r="X9" s="27"/>
      <c r="Y9" s="28">
        <f t="shared" si="10"/>
        <v>0</v>
      </c>
      <c r="AA9" s="125">
        <f t="shared" si="11"/>
        <v>37292</v>
      </c>
      <c r="AB9" s="25">
        <f t="shared" si="12"/>
        <v>0</v>
      </c>
      <c r="AC9" s="25">
        <f t="shared" si="13"/>
        <v>0</v>
      </c>
      <c r="AD9" s="25">
        <f t="shared" si="1"/>
        <v>0</v>
      </c>
      <c r="AE9" s="50">
        <f t="shared" si="2"/>
        <v>0</v>
      </c>
      <c r="AF9" s="50">
        <f t="shared" si="3"/>
        <v>0</v>
      </c>
      <c r="AG9" s="50">
        <f t="shared" si="4"/>
        <v>0</v>
      </c>
      <c r="AH9" s="50">
        <f t="shared" si="5"/>
        <v>0</v>
      </c>
      <c r="AI9" s="51">
        <f t="shared" si="6"/>
        <v>0</v>
      </c>
      <c r="AJ9" s="51">
        <f t="shared" si="7"/>
        <v>0</v>
      </c>
      <c r="AK9" s="51">
        <f t="shared" si="8"/>
        <v>0</v>
      </c>
      <c r="AL9" s="51">
        <f t="shared" si="9"/>
        <v>0</v>
      </c>
    </row>
    <row r="10" spans="1:48" x14ac:dyDescent="0.25">
      <c r="A10" s="126">
        <v>37292</v>
      </c>
      <c r="B10" s="52"/>
      <c r="C10" s="52"/>
      <c r="D10" s="26">
        <f t="shared" si="0"/>
        <v>0</v>
      </c>
      <c r="E10" s="27"/>
      <c r="F10" s="52"/>
      <c r="G10" s="27"/>
      <c r="H10" s="52"/>
      <c r="I10" s="27"/>
      <c r="J10" s="52"/>
      <c r="K10" s="27"/>
      <c r="L10" s="52"/>
      <c r="M10" s="27"/>
      <c r="N10" s="52"/>
      <c r="O10" s="27"/>
      <c r="P10" s="52"/>
      <c r="Q10" s="27"/>
      <c r="R10" s="52"/>
      <c r="S10" s="27"/>
      <c r="T10" s="52"/>
      <c r="U10" s="52"/>
      <c r="V10" s="52"/>
      <c r="W10" s="52"/>
      <c r="X10" s="27"/>
      <c r="Y10" s="28">
        <f t="shared" si="10"/>
        <v>0</v>
      </c>
      <c r="AA10" s="125">
        <f t="shared" si="11"/>
        <v>37293</v>
      </c>
      <c r="AB10" s="25">
        <f t="shared" si="12"/>
        <v>0</v>
      </c>
      <c r="AC10" s="25">
        <f t="shared" si="13"/>
        <v>0</v>
      </c>
      <c r="AD10" s="25">
        <f t="shared" si="1"/>
        <v>0</v>
      </c>
      <c r="AE10" s="50">
        <f t="shared" si="2"/>
        <v>0</v>
      </c>
      <c r="AF10" s="50">
        <f t="shared" si="3"/>
        <v>0</v>
      </c>
      <c r="AG10" s="50">
        <f t="shared" si="4"/>
        <v>0</v>
      </c>
      <c r="AH10" s="50">
        <f t="shared" si="5"/>
        <v>0</v>
      </c>
      <c r="AI10" s="51">
        <f t="shared" si="6"/>
        <v>0</v>
      </c>
      <c r="AJ10" s="51">
        <f t="shared" si="7"/>
        <v>0</v>
      </c>
      <c r="AK10" s="51">
        <f t="shared" si="8"/>
        <v>0</v>
      </c>
      <c r="AL10" s="51">
        <f t="shared" si="9"/>
        <v>0</v>
      </c>
    </row>
    <row r="11" spans="1:48" x14ac:dyDescent="0.25">
      <c r="A11" s="126">
        <v>37293</v>
      </c>
      <c r="B11" s="52"/>
      <c r="C11" s="52"/>
      <c r="D11" s="26">
        <f t="shared" si="0"/>
        <v>0</v>
      </c>
      <c r="E11" s="27"/>
      <c r="F11" s="52"/>
      <c r="G11" s="27"/>
      <c r="H11" s="52"/>
      <c r="I11" s="27"/>
      <c r="J11" s="52"/>
      <c r="K11" s="27"/>
      <c r="L11" s="52"/>
      <c r="M11" s="27"/>
      <c r="N11" s="52"/>
      <c r="O11" s="27"/>
      <c r="P11" s="52"/>
      <c r="Q11" s="27"/>
      <c r="R11" s="52"/>
      <c r="S11" s="27"/>
      <c r="T11" s="52"/>
      <c r="U11" s="52"/>
      <c r="V11" s="52"/>
      <c r="W11" s="52"/>
      <c r="X11" s="27"/>
      <c r="Y11" s="28">
        <f t="shared" si="10"/>
        <v>0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5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5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5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5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5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5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5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5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5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5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5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0</v>
      </c>
      <c r="C38" s="31">
        <f>SUM(C6:C36)+C37</f>
        <v>-69</v>
      </c>
      <c r="D38" s="31">
        <f>SUM(D6:D36)+D37</f>
        <v>-69</v>
      </c>
      <c r="E38" s="31"/>
      <c r="F38" s="31">
        <f>SUM(F6:F36)+F37</f>
        <v>0</v>
      </c>
      <c r="G38" s="31"/>
      <c r="H38" s="31">
        <f>SUM(H6:H36)+H37</f>
        <v>-60</v>
      </c>
      <c r="I38" s="31"/>
      <c r="J38" s="31">
        <f>SUM(J6:J36)+J37</f>
        <v>273</v>
      </c>
      <c r="K38" s="31"/>
      <c r="L38" s="31">
        <f>SUM(L6:L36)+L37</f>
        <v>0</v>
      </c>
      <c r="M38" s="31"/>
      <c r="N38" s="31">
        <f>SUM(N6:N36)+N37</f>
        <v>0</v>
      </c>
      <c r="O38" s="31"/>
      <c r="P38" s="31">
        <f>SUM(P6:P36)+P37</f>
        <v>0</v>
      </c>
      <c r="Q38" s="31"/>
      <c r="R38" s="31">
        <f>SUM(R6:R36)+R37</f>
        <v>0</v>
      </c>
      <c r="S38" s="31"/>
      <c r="T38" s="31">
        <f>SUM(T6:T36)+T37</f>
        <v>0</v>
      </c>
      <c r="U38" s="31">
        <f>SUM(U6:U36)+U37</f>
        <v>0</v>
      </c>
      <c r="V38" s="31"/>
      <c r="W38" s="31"/>
      <c r="X38" s="31"/>
      <c r="Y38" s="32">
        <f t="shared" si="10"/>
        <v>144</v>
      </c>
    </row>
    <row r="39" spans="1:38" s="120" customFormat="1" ht="16.2" thickBot="1" x14ac:dyDescent="0.35">
      <c r="A39" s="122" t="s">
        <v>75</v>
      </c>
      <c r="B39" s="123">
        <f>B5+B38</f>
        <v>155028</v>
      </c>
      <c r="C39" s="123">
        <f>C5+C38</f>
        <v>-366171</v>
      </c>
      <c r="D39" s="123">
        <f>D5+D38</f>
        <v>-211143</v>
      </c>
      <c r="E39" s="121"/>
      <c r="F39" s="123">
        <f>F5+F38</f>
        <v>76862</v>
      </c>
      <c r="G39" s="121"/>
      <c r="H39" s="123">
        <f>H5+H38</f>
        <v>9658</v>
      </c>
      <c r="I39" s="121"/>
      <c r="J39" s="123">
        <f>J5+J38</f>
        <v>-11534</v>
      </c>
      <c r="K39" s="121"/>
      <c r="L39" s="123">
        <f>L5+L38</f>
        <v>7422</v>
      </c>
      <c r="M39" s="121"/>
      <c r="N39" s="123">
        <f>N5+N38</f>
        <v>37353</v>
      </c>
      <c r="O39" s="121"/>
      <c r="P39" s="123">
        <f>P5+P38</f>
        <v>-9522</v>
      </c>
      <c r="Q39" s="121"/>
      <c r="R39" s="123">
        <f>R5+R38</f>
        <v>6043</v>
      </c>
      <c r="S39" s="121"/>
      <c r="T39" s="123">
        <f>T5+T38</f>
        <v>-21584</v>
      </c>
      <c r="U39" s="133">
        <f>U5+U38</f>
        <v>27401</v>
      </c>
      <c r="V39" s="133"/>
      <c r="W39" s="133">
        <v>0</v>
      </c>
      <c r="X39" s="121"/>
      <c r="Y39" s="123">
        <f>SUM(D39:X39)</f>
        <v>-89044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6" sqref="U3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24286</v>
      </c>
      <c r="C38" s="31">
        <f>SUM(C6:C36)+C37</f>
        <v>-22764</v>
      </c>
      <c r="D38" s="31">
        <f>SUM(D6:D36)+D37</f>
        <v>1522</v>
      </c>
      <c r="E38" s="31"/>
      <c r="F38" s="31">
        <f>SUM(F6:F36)+F37</f>
        <v>2622</v>
      </c>
      <c r="G38" s="31"/>
      <c r="H38" s="31">
        <f>SUM(H6:H36)+H37</f>
        <v>-1083</v>
      </c>
      <c r="I38" s="31"/>
      <c r="J38" s="31">
        <f>SUM(J6:J36)+J37</f>
        <v>-1500</v>
      </c>
      <c r="K38" s="31"/>
      <c r="L38" s="31">
        <f>SUM(L6:L36)+L37</f>
        <v>-9000</v>
      </c>
      <c r="M38" s="31"/>
      <c r="N38" s="31">
        <f>SUM(N6:N36)+N37</f>
        <v>-3695</v>
      </c>
      <c r="O38" s="31"/>
      <c r="P38" s="31">
        <f>SUM(P6:P36)+P37</f>
        <v>-340</v>
      </c>
      <c r="Q38" s="31"/>
      <c r="R38" s="31">
        <f>SUM(R6:R36)+R37</f>
        <v>-953</v>
      </c>
      <c r="S38" s="31"/>
      <c r="T38" s="31">
        <f>SUM(T6:T36)+T37</f>
        <v>23532</v>
      </c>
      <c r="U38" s="31">
        <f>SUM(U6:U36)+U37</f>
        <v>-8074</v>
      </c>
      <c r="V38" s="31"/>
      <c r="W38" s="31"/>
      <c r="X38" s="31"/>
      <c r="Y38" s="32">
        <f t="shared" si="10"/>
        <v>11105</v>
      </c>
    </row>
    <row r="39" spans="1:38" s="120" customFormat="1" ht="16.2" thickBot="1" x14ac:dyDescent="0.35">
      <c r="A39" s="122" t="s">
        <v>75</v>
      </c>
      <c r="B39" s="123">
        <f>B5+B38</f>
        <v>179314</v>
      </c>
      <c r="C39" s="123">
        <f>C5+C38</f>
        <v>-388866</v>
      </c>
      <c r="D39" s="123">
        <f>D5+D38</f>
        <v>-209552</v>
      </c>
      <c r="E39" s="121"/>
      <c r="F39" s="123">
        <f>F5+F38</f>
        <v>79484</v>
      </c>
      <c r="G39" s="121"/>
      <c r="H39" s="123">
        <f>H5+H38</f>
        <v>8635</v>
      </c>
      <c r="I39" s="121"/>
      <c r="J39" s="123">
        <f>J5+J38</f>
        <v>-13307</v>
      </c>
      <c r="K39" s="121"/>
      <c r="L39" s="123">
        <f>L5+L38</f>
        <v>-1578</v>
      </c>
      <c r="M39" s="121"/>
      <c r="N39" s="123">
        <f>N5+N38</f>
        <v>33658</v>
      </c>
      <c r="O39" s="121"/>
      <c r="P39" s="123">
        <f>P5+P38</f>
        <v>-9862</v>
      </c>
      <c r="Q39" s="121"/>
      <c r="R39" s="123">
        <f>R5+R38</f>
        <v>5090</v>
      </c>
      <c r="S39" s="121"/>
      <c r="T39" s="123">
        <f>T5+T38</f>
        <v>1948</v>
      </c>
      <c r="U39" s="133">
        <f>U5+U38</f>
        <v>19327</v>
      </c>
      <c r="V39" s="133"/>
      <c r="W39" s="133">
        <v>0</v>
      </c>
      <c r="X39" s="121"/>
      <c r="Y39" s="123">
        <f>SUM(D39:X39)</f>
        <v>-86157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2002-01-30T14:26:36Z</cp:lastPrinted>
  <dcterms:created xsi:type="dcterms:W3CDTF">2000-09-05T21:04:28Z</dcterms:created>
  <dcterms:modified xsi:type="dcterms:W3CDTF">2023-09-10T12:02:34Z</dcterms:modified>
</cp:coreProperties>
</file>