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72" windowWidth="17100" windowHeight="10368"/>
  </bookViews>
  <sheets>
    <sheet name="currnet month" sheetId="1" r:id="rId1"/>
    <sheet name="sort by region" sheetId="2" r:id="rId2"/>
    <sheet name="Sheet3" sheetId="3" r:id="rId3"/>
  </sheets>
  <calcPr calcId="92512"/>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2" i="2"/>
  <c r="N3" i="2"/>
  <c r="N4" i="2"/>
  <c r="N5" i="2"/>
  <c r="N6" i="2"/>
  <c r="N7" i="2"/>
  <c r="N8" i="2"/>
  <c r="N9" i="2"/>
  <c r="N10" i="2"/>
  <c r="N11" i="2"/>
  <c r="N12" i="2"/>
  <c r="N13" i="2"/>
  <c r="N14" i="2"/>
  <c r="N15" i="2"/>
  <c r="N16" i="2"/>
  <c r="N17" i="2"/>
  <c r="N18" i="2"/>
  <c r="N19" i="2"/>
  <c r="N20" i="2"/>
  <c r="N21" i="2"/>
</calcChain>
</file>

<file path=xl/sharedStrings.xml><?xml version="1.0" encoding="utf-8"?>
<sst xmlns="http://schemas.openxmlformats.org/spreadsheetml/2006/main" count="353" uniqueCount="119">
  <si>
    <t>Golden Spread Delivery</t>
  </si>
  <si>
    <t>Golden Spread Elec. Coop.</t>
  </si>
  <si>
    <t>Charlie May</t>
  </si>
  <si>
    <t>Missing EFM vols in PGAS from 01/30 @ 22:00.</t>
  </si>
  <si>
    <t>Midland</t>
  </si>
  <si>
    <t>Andrews</t>
  </si>
  <si>
    <t>j.  Floyd</t>
  </si>
  <si>
    <t>Missing EFM vols in PGAS.  Jf  -  02/07 Radio was removed.  PGAS vols were ZERO. Jf</t>
  </si>
  <si>
    <t>Harris MN TBS #1</t>
  </si>
  <si>
    <t>UCU</t>
  </si>
  <si>
    <t>Scott Mayer</t>
  </si>
  <si>
    <t>Missing EFM vols in PGAS from 02/03 @ 11:00.</t>
  </si>
  <si>
    <t>Minneapolis</t>
  </si>
  <si>
    <t>Farmington</t>
  </si>
  <si>
    <t>Missing EFM vols in PGAS.  Jf - 02/06 Checked PGAS and vols have been updated.  Jf</t>
  </si>
  <si>
    <t>0206/02</t>
  </si>
  <si>
    <t>Tipton TBS #1</t>
  </si>
  <si>
    <t>City of Tipton</t>
  </si>
  <si>
    <t>Sherry Forbish</t>
  </si>
  <si>
    <t>Custom is disputing vols for Apr. 01.</t>
  </si>
  <si>
    <t>NNG</t>
  </si>
  <si>
    <t>Market Services</t>
  </si>
  <si>
    <t>Customer is disputing vols invoiced in Apr. 01.  Mark Rollins (Meas. Tech) indicated that No. 1 meter was not collecting flow due to problems with meter.  Flow was estimated by GMS and customer indicated flow was too high for No. 1 meter.  Jf - 02/08 Called Virgil Penrod (City of Tipton) he agreed that vols should be around 9291 for the month of 04/01.  Change has been sent to GMS and PPA will be created.  jf - 02/21 Vols have been corrected by GMS.  jf</t>
  </si>
  <si>
    <t>Hutchinson #2 CTP EFM</t>
  </si>
  <si>
    <t>West Texas Gas Co.</t>
  </si>
  <si>
    <t>Randy Fitzgerald</t>
  </si>
  <si>
    <t>Missing EFM vols in PGAS from 02/04 @ 01:00.</t>
  </si>
  <si>
    <t>Amarillo</t>
  </si>
  <si>
    <t>Sunray</t>
  </si>
  <si>
    <t>Missing EFM vols in PGAS.  Jf - 02/19 Verified with Don Montgomery that EFM scans has been turned OFF in TCMDA.  Don will communicate when scans have been turned back on.  Jf.</t>
  </si>
  <si>
    <t>Transok/             Apapho</t>
  </si>
  <si>
    <t>Transok</t>
  </si>
  <si>
    <t>Ronald Scott</t>
  </si>
  <si>
    <t>Missing EFM vols in PGAS from 02/05 @ 02:00.</t>
  </si>
  <si>
    <t>Elk City</t>
  </si>
  <si>
    <t>Missing EFM vols in PGAS.  Jf - 02/12  Low battery during ice storm and replaced battery.  Jf</t>
  </si>
  <si>
    <t xml:space="preserve">Bushton Rich Inlet </t>
  </si>
  <si>
    <t>Oneok Field Services</t>
  </si>
  <si>
    <t>Casey Winters</t>
  </si>
  <si>
    <t>Missing EFM vols in PGAS from 02/11 @ 10:00.</t>
  </si>
  <si>
    <t>Beatrice</t>
  </si>
  <si>
    <t>Bushton</t>
  </si>
  <si>
    <t xml:space="preserve">Called Casey and he is aware of the EFM not sending data in.  He is checking on repairs.  Jf - 02/13 Casey called and reported that the Roc dumped the Daniels program and he will have to change out ROC.  He is save as much data as he can out of the ROC and he will alibi the vols off of the ROC data.  jf - 02/13  Casey called and new ROC has been installed. - 02/14 Looked at vols in PGAS and data is not correct.  Casey needs to verify data in RTU will call with estimates on vols later today.  jf - 02/15 Robert Travers has loaded data into PGAS and vols have been corrected.  jf - 02/15  Robert has updated hourly vols in PGAS.  Bobbie corrected 13:00 - 14:00 hr. in PGAS due to incorrected vol.  jf - 02/19 Angela corrected flow for calibration time in PGAS.  jf </t>
  </si>
  <si>
    <t>Hastings Master Meter</t>
  </si>
  <si>
    <t>Reliant Energy (Minnegasco)</t>
  </si>
  <si>
    <t>Bob Tornio</t>
  </si>
  <si>
    <t xml:space="preserve">This station is not setup in PGAS.  New station was in service on 02/01/02. </t>
  </si>
  <si>
    <t>Meter number 712075 is not setup in PGAS.  Jf - 02/22 This a new site that was put in service on 02/01/02.  This stations replaces the Hastings TBS#1 (712071-01) new stations no. is (712075-01).  Jf</t>
  </si>
  <si>
    <t>Manning TBS #1</t>
  </si>
  <si>
    <t>Manning Municpal Dist.</t>
  </si>
  <si>
    <t>Jerry Rold</t>
  </si>
  <si>
    <t>Customer is disputing vols for Jan. 02.</t>
  </si>
  <si>
    <t>Oakland</t>
  </si>
  <si>
    <t>Customer is disputing vols invoiced in Jan. 02.  New odorizer was installed but not put in service for Jan.  02.  GMS invoiced vols for odorizer.  GMS will correct odorizer vols and PPA will be created for difference.  Jf  - 02/21 Volume corrections have been made on the odorizer meter.  PPA will be generated and invoiced for March close.  jf</t>
  </si>
  <si>
    <t>Brooklyn TBS #1</t>
  </si>
  <si>
    <t>City of Brooklyn , IA</t>
  </si>
  <si>
    <t>Mark Rollins</t>
  </si>
  <si>
    <t xml:space="preserve">Customer is questioning BTU factor being invoiced.  </t>
  </si>
  <si>
    <t>Des Moines</t>
  </si>
  <si>
    <t>Waterloo</t>
  </si>
  <si>
    <t xml:space="preserve">Customer is questioning BTU factor.  GMS statements show BTU factor changing for Oct 01 &amp; Nov 01. .  Dec.01 &amp; Jan. 02 BTU factor has not changed for month. Ruben R. and Jeff May looking into problem.  jf </t>
  </si>
  <si>
    <t>Winnegabo, MN TBS #1</t>
  </si>
  <si>
    <t>Lois Nelson</t>
  </si>
  <si>
    <t>Missing EFM vols in PGAS for Feb. 02.  This is a new EFM location.</t>
  </si>
  <si>
    <t>Loi Nelson</t>
  </si>
  <si>
    <t xml:space="preserve">Dakotas </t>
  </si>
  <si>
    <t>Welcome</t>
  </si>
  <si>
    <t>Missing EFM vols in PGAS.  Jf - 02/22 Russell Higgins called and this is a new EFM station and will be active on 03/01/02.  Jf</t>
  </si>
  <si>
    <t>Mound, MN TBS #1</t>
  </si>
  <si>
    <t>Tim Pietsch</t>
  </si>
  <si>
    <t>Missing EFM vols in PGAS from 02/18 @ 23:00.</t>
  </si>
  <si>
    <t>Missing EFM vols in PGAS.  Bad modem line.  Tim to check out.  Jf - 02/21 Checked PGAS and data has been updated.  Jf</t>
  </si>
  <si>
    <t xml:space="preserve">Janzen I/C EFM </t>
  </si>
  <si>
    <t>Nick Pilcher</t>
  </si>
  <si>
    <t>Missing EFM vols in PGAS from 02/13 @ 22:00.</t>
  </si>
  <si>
    <t>Spearman</t>
  </si>
  <si>
    <t>Missing EFM vols in PGAS.  Jf - 02/21 Checked PGAS and data has been updated.  Jf</t>
  </si>
  <si>
    <t>Stevens Co. #1</t>
  </si>
  <si>
    <t>Jimmy Mosher</t>
  </si>
  <si>
    <t>Missing EFM hourlies in TCMDA on Stev. Co. 1,2,3.4 and other Oneok points.</t>
  </si>
  <si>
    <t>Ruben Rodriquez</t>
  </si>
  <si>
    <t>Gas Control</t>
  </si>
  <si>
    <t>TCMDA in not collecting EFM hourly data.  This problem was being worked on by Gas Control IT.  Ruben &amp; Don are checking problem.  Jf - 02/22 Checked PGAS and vols have been updated.  02/22 Don went back and scanned in missing EFM data back to the 19th.  All stations are current in PGAS.  jf</t>
  </si>
  <si>
    <t>Dubuque , IA #1A</t>
  </si>
  <si>
    <t>Eric Roenberg</t>
  </si>
  <si>
    <t>EFM vols the 20th were not reported on the UCU flat file report.  Upgraded Flash Pac.  Missing hourlies from 09:00 to 11:00 on 02/19.</t>
  </si>
  <si>
    <t>Don Montgomery</t>
  </si>
  <si>
    <t>Missing EFM UCU morning report.   Don will reset TCMDA and collect EFM data.  This EFM was upgraded with a flash pac on 02/19.  Don reset TCMDA and missing data was collected.  Missing EFM hourlies on 02/19 from 09:00 to 11:00.    Jf - 02/22 PGAS is being updated with EFM vols.  Hourlies need to be alibied for 02/19.  jf</t>
  </si>
  <si>
    <t>IDA County Methanol Plant</t>
  </si>
  <si>
    <t>Stu Roth</t>
  </si>
  <si>
    <t>Missing EFM vols in PGAS from 02/20 @ 11:00.</t>
  </si>
  <si>
    <t>Paulina</t>
  </si>
  <si>
    <t>Missing EFM vols in PGAS.  Jf</t>
  </si>
  <si>
    <t>Hastings TBS #1</t>
  </si>
  <si>
    <t xml:space="preserve">Volume invoiced in Jan. 01 was not correct. </t>
  </si>
  <si>
    <t>Called Bob and he indicated that Minnegasco was sending in the readings for this meter for Jan. 01.  Minnegasco may have read the index incorrectly.  Alma Richter will call Minnegasco and use their vols to invoice.  Alma received vols from Minnegasco and will correct Months DEC.01 and JAN. 01.  Alma has corrected vols in PGAS and Gas Logistics will generated a PPA.  jf</t>
  </si>
  <si>
    <t>Mapco Whiting #3 Iowa</t>
  </si>
  <si>
    <t>Darrell Belt</t>
  </si>
  <si>
    <t xml:space="preserve">Customer does not agree on vols invoiced in Jan. 01.  Not chart was received for close.  Vols were estimated. </t>
  </si>
  <si>
    <t>South Sioux City</t>
  </si>
  <si>
    <t xml:space="preserve">New EFM was installed in Jan. 01.  The EFM is not working correctly.  Charts were installed as backup on Jan. 28.  Customer sent email indicating hours on for the month of Jan.  01 for the hours that the plant was operating.  Donna alibied vols for Jan. 01.  Randy Bryan. Gas Logistics emailed corrected vol to UCU to verify if UCU is in agreement with total for month.  </t>
  </si>
  <si>
    <t xml:space="preserve">Ticket # Scroll down </t>
  </si>
  <si>
    <t>Date</t>
  </si>
  <si>
    <t>POI</t>
  </si>
  <si>
    <t>Station Meter #</t>
  </si>
  <si>
    <t>Station Name</t>
  </si>
  <si>
    <t xml:space="preserve">Customer </t>
  </si>
  <si>
    <t>Contact and Phone #</t>
  </si>
  <si>
    <t>Problem</t>
  </si>
  <si>
    <t>Assigned To</t>
  </si>
  <si>
    <t>Region</t>
  </si>
  <si>
    <t>Team</t>
  </si>
  <si>
    <t>Date Received</t>
  </si>
  <si>
    <t>Date Assigned</t>
  </si>
  <si>
    <t>Resolution Lapse time</t>
  </si>
  <si>
    <t>Final Date Closed</t>
  </si>
  <si>
    <t>Notified Customer by E-Mail or Telephone</t>
  </si>
  <si>
    <t>Closed By</t>
  </si>
  <si>
    <t>Resolution (Remarks)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</si>
</sst>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8" x14ac:knownFonts="1">
    <font>
      <sz val="10"/>
      <name val="Arial"/>
    </font>
    <font>
      <sz val="16"/>
      <name val="Arial"/>
      <family val="2"/>
    </font>
    <font>
      <b/>
      <sz val="16"/>
      <name val="Arial"/>
      <family val="2"/>
    </font>
    <font>
      <b/>
      <sz val="16"/>
      <color indexed="12"/>
      <name val="Arial"/>
      <family val="2"/>
    </font>
    <font>
      <b/>
      <sz val="16"/>
      <color indexed="61"/>
      <name val="Arial"/>
      <family val="2"/>
    </font>
    <font>
      <b/>
      <sz val="16"/>
      <color indexed="10"/>
      <name val="Arial"/>
      <family val="2"/>
    </font>
    <font>
      <b/>
      <sz val="16"/>
      <color indexed="8"/>
      <name val="Arial"/>
      <family val="2"/>
    </font>
    <font>
      <b/>
      <sz val="16"/>
      <color indexed="18"/>
      <name val="Arial"/>
      <family val="2"/>
    </font>
  </fonts>
  <fills count="3">
    <fill>
      <patternFill patternType="none"/>
    </fill>
    <fill>
      <patternFill patternType="gray125"/>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wrapText="1"/>
    </xf>
    <xf numFmtId="0" fontId="2" fillId="0" borderId="0" xfId="0" applyFont="1" applyAlignment="1">
      <alignment horizontal="left" wrapText="1"/>
    </xf>
    <xf numFmtId="0" fontId="3" fillId="0" borderId="0" xfId="0" applyFont="1" applyAlignment="1">
      <alignment horizontal="left" wrapText="1"/>
    </xf>
    <xf numFmtId="0" fontId="1" fillId="0" borderId="0" xfId="0" applyFont="1" applyAlignment="1">
      <alignment horizontal="left" wrapText="1"/>
    </xf>
    <xf numFmtId="14" fontId="1" fillId="0" borderId="0" xfId="0" applyNumberFormat="1" applyFont="1" applyAlignment="1">
      <alignment horizontal="center" wrapText="1"/>
    </xf>
    <xf numFmtId="0" fontId="4" fillId="0" borderId="0" xfId="0" applyFont="1" applyFill="1" applyAlignment="1">
      <alignment horizontal="center" wrapText="1"/>
    </xf>
    <xf numFmtId="14" fontId="1" fillId="0" borderId="0" xfId="0" applyNumberFormat="1" applyFont="1" applyFill="1" applyAlignment="1">
      <alignment horizontal="center" wrapText="1"/>
    </xf>
    <xf numFmtId="0" fontId="1" fillId="0" borderId="0" xfId="0" applyFont="1" applyFill="1" applyAlignment="1">
      <alignment horizontal="center" wrapText="1"/>
    </xf>
    <xf numFmtId="164" fontId="1" fillId="0" borderId="0" xfId="0" applyNumberFormat="1" applyFont="1" applyFill="1" applyAlignment="1">
      <alignment horizontal="center" wrapText="1"/>
    </xf>
    <xf numFmtId="0" fontId="1" fillId="0" borderId="0" xfId="0" applyFont="1" applyFill="1" applyAlignment="1">
      <alignment wrapText="1"/>
    </xf>
    <xf numFmtId="0" fontId="2" fillId="0" borderId="0" xfId="0" applyFont="1" applyFill="1" applyAlignment="1">
      <alignment horizontal="left" wrapText="1"/>
    </xf>
    <xf numFmtId="0" fontId="3" fillId="0" borderId="0" xfId="0" applyFont="1" applyFill="1" applyAlignment="1">
      <alignment horizontal="left" wrapText="1"/>
    </xf>
    <xf numFmtId="0" fontId="1" fillId="0" borderId="0" xfId="0" applyFont="1" applyFill="1" applyAlignment="1">
      <alignment horizontal="left" wrapText="1"/>
    </xf>
    <xf numFmtId="0" fontId="5" fillId="0" borderId="0" xfId="0" applyFont="1" applyAlignment="1">
      <alignment horizontal="left" wrapText="1"/>
    </xf>
    <xf numFmtId="0" fontId="1" fillId="2" borderId="0" xfId="0" applyFont="1" applyFill="1" applyAlignment="1">
      <alignment horizontal="center" wrapText="1"/>
    </xf>
    <xf numFmtId="0" fontId="2" fillId="0" borderId="1" xfId="0" applyFont="1" applyBorder="1" applyAlignment="1">
      <alignment horizontal="center" wrapText="1"/>
    </xf>
    <xf numFmtId="164" fontId="2" fillId="0" borderId="1" xfId="0" applyNumberFormat="1" applyFont="1" applyBorder="1" applyAlignment="1" applyProtection="1">
      <alignment horizontal="center" wrapText="1"/>
      <protection locked="0"/>
    </xf>
    <xf numFmtId="0" fontId="2" fillId="0" borderId="1" xfId="0" applyFont="1" applyBorder="1" applyAlignment="1" applyProtection="1">
      <alignment horizontal="center" wrapText="1"/>
      <protection locked="0"/>
    </xf>
    <xf numFmtId="0" fontId="2" fillId="0" borderId="1" xfId="0" applyFont="1" applyBorder="1" applyAlignment="1" applyProtection="1">
      <alignment horizontal="left" wrapText="1"/>
      <protection locked="0"/>
    </xf>
    <xf numFmtId="0" fontId="6" fillId="0" borderId="1" xfId="0" applyFont="1" applyBorder="1" applyAlignment="1" applyProtection="1">
      <alignment horizontal="center" wrapText="1"/>
      <protection locked="0"/>
    </xf>
    <xf numFmtId="0" fontId="6" fillId="0" borderId="1" xfId="0" applyFont="1" applyBorder="1" applyAlignment="1" applyProtection="1">
      <alignment horizontal="left" wrapText="1"/>
      <protection locked="0"/>
    </xf>
    <xf numFmtId="1" fontId="4" fillId="0" borderId="1" xfId="0" applyNumberFormat="1" applyFont="1" applyFill="1" applyBorder="1" applyAlignment="1" applyProtection="1">
      <alignment horizontal="center" wrapText="1"/>
      <protection locked="0"/>
    </xf>
    <xf numFmtId="0" fontId="5" fillId="0" borderId="1" xfId="0" applyFont="1" applyFill="1" applyBorder="1" applyAlignment="1" applyProtection="1">
      <alignment horizontal="center" wrapText="1"/>
      <protection locked="0"/>
    </xf>
    <xf numFmtId="0" fontId="7" fillId="2" borderId="1" xfId="0" applyFont="1" applyFill="1" applyBorder="1" applyAlignment="1" applyProtection="1">
      <alignment horizontal="center" wrapText="1"/>
      <protection locked="0"/>
    </xf>
    <xf numFmtId="0" fontId="5" fillId="0" borderId="1" xfId="0" applyFont="1" applyBorder="1" applyAlignment="1" applyProtection="1">
      <alignment horizontal="center" wrapText="1"/>
      <protection locked="0"/>
    </xf>
    <xf numFmtId="0" fontId="2" fillId="0" borderId="2" xfId="0" applyFont="1" applyBorder="1" applyAlignment="1">
      <alignment horizontal="left" wrapText="1"/>
    </xf>
    <xf numFmtId="0" fontId="2" fillId="0" borderId="0"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abSelected="1" topLeftCell="A10" zoomScale="45" workbookViewId="0">
      <selection activeCell="G7" sqref="G7"/>
    </sheetView>
  </sheetViews>
  <sheetFormatPr defaultRowHeight="13.2" x14ac:dyDescent="0.25"/>
  <cols>
    <col min="1" max="1" width="14.109375" bestFit="1" customWidth="1"/>
    <col min="2" max="2" width="13" bestFit="1" customWidth="1"/>
    <col min="4" max="4" width="23.5546875" bestFit="1" customWidth="1"/>
    <col min="5" max="5" width="31.88671875" customWidth="1"/>
    <col min="6" max="6" width="18.109375" bestFit="1" customWidth="1"/>
    <col min="7" max="7" width="35.33203125" bestFit="1" customWidth="1"/>
    <col min="8" max="8" width="38.6640625" bestFit="1" customWidth="1"/>
    <col min="9" max="10" width="18.109375" bestFit="1" customWidth="1"/>
    <col min="11" max="11" width="17.33203125" bestFit="1" customWidth="1"/>
    <col min="12" max="12" width="15.88671875" bestFit="1" customWidth="1"/>
    <col min="13" max="13" width="25.5546875" bestFit="1" customWidth="1"/>
    <col min="14" max="14" width="22.6640625" customWidth="1"/>
    <col min="15" max="15" width="15.88671875" bestFit="1" customWidth="1"/>
    <col min="16" max="16" width="20.109375" bestFit="1" customWidth="1"/>
    <col min="17" max="17" width="17.88671875" bestFit="1" customWidth="1"/>
    <col min="18" max="18" width="127.88671875" bestFit="1" customWidth="1"/>
  </cols>
  <sheetData>
    <row r="1" spans="1:18" s="29" customFormat="1" ht="102.75" customHeight="1" x14ac:dyDescent="0.4">
      <c r="A1" s="18" t="s">
        <v>101</v>
      </c>
      <c r="B1" s="19" t="s">
        <v>102</v>
      </c>
      <c r="C1" s="20" t="s">
        <v>103</v>
      </c>
      <c r="D1" s="20" t="s">
        <v>104</v>
      </c>
      <c r="E1" s="21" t="s">
        <v>105</v>
      </c>
      <c r="F1" s="20" t="s">
        <v>106</v>
      </c>
      <c r="G1" s="20" t="s">
        <v>107</v>
      </c>
      <c r="H1" s="22" t="s">
        <v>108</v>
      </c>
      <c r="I1" s="21" t="s">
        <v>109</v>
      </c>
      <c r="J1" s="23" t="s">
        <v>110</v>
      </c>
      <c r="K1" s="21" t="s">
        <v>111</v>
      </c>
      <c r="L1" s="20" t="s">
        <v>112</v>
      </c>
      <c r="M1" s="20" t="s">
        <v>113</v>
      </c>
      <c r="N1" s="24" t="s">
        <v>114</v>
      </c>
      <c r="O1" s="25" t="s">
        <v>115</v>
      </c>
      <c r="P1" s="26" t="s">
        <v>116</v>
      </c>
      <c r="Q1" s="27" t="s">
        <v>117</v>
      </c>
      <c r="R1" s="28" t="s">
        <v>118</v>
      </c>
    </row>
    <row r="2" spans="1:18" s="3" customFormat="1" ht="102.75" customHeight="1" x14ac:dyDescent="0.4">
      <c r="A2" s="1">
        <v>258</v>
      </c>
      <c r="B2" s="2">
        <v>37291</v>
      </c>
      <c r="D2" s="1">
        <v>658662</v>
      </c>
      <c r="E2" s="4" t="s">
        <v>0</v>
      </c>
      <c r="F2" s="3" t="s">
        <v>1</v>
      </c>
      <c r="G2" s="3" t="s">
        <v>2</v>
      </c>
      <c r="H2" s="5" t="s">
        <v>3</v>
      </c>
      <c r="I2" s="6" t="s">
        <v>2</v>
      </c>
      <c r="J2" s="6" t="s">
        <v>4</v>
      </c>
      <c r="K2" s="6" t="s">
        <v>5</v>
      </c>
      <c r="L2" s="7">
        <v>37291</v>
      </c>
      <c r="M2" s="7">
        <v>37291</v>
      </c>
      <c r="N2" s="8">
        <f t="shared" ref="N2:N18" ca="1" si="0">IF(O2="",TODAY()-M2,O2-M2)</f>
        <v>3</v>
      </c>
      <c r="O2" s="9">
        <v>37294</v>
      </c>
      <c r="P2" s="1"/>
      <c r="Q2" s="3" t="s">
        <v>6</v>
      </c>
      <c r="R2" s="6" t="s">
        <v>7</v>
      </c>
    </row>
    <row r="3" spans="1:18" s="3" customFormat="1" ht="102.75" customHeight="1" x14ac:dyDescent="0.4">
      <c r="A3" s="1">
        <v>259</v>
      </c>
      <c r="B3" s="2">
        <v>37291</v>
      </c>
      <c r="D3" s="1">
        <v>855271</v>
      </c>
      <c r="E3" s="4" t="s">
        <v>8</v>
      </c>
      <c r="F3" s="3" t="s">
        <v>9</v>
      </c>
      <c r="G3" s="3" t="s">
        <v>10</v>
      </c>
      <c r="H3" s="5" t="s">
        <v>11</v>
      </c>
      <c r="I3" s="6" t="s">
        <v>10</v>
      </c>
      <c r="J3" s="6" t="s">
        <v>12</v>
      </c>
      <c r="K3" s="6" t="s">
        <v>13</v>
      </c>
      <c r="L3" s="7">
        <v>37291</v>
      </c>
      <c r="M3" s="7">
        <v>37291</v>
      </c>
      <c r="N3" s="8">
        <f t="shared" ca="1" si="0"/>
        <v>2</v>
      </c>
      <c r="O3" s="9">
        <v>37293</v>
      </c>
      <c r="P3" s="1"/>
      <c r="R3" s="6" t="s">
        <v>14</v>
      </c>
    </row>
    <row r="4" spans="1:18" s="3" customFormat="1" ht="139.5" customHeight="1" x14ac:dyDescent="0.4">
      <c r="A4" s="1">
        <v>260</v>
      </c>
      <c r="B4" s="2" t="s">
        <v>15</v>
      </c>
      <c r="D4" s="1">
        <v>785501</v>
      </c>
      <c r="E4" s="4" t="s">
        <v>16</v>
      </c>
      <c r="F4" s="3" t="s">
        <v>17</v>
      </c>
      <c r="G4" s="3" t="s">
        <v>18</v>
      </c>
      <c r="H4" s="5" t="s">
        <v>19</v>
      </c>
      <c r="I4" s="6" t="s">
        <v>18</v>
      </c>
      <c r="J4" s="6" t="s">
        <v>20</v>
      </c>
      <c r="K4" s="6" t="s">
        <v>21</v>
      </c>
      <c r="L4" s="7">
        <v>37293</v>
      </c>
      <c r="M4" s="7">
        <v>37293</v>
      </c>
      <c r="N4" s="8">
        <f t="shared" ca="1" si="0"/>
        <v>15</v>
      </c>
      <c r="O4" s="9">
        <v>37308</v>
      </c>
      <c r="P4" s="1"/>
      <c r="Q4" s="3" t="s">
        <v>6</v>
      </c>
      <c r="R4" s="6" t="s">
        <v>22</v>
      </c>
    </row>
    <row r="5" spans="1:18" s="3" customFormat="1" ht="102.75" customHeight="1" x14ac:dyDescent="0.4">
      <c r="A5" s="1">
        <v>261</v>
      </c>
      <c r="B5" s="2">
        <v>37294</v>
      </c>
      <c r="D5" s="1">
        <v>997075</v>
      </c>
      <c r="E5" s="4" t="s">
        <v>23</v>
      </c>
      <c r="F5" s="3" t="s">
        <v>24</v>
      </c>
      <c r="G5" s="3" t="s">
        <v>25</v>
      </c>
      <c r="H5" s="5" t="s">
        <v>26</v>
      </c>
      <c r="I5" s="6" t="s">
        <v>25</v>
      </c>
      <c r="J5" s="6" t="s">
        <v>27</v>
      </c>
      <c r="K5" s="6" t="s">
        <v>28</v>
      </c>
      <c r="L5" s="7">
        <v>37294</v>
      </c>
      <c r="M5" s="7">
        <v>37294</v>
      </c>
      <c r="N5" s="8">
        <f t="shared" ca="1" si="0"/>
        <v>12</v>
      </c>
      <c r="O5" s="9">
        <v>37306</v>
      </c>
      <c r="P5" s="1"/>
      <c r="Q5" s="3" t="s">
        <v>6</v>
      </c>
      <c r="R5" s="6" t="s">
        <v>29</v>
      </c>
    </row>
    <row r="6" spans="1:18" s="3" customFormat="1" ht="102.75" customHeight="1" x14ac:dyDescent="0.4">
      <c r="A6" s="1">
        <v>262</v>
      </c>
      <c r="B6" s="2">
        <v>37294</v>
      </c>
      <c r="D6" s="1">
        <v>940667</v>
      </c>
      <c r="E6" s="4" t="s">
        <v>30</v>
      </c>
      <c r="F6" s="3" t="s">
        <v>31</v>
      </c>
      <c r="G6" s="3" t="s">
        <v>32</v>
      </c>
      <c r="H6" s="5" t="s">
        <v>33</v>
      </c>
      <c r="I6" s="6" t="s">
        <v>32</v>
      </c>
      <c r="J6" s="6" t="s">
        <v>27</v>
      </c>
      <c r="K6" s="6" t="s">
        <v>34</v>
      </c>
      <c r="L6" s="7">
        <v>37294</v>
      </c>
      <c r="M6" s="7">
        <v>37294</v>
      </c>
      <c r="N6" s="8">
        <f t="shared" ca="1" si="0"/>
        <v>5</v>
      </c>
      <c r="O6" s="9">
        <v>37299</v>
      </c>
      <c r="P6" s="1"/>
      <c r="Q6" s="3" t="s">
        <v>6</v>
      </c>
      <c r="R6" s="6" t="s">
        <v>35</v>
      </c>
    </row>
    <row r="7" spans="1:18" s="12" customFormat="1" ht="249" customHeight="1" x14ac:dyDescent="0.4">
      <c r="A7" s="10">
        <v>263</v>
      </c>
      <c r="B7" s="11">
        <v>37299</v>
      </c>
      <c r="D7" s="10">
        <v>658604</v>
      </c>
      <c r="E7" s="13" t="s">
        <v>36</v>
      </c>
      <c r="F7" s="12" t="s">
        <v>37</v>
      </c>
      <c r="G7" s="12" t="s">
        <v>38</v>
      </c>
      <c r="H7" s="14" t="s">
        <v>39</v>
      </c>
      <c r="I7" s="15" t="s">
        <v>38</v>
      </c>
      <c r="J7" s="15" t="s">
        <v>40</v>
      </c>
      <c r="K7" s="15" t="s">
        <v>41</v>
      </c>
      <c r="L7" s="9">
        <v>37299</v>
      </c>
      <c r="M7" s="9">
        <v>37299</v>
      </c>
      <c r="N7" s="8">
        <f t="shared" ca="1" si="0"/>
        <v>3</v>
      </c>
      <c r="O7" s="9">
        <v>37302</v>
      </c>
      <c r="P7" s="10"/>
      <c r="Q7" s="12" t="s">
        <v>6</v>
      </c>
      <c r="R7" s="15" t="s">
        <v>42</v>
      </c>
    </row>
    <row r="8" spans="1:18" s="3" customFormat="1" ht="102.75" customHeight="1" x14ac:dyDescent="0.4">
      <c r="A8" s="1">
        <v>264</v>
      </c>
      <c r="B8" s="2">
        <v>37301</v>
      </c>
      <c r="D8" s="1">
        <v>712075</v>
      </c>
      <c r="E8" s="4" t="s">
        <v>43</v>
      </c>
      <c r="F8" s="3" t="s">
        <v>44</v>
      </c>
      <c r="G8" s="3" t="s">
        <v>45</v>
      </c>
      <c r="H8" s="16" t="s">
        <v>46</v>
      </c>
      <c r="I8" s="6" t="s">
        <v>45</v>
      </c>
      <c r="J8" s="6" t="s">
        <v>12</v>
      </c>
      <c r="K8" s="6" t="s">
        <v>13</v>
      </c>
      <c r="L8" s="7">
        <v>37301</v>
      </c>
      <c r="M8" s="7">
        <v>37301</v>
      </c>
      <c r="N8" s="8">
        <f t="shared" ca="1" si="0"/>
        <v>8</v>
      </c>
      <c r="O8" s="10"/>
      <c r="P8" s="1"/>
      <c r="R8" s="6" t="s">
        <v>47</v>
      </c>
    </row>
    <row r="9" spans="1:18" s="3" customFormat="1" ht="102.75" customHeight="1" x14ac:dyDescent="0.4">
      <c r="A9" s="1">
        <v>265</v>
      </c>
      <c r="B9" s="2">
        <v>37301</v>
      </c>
      <c r="D9" s="1">
        <v>746091</v>
      </c>
      <c r="E9" s="4" t="s">
        <v>48</v>
      </c>
      <c r="F9" s="3" t="s">
        <v>49</v>
      </c>
      <c r="G9" s="3" t="s">
        <v>50</v>
      </c>
      <c r="H9" s="5" t="s">
        <v>51</v>
      </c>
      <c r="I9" s="6" t="s">
        <v>50</v>
      </c>
      <c r="J9" s="6" t="s">
        <v>40</v>
      </c>
      <c r="K9" s="6" t="s">
        <v>52</v>
      </c>
      <c r="L9" s="7">
        <v>37301</v>
      </c>
      <c r="M9" s="7">
        <v>37301</v>
      </c>
      <c r="N9" s="8">
        <f t="shared" ca="1" si="0"/>
        <v>7</v>
      </c>
      <c r="O9" s="9">
        <v>37308</v>
      </c>
      <c r="P9" s="1"/>
      <c r="Q9" s="3" t="s">
        <v>6</v>
      </c>
      <c r="R9" s="6" t="s">
        <v>53</v>
      </c>
    </row>
    <row r="10" spans="1:18" s="3" customFormat="1" ht="102.75" customHeight="1" x14ac:dyDescent="0.4">
      <c r="A10" s="1">
        <v>266</v>
      </c>
      <c r="B10" s="2">
        <v>37301</v>
      </c>
      <c r="D10" s="1">
        <v>705011</v>
      </c>
      <c r="E10" s="4" t="s">
        <v>54</v>
      </c>
      <c r="F10" s="3" t="s">
        <v>55</v>
      </c>
      <c r="G10" s="3" t="s">
        <v>56</v>
      </c>
      <c r="H10" s="16" t="s">
        <v>57</v>
      </c>
      <c r="I10" s="6" t="s">
        <v>56</v>
      </c>
      <c r="J10" s="6" t="s">
        <v>58</v>
      </c>
      <c r="K10" s="6" t="s">
        <v>59</v>
      </c>
      <c r="L10" s="7">
        <v>37301</v>
      </c>
      <c r="M10" s="7">
        <v>37301</v>
      </c>
      <c r="N10" s="8">
        <f t="shared" ca="1" si="0"/>
        <v>8</v>
      </c>
      <c r="O10" s="10"/>
      <c r="P10" s="1"/>
      <c r="R10" s="6" t="s">
        <v>60</v>
      </c>
    </row>
    <row r="11" spans="1:18" s="3" customFormat="1" ht="102.75" customHeight="1" x14ac:dyDescent="0.4">
      <c r="A11" s="1">
        <v>267</v>
      </c>
      <c r="B11" s="2">
        <v>37302</v>
      </c>
      <c r="D11" s="1">
        <v>753891</v>
      </c>
      <c r="E11" s="4" t="s">
        <v>61</v>
      </c>
      <c r="G11" s="3" t="s">
        <v>62</v>
      </c>
      <c r="H11" s="5" t="s">
        <v>63</v>
      </c>
      <c r="I11" s="6" t="s">
        <v>64</v>
      </c>
      <c r="J11" s="6" t="s">
        <v>65</v>
      </c>
      <c r="K11" s="6" t="s">
        <v>66</v>
      </c>
      <c r="L11" s="7">
        <v>37302</v>
      </c>
      <c r="M11" s="7">
        <v>37302</v>
      </c>
      <c r="N11" s="8">
        <f t="shared" ca="1" si="0"/>
        <v>7</v>
      </c>
      <c r="O11" s="9">
        <v>37309</v>
      </c>
      <c r="P11" s="1"/>
      <c r="Q11" s="3" t="s">
        <v>6</v>
      </c>
      <c r="R11" s="6" t="s">
        <v>67</v>
      </c>
    </row>
    <row r="12" spans="1:18" s="3" customFormat="1" ht="102.75" customHeight="1" x14ac:dyDescent="0.4">
      <c r="A12" s="17">
        <v>268</v>
      </c>
      <c r="B12" s="2">
        <v>37306</v>
      </c>
      <c r="D12" s="1">
        <v>751101</v>
      </c>
      <c r="E12" s="4" t="s">
        <v>68</v>
      </c>
      <c r="F12" s="3" t="s">
        <v>44</v>
      </c>
      <c r="G12" s="3" t="s">
        <v>69</v>
      </c>
      <c r="H12" s="5" t="s">
        <v>70</v>
      </c>
      <c r="I12" s="6" t="s">
        <v>69</v>
      </c>
      <c r="J12" s="6" t="s">
        <v>12</v>
      </c>
      <c r="K12" s="6" t="s">
        <v>13</v>
      </c>
      <c r="L12" s="7">
        <v>37306</v>
      </c>
      <c r="M12" s="7">
        <v>37306</v>
      </c>
      <c r="N12" s="8">
        <f t="shared" ca="1" si="0"/>
        <v>2</v>
      </c>
      <c r="O12" s="9">
        <v>37308</v>
      </c>
      <c r="P12" s="1"/>
      <c r="Q12" s="3" t="s">
        <v>6</v>
      </c>
      <c r="R12" s="6" t="s">
        <v>71</v>
      </c>
    </row>
    <row r="13" spans="1:18" s="3" customFormat="1" ht="102.75" customHeight="1" x14ac:dyDescent="0.4">
      <c r="A13" s="1">
        <v>269</v>
      </c>
      <c r="B13" s="2">
        <v>37306</v>
      </c>
      <c r="D13" s="1">
        <v>638058</v>
      </c>
      <c r="E13" s="4" t="s">
        <v>72</v>
      </c>
      <c r="G13" s="3" t="s">
        <v>73</v>
      </c>
      <c r="H13" s="5" t="s">
        <v>74</v>
      </c>
      <c r="I13" s="6" t="s">
        <v>73</v>
      </c>
      <c r="J13" s="6" t="s">
        <v>27</v>
      </c>
      <c r="K13" s="6" t="s">
        <v>75</v>
      </c>
      <c r="L13" s="7">
        <v>37306</v>
      </c>
      <c r="M13" s="7">
        <v>37306</v>
      </c>
      <c r="N13" s="8">
        <f t="shared" ca="1" si="0"/>
        <v>2</v>
      </c>
      <c r="O13" s="9">
        <v>37308</v>
      </c>
      <c r="P13" s="1"/>
      <c r="Q13" s="3" t="s">
        <v>6</v>
      </c>
      <c r="R13" s="6" t="s">
        <v>76</v>
      </c>
    </row>
    <row r="14" spans="1:18" s="3" customFormat="1" ht="102.75" customHeight="1" x14ac:dyDescent="0.4">
      <c r="A14" s="1">
        <v>270</v>
      </c>
      <c r="B14" s="2">
        <v>37307</v>
      </c>
      <c r="D14" s="1">
        <v>997023</v>
      </c>
      <c r="E14" s="4" t="s">
        <v>77</v>
      </c>
      <c r="F14" s="3" t="s">
        <v>37</v>
      </c>
      <c r="G14" s="3" t="s">
        <v>78</v>
      </c>
      <c r="H14" s="5" t="s">
        <v>79</v>
      </c>
      <c r="I14" s="6" t="s">
        <v>80</v>
      </c>
      <c r="J14" s="6" t="s">
        <v>81</v>
      </c>
      <c r="K14" s="6" t="s">
        <v>81</v>
      </c>
      <c r="L14" s="7">
        <v>37307</v>
      </c>
      <c r="M14" s="7">
        <v>37307</v>
      </c>
      <c r="N14" s="8">
        <f t="shared" ca="1" si="0"/>
        <v>2</v>
      </c>
      <c r="O14" s="9">
        <v>37309</v>
      </c>
      <c r="P14" s="1"/>
      <c r="Q14" s="3" t="s">
        <v>6</v>
      </c>
      <c r="R14" s="6" t="s">
        <v>82</v>
      </c>
    </row>
    <row r="15" spans="1:18" s="3" customFormat="1" ht="137.25" customHeight="1" x14ac:dyDescent="0.4">
      <c r="A15" s="1">
        <v>271</v>
      </c>
      <c r="B15" s="2">
        <v>37308</v>
      </c>
      <c r="D15" s="1">
        <v>854182</v>
      </c>
      <c r="E15" s="4" t="s">
        <v>83</v>
      </c>
      <c r="F15" s="3" t="s">
        <v>9</v>
      </c>
      <c r="G15" s="3" t="s">
        <v>84</v>
      </c>
      <c r="H15" s="5" t="s">
        <v>85</v>
      </c>
      <c r="I15" s="6" t="s">
        <v>86</v>
      </c>
      <c r="J15" s="6" t="s">
        <v>81</v>
      </c>
      <c r="K15" s="6" t="s">
        <v>81</v>
      </c>
      <c r="L15" s="7">
        <v>37308</v>
      </c>
      <c r="M15" s="7">
        <v>37308</v>
      </c>
      <c r="N15" s="8">
        <f t="shared" ca="1" si="0"/>
        <v>1</v>
      </c>
      <c r="O15" s="9">
        <v>37309</v>
      </c>
      <c r="P15" s="1"/>
      <c r="Q15" s="3" t="s">
        <v>6</v>
      </c>
      <c r="R15" s="6" t="s">
        <v>87</v>
      </c>
    </row>
    <row r="16" spans="1:18" s="3" customFormat="1" ht="102.75" customHeight="1" x14ac:dyDescent="0.4">
      <c r="A16" s="1">
        <v>272</v>
      </c>
      <c r="B16" s="2">
        <v>37309</v>
      </c>
      <c r="D16" s="1">
        <v>823002</v>
      </c>
      <c r="E16" s="4" t="s">
        <v>88</v>
      </c>
      <c r="G16" s="3" t="s">
        <v>89</v>
      </c>
      <c r="H16" s="16" t="s">
        <v>90</v>
      </c>
      <c r="I16" s="6" t="s">
        <v>89</v>
      </c>
      <c r="J16" s="6" t="s">
        <v>65</v>
      </c>
      <c r="K16" s="6" t="s">
        <v>91</v>
      </c>
      <c r="L16" s="7">
        <v>37309</v>
      </c>
      <c r="M16" s="7">
        <v>37309</v>
      </c>
      <c r="N16" s="8">
        <f t="shared" ca="1" si="0"/>
        <v>0</v>
      </c>
      <c r="O16" s="10"/>
      <c r="P16" s="1"/>
      <c r="R16" s="6" t="s">
        <v>92</v>
      </c>
    </row>
    <row r="17" spans="1:18" s="3" customFormat="1" ht="146.25" customHeight="1" x14ac:dyDescent="0.4">
      <c r="A17" s="1">
        <v>273</v>
      </c>
      <c r="B17" s="2">
        <v>37309</v>
      </c>
      <c r="D17" s="1">
        <v>712071</v>
      </c>
      <c r="E17" s="4" t="s">
        <v>93</v>
      </c>
      <c r="F17" s="3" t="s">
        <v>44</v>
      </c>
      <c r="G17" s="3" t="s">
        <v>45</v>
      </c>
      <c r="H17" s="16" t="s">
        <v>94</v>
      </c>
      <c r="I17" s="6" t="s">
        <v>45</v>
      </c>
      <c r="J17" s="6" t="s">
        <v>12</v>
      </c>
      <c r="K17" s="6" t="s">
        <v>13</v>
      </c>
      <c r="L17" s="7">
        <v>37309</v>
      </c>
      <c r="M17" s="7">
        <v>37309</v>
      </c>
      <c r="N17" s="8">
        <f t="shared" ca="1" si="0"/>
        <v>0</v>
      </c>
      <c r="O17" s="9"/>
      <c r="P17" s="1"/>
      <c r="R17" s="6" t="s">
        <v>95</v>
      </c>
    </row>
    <row r="18" spans="1:18" s="3" customFormat="1" ht="139.5" customHeight="1" x14ac:dyDescent="0.4">
      <c r="A18" s="1">
        <v>274</v>
      </c>
      <c r="B18" s="2">
        <v>37309</v>
      </c>
      <c r="D18" s="1">
        <v>738029</v>
      </c>
      <c r="E18" s="4" t="s">
        <v>96</v>
      </c>
      <c r="F18" s="3" t="s">
        <v>9</v>
      </c>
      <c r="G18" s="3" t="s">
        <v>97</v>
      </c>
      <c r="H18" s="16" t="s">
        <v>98</v>
      </c>
      <c r="I18" s="6" t="s">
        <v>97</v>
      </c>
      <c r="J18" s="6" t="s">
        <v>65</v>
      </c>
      <c r="K18" s="6" t="s">
        <v>99</v>
      </c>
      <c r="L18" s="7">
        <v>37309</v>
      </c>
      <c r="M18" s="7">
        <v>37309</v>
      </c>
      <c r="N18" s="8">
        <f t="shared" ca="1" si="0"/>
        <v>0</v>
      </c>
      <c r="O18" s="10"/>
      <c r="P18" s="1"/>
      <c r="R18" s="6" t="s">
        <v>100</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zoomScale="45" workbookViewId="0">
      <selection activeCell="D4" sqref="D4"/>
    </sheetView>
  </sheetViews>
  <sheetFormatPr defaultRowHeight="13.2" x14ac:dyDescent="0.25"/>
  <cols>
    <col min="1" max="1" width="14.109375" bestFit="1" customWidth="1"/>
    <col min="2" max="2" width="13" bestFit="1" customWidth="1"/>
    <col min="4" max="4" width="23.5546875" bestFit="1" customWidth="1"/>
    <col min="5" max="5" width="31.88671875" customWidth="1"/>
    <col min="6" max="6" width="18.109375" bestFit="1" customWidth="1"/>
    <col min="7" max="7" width="35.33203125" bestFit="1" customWidth="1"/>
    <col min="8" max="8" width="38.6640625" bestFit="1" customWidth="1"/>
    <col min="9" max="10" width="18.109375" bestFit="1" customWidth="1"/>
    <col min="11" max="11" width="17.33203125" bestFit="1" customWidth="1"/>
    <col min="12" max="12" width="15.88671875" bestFit="1" customWidth="1"/>
    <col min="13" max="13" width="25.5546875" bestFit="1" customWidth="1"/>
    <col min="14" max="14" width="22.6640625" customWidth="1"/>
    <col min="15" max="15" width="15.88671875" bestFit="1" customWidth="1"/>
    <col min="16" max="16" width="20.109375" bestFit="1" customWidth="1"/>
    <col min="17" max="17" width="17.88671875" bestFit="1" customWidth="1"/>
    <col min="18" max="18" width="127.88671875" bestFit="1" customWidth="1"/>
  </cols>
  <sheetData>
    <row r="1" spans="1:18" s="29" customFormat="1" ht="102.75" customHeight="1" x14ac:dyDescent="0.4">
      <c r="A1" s="18" t="s">
        <v>101</v>
      </c>
      <c r="B1" s="19" t="s">
        <v>102</v>
      </c>
      <c r="C1" s="20" t="s">
        <v>103</v>
      </c>
      <c r="D1" s="20" t="s">
        <v>104</v>
      </c>
      <c r="E1" s="21" t="s">
        <v>105</v>
      </c>
      <c r="F1" s="20" t="s">
        <v>106</v>
      </c>
      <c r="G1" s="20" t="s">
        <v>107</v>
      </c>
      <c r="H1" s="22" t="s">
        <v>108</v>
      </c>
      <c r="I1" s="21" t="s">
        <v>109</v>
      </c>
      <c r="J1" s="23" t="s">
        <v>110</v>
      </c>
      <c r="K1" s="21" t="s">
        <v>111</v>
      </c>
      <c r="L1" s="20" t="s">
        <v>112</v>
      </c>
      <c r="M1" s="20" t="s">
        <v>113</v>
      </c>
      <c r="N1" s="24" t="s">
        <v>114</v>
      </c>
      <c r="O1" s="25" t="s">
        <v>115</v>
      </c>
      <c r="P1" s="26" t="s">
        <v>116</v>
      </c>
      <c r="Q1" s="27" t="s">
        <v>117</v>
      </c>
      <c r="R1" s="28" t="s">
        <v>118</v>
      </c>
    </row>
    <row r="2" spans="1:18" s="3" customFormat="1" ht="102.75" customHeight="1" x14ac:dyDescent="0.4">
      <c r="A2" s="1">
        <v>258</v>
      </c>
      <c r="B2" s="2">
        <v>37291</v>
      </c>
      <c r="D2" s="1">
        <v>658662</v>
      </c>
      <c r="E2" s="4" t="s">
        <v>0</v>
      </c>
      <c r="F2" s="3" t="s">
        <v>1</v>
      </c>
      <c r="G2" s="3" t="s">
        <v>2</v>
      </c>
      <c r="H2" s="5" t="s">
        <v>3</v>
      </c>
      <c r="I2" s="6" t="s">
        <v>2</v>
      </c>
      <c r="J2" s="6" t="s">
        <v>4</v>
      </c>
      <c r="K2" s="6" t="s">
        <v>5</v>
      </c>
      <c r="L2" s="7">
        <v>37291</v>
      </c>
      <c r="M2" s="7">
        <v>37291</v>
      </c>
      <c r="N2" s="8">
        <f ca="1">IF(O2="",TODAY()-M2,O2-M2)</f>
        <v>3</v>
      </c>
      <c r="O2" s="9">
        <v>37294</v>
      </c>
      <c r="P2" s="1"/>
      <c r="Q2" s="3" t="s">
        <v>6</v>
      </c>
      <c r="R2" s="6" t="s">
        <v>7</v>
      </c>
    </row>
    <row r="3" spans="1:18" s="3" customFormat="1" ht="102.75" customHeight="1" x14ac:dyDescent="0.4">
      <c r="A3" s="1">
        <v>259</v>
      </c>
      <c r="B3" s="2">
        <v>37291</v>
      </c>
      <c r="D3" s="1">
        <v>855271</v>
      </c>
      <c r="E3" s="4" t="s">
        <v>8</v>
      </c>
      <c r="F3" s="3" t="s">
        <v>9</v>
      </c>
      <c r="G3" s="3" t="s">
        <v>10</v>
      </c>
      <c r="H3" s="5" t="s">
        <v>11</v>
      </c>
      <c r="I3" s="6" t="s">
        <v>10</v>
      </c>
      <c r="J3" s="6" t="s">
        <v>12</v>
      </c>
      <c r="K3" s="6" t="s">
        <v>13</v>
      </c>
      <c r="L3" s="7">
        <v>37291</v>
      </c>
      <c r="M3" s="7">
        <v>37291</v>
      </c>
      <c r="N3" s="8">
        <f ca="1">IF(O3="",TODAY()-M3,O3-M3)</f>
        <v>2</v>
      </c>
      <c r="O3" s="9">
        <v>37293</v>
      </c>
      <c r="P3" s="1"/>
      <c r="R3" s="6" t="s">
        <v>14</v>
      </c>
    </row>
    <row r="4" spans="1:18" s="3" customFormat="1" ht="139.5" customHeight="1" x14ac:dyDescent="0.4">
      <c r="A4" s="1">
        <v>260</v>
      </c>
      <c r="B4" s="2" t="s">
        <v>15</v>
      </c>
      <c r="D4" s="1">
        <v>785501</v>
      </c>
      <c r="E4" s="4" t="s">
        <v>16</v>
      </c>
      <c r="F4" s="3" t="s">
        <v>17</v>
      </c>
      <c r="G4" s="3" t="s">
        <v>18</v>
      </c>
      <c r="H4" s="5" t="s">
        <v>19</v>
      </c>
      <c r="I4" s="6" t="s">
        <v>18</v>
      </c>
      <c r="J4" s="6" t="s">
        <v>20</v>
      </c>
      <c r="K4" s="6" t="s">
        <v>21</v>
      </c>
      <c r="L4" s="7">
        <v>37293</v>
      </c>
      <c r="M4" s="7">
        <v>37293</v>
      </c>
      <c r="N4" s="8">
        <f ca="1">IF(O4="",TODAY()-M4,O4-M4)</f>
        <v>15</v>
      </c>
      <c r="O4" s="9">
        <v>37308</v>
      </c>
      <c r="P4" s="1"/>
      <c r="Q4" s="3" t="s">
        <v>6</v>
      </c>
      <c r="R4" s="6" t="s">
        <v>22</v>
      </c>
    </row>
    <row r="5" spans="1:18" s="3" customFormat="1" ht="102.75" customHeight="1" x14ac:dyDescent="0.4">
      <c r="A5" s="1">
        <v>261</v>
      </c>
      <c r="B5" s="2">
        <v>37294</v>
      </c>
      <c r="D5" s="1">
        <v>997075</v>
      </c>
      <c r="E5" s="4" t="s">
        <v>23</v>
      </c>
      <c r="F5" s="3" t="s">
        <v>24</v>
      </c>
      <c r="G5" s="3" t="s">
        <v>25</v>
      </c>
      <c r="H5" s="5" t="s">
        <v>26</v>
      </c>
      <c r="I5" s="6" t="s">
        <v>25</v>
      </c>
      <c r="J5" s="6" t="s">
        <v>27</v>
      </c>
      <c r="K5" s="6" t="s">
        <v>28</v>
      </c>
      <c r="L5" s="7">
        <v>37294</v>
      </c>
      <c r="M5" s="7">
        <v>37294</v>
      </c>
      <c r="N5" s="8">
        <f t="shared" ref="N5:N21" ca="1" si="0">IF(O5="",TODAY()-M5,O5-M5)</f>
        <v>12</v>
      </c>
      <c r="O5" s="9">
        <v>37306</v>
      </c>
      <c r="P5" s="1"/>
      <c r="Q5" s="3" t="s">
        <v>6</v>
      </c>
      <c r="R5" s="6" t="s">
        <v>29</v>
      </c>
    </row>
    <row r="6" spans="1:18" s="3" customFormat="1" ht="102.75" customHeight="1" x14ac:dyDescent="0.4">
      <c r="A6" s="1">
        <v>262</v>
      </c>
      <c r="B6" s="2">
        <v>37294</v>
      </c>
      <c r="D6" s="1">
        <v>940667</v>
      </c>
      <c r="E6" s="4" t="s">
        <v>30</v>
      </c>
      <c r="F6" s="3" t="s">
        <v>31</v>
      </c>
      <c r="G6" s="3" t="s">
        <v>32</v>
      </c>
      <c r="H6" s="5" t="s">
        <v>33</v>
      </c>
      <c r="I6" s="6" t="s">
        <v>32</v>
      </c>
      <c r="J6" s="6" t="s">
        <v>27</v>
      </c>
      <c r="K6" s="6" t="s">
        <v>34</v>
      </c>
      <c r="L6" s="7">
        <v>37294</v>
      </c>
      <c r="M6" s="7">
        <v>37294</v>
      </c>
      <c r="N6" s="8">
        <f t="shared" ca="1" si="0"/>
        <v>5</v>
      </c>
      <c r="O6" s="9">
        <v>37299</v>
      </c>
      <c r="P6" s="1"/>
      <c r="Q6" s="3" t="s">
        <v>6</v>
      </c>
      <c r="R6" s="6" t="s">
        <v>35</v>
      </c>
    </row>
    <row r="7" spans="1:18" s="3" customFormat="1" ht="102.75" customHeight="1" x14ac:dyDescent="0.4">
      <c r="A7" s="1">
        <v>269</v>
      </c>
      <c r="B7" s="2">
        <v>37306</v>
      </c>
      <c r="D7" s="1">
        <v>638058</v>
      </c>
      <c r="E7" s="4" t="s">
        <v>72</v>
      </c>
      <c r="G7" s="3" t="s">
        <v>73</v>
      </c>
      <c r="H7" s="5" t="s">
        <v>74</v>
      </c>
      <c r="I7" s="6" t="s">
        <v>73</v>
      </c>
      <c r="J7" s="6" t="s">
        <v>27</v>
      </c>
      <c r="K7" s="6" t="s">
        <v>75</v>
      </c>
      <c r="L7" s="7">
        <v>37306</v>
      </c>
      <c r="M7" s="7">
        <v>37306</v>
      </c>
      <c r="N7" s="8">
        <f t="shared" ca="1" si="0"/>
        <v>2</v>
      </c>
      <c r="O7" s="9">
        <v>37308</v>
      </c>
      <c r="P7" s="1"/>
      <c r="Q7" s="3" t="s">
        <v>6</v>
      </c>
      <c r="R7" s="6" t="s">
        <v>76</v>
      </c>
    </row>
    <row r="8" spans="1:18" s="12" customFormat="1" ht="249" customHeight="1" x14ac:dyDescent="0.4">
      <c r="A8" s="10">
        <v>263</v>
      </c>
      <c r="B8" s="11">
        <v>37299</v>
      </c>
      <c r="D8" s="10">
        <v>658604</v>
      </c>
      <c r="E8" s="13" t="s">
        <v>36</v>
      </c>
      <c r="F8" s="12" t="s">
        <v>37</v>
      </c>
      <c r="G8" s="12" t="s">
        <v>38</v>
      </c>
      <c r="H8" s="14" t="s">
        <v>39</v>
      </c>
      <c r="I8" s="15" t="s">
        <v>38</v>
      </c>
      <c r="J8" s="15" t="s">
        <v>40</v>
      </c>
      <c r="K8" s="15" t="s">
        <v>41</v>
      </c>
      <c r="L8" s="9">
        <v>37299</v>
      </c>
      <c r="M8" s="9">
        <v>37299</v>
      </c>
      <c r="N8" s="8">
        <f t="shared" ca="1" si="0"/>
        <v>3</v>
      </c>
      <c r="O8" s="9">
        <v>37302</v>
      </c>
      <c r="P8" s="10"/>
      <c r="Q8" s="12" t="s">
        <v>6</v>
      </c>
      <c r="R8" s="15" t="s">
        <v>42</v>
      </c>
    </row>
    <row r="9" spans="1:18" s="3" customFormat="1" ht="102.75" customHeight="1" x14ac:dyDescent="0.4">
      <c r="A9" s="1">
        <v>265</v>
      </c>
      <c r="B9" s="2">
        <v>37301</v>
      </c>
      <c r="D9" s="1">
        <v>746091</v>
      </c>
      <c r="E9" s="4" t="s">
        <v>48</v>
      </c>
      <c r="F9" s="3" t="s">
        <v>49</v>
      </c>
      <c r="G9" s="3" t="s">
        <v>50</v>
      </c>
      <c r="H9" s="5" t="s">
        <v>51</v>
      </c>
      <c r="I9" s="6" t="s">
        <v>50</v>
      </c>
      <c r="J9" s="6" t="s">
        <v>40</v>
      </c>
      <c r="K9" s="6" t="s">
        <v>52</v>
      </c>
      <c r="L9" s="7">
        <v>37301</v>
      </c>
      <c r="M9" s="7">
        <v>37301</v>
      </c>
      <c r="N9" s="8">
        <f t="shared" ca="1" si="0"/>
        <v>7</v>
      </c>
      <c r="O9" s="9">
        <v>37308</v>
      </c>
      <c r="P9" s="1"/>
      <c r="Q9" s="3" t="s">
        <v>6</v>
      </c>
      <c r="R9" s="6" t="s">
        <v>53</v>
      </c>
    </row>
    <row r="10" spans="1:18" s="3" customFormat="1" ht="102.75" customHeight="1" x14ac:dyDescent="0.4">
      <c r="A10" s="1">
        <v>267</v>
      </c>
      <c r="B10" s="2">
        <v>37302</v>
      </c>
      <c r="D10" s="1">
        <v>753891</v>
      </c>
      <c r="E10" s="4" t="s">
        <v>61</v>
      </c>
      <c r="G10" s="3" t="s">
        <v>62</v>
      </c>
      <c r="H10" s="5" t="s">
        <v>63</v>
      </c>
      <c r="I10" s="6" t="s">
        <v>64</v>
      </c>
      <c r="J10" s="6" t="s">
        <v>65</v>
      </c>
      <c r="K10" s="6" t="s">
        <v>66</v>
      </c>
      <c r="L10" s="7">
        <v>37302</v>
      </c>
      <c r="M10" s="7">
        <v>37302</v>
      </c>
      <c r="N10" s="8">
        <f t="shared" ca="1" si="0"/>
        <v>7</v>
      </c>
      <c r="O10" s="9">
        <v>37309</v>
      </c>
      <c r="P10" s="1"/>
      <c r="Q10" s="3" t="s">
        <v>6</v>
      </c>
      <c r="R10" s="6" t="s">
        <v>67</v>
      </c>
    </row>
    <row r="11" spans="1:18" s="3" customFormat="1" ht="102.75" customHeight="1" x14ac:dyDescent="0.4">
      <c r="A11" s="1">
        <v>272</v>
      </c>
      <c r="B11" s="2">
        <v>37309</v>
      </c>
      <c r="D11" s="1">
        <v>823002</v>
      </c>
      <c r="E11" s="4" t="s">
        <v>88</v>
      </c>
      <c r="G11" s="3" t="s">
        <v>89</v>
      </c>
      <c r="H11" s="16" t="s">
        <v>90</v>
      </c>
      <c r="I11" s="6" t="s">
        <v>89</v>
      </c>
      <c r="J11" s="6" t="s">
        <v>65</v>
      </c>
      <c r="K11" s="6" t="s">
        <v>91</v>
      </c>
      <c r="L11" s="7">
        <v>37309</v>
      </c>
      <c r="M11" s="7">
        <v>37309</v>
      </c>
      <c r="N11" s="8">
        <f t="shared" ca="1" si="0"/>
        <v>0</v>
      </c>
      <c r="O11" s="10"/>
      <c r="P11" s="1"/>
      <c r="R11" s="6" t="s">
        <v>92</v>
      </c>
    </row>
    <row r="12" spans="1:18" s="3" customFormat="1" ht="139.5" customHeight="1" x14ac:dyDescent="0.4">
      <c r="A12" s="1">
        <v>274</v>
      </c>
      <c r="B12" s="2">
        <v>37309</v>
      </c>
      <c r="D12" s="1">
        <v>738029</v>
      </c>
      <c r="E12" s="4" t="s">
        <v>96</v>
      </c>
      <c r="F12" s="3" t="s">
        <v>9</v>
      </c>
      <c r="G12" s="3" t="s">
        <v>97</v>
      </c>
      <c r="H12" s="16" t="s">
        <v>98</v>
      </c>
      <c r="I12" s="6" t="s">
        <v>97</v>
      </c>
      <c r="J12" s="6" t="s">
        <v>65</v>
      </c>
      <c r="K12" s="6" t="s">
        <v>99</v>
      </c>
      <c r="L12" s="7">
        <v>37309</v>
      </c>
      <c r="M12" s="7">
        <v>37309</v>
      </c>
      <c r="N12" s="8">
        <f t="shared" ca="1" si="0"/>
        <v>0</v>
      </c>
      <c r="O12" s="10"/>
      <c r="P12" s="1"/>
      <c r="R12" s="6" t="s">
        <v>100</v>
      </c>
    </row>
    <row r="13" spans="1:18" s="3" customFormat="1" ht="102.75" customHeight="1" x14ac:dyDescent="0.4">
      <c r="A13" s="1">
        <v>266</v>
      </c>
      <c r="B13" s="2">
        <v>37301</v>
      </c>
      <c r="D13" s="1">
        <v>705011</v>
      </c>
      <c r="E13" s="4" t="s">
        <v>54</v>
      </c>
      <c r="F13" s="3" t="s">
        <v>55</v>
      </c>
      <c r="G13" s="3" t="s">
        <v>56</v>
      </c>
      <c r="H13" s="16" t="s">
        <v>57</v>
      </c>
      <c r="I13" s="6" t="s">
        <v>56</v>
      </c>
      <c r="J13" s="6" t="s">
        <v>58</v>
      </c>
      <c r="K13" s="6" t="s">
        <v>59</v>
      </c>
      <c r="L13" s="7">
        <v>37301</v>
      </c>
      <c r="M13" s="7">
        <v>37301</v>
      </c>
      <c r="N13" s="8">
        <f t="shared" ca="1" si="0"/>
        <v>8</v>
      </c>
      <c r="O13" s="10"/>
      <c r="P13" s="1"/>
      <c r="R13" s="6" t="s">
        <v>60</v>
      </c>
    </row>
    <row r="14" spans="1:18" s="3" customFormat="1" ht="102.75" customHeight="1" x14ac:dyDescent="0.4">
      <c r="A14" s="1">
        <v>270</v>
      </c>
      <c r="B14" s="2">
        <v>37307</v>
      </c>
      <c r="D14" s="1">
        <v>997023</v>
      </c>
      <c r="E14" s="4" t="s">
        <v>77</v>
      </c>
      <c r="F14" s="3" t="s">
        <v>37</v>
      </c>
      <c r="G14" s="3" t="s">
        <v>78</v>
      </c>
      <c r="H14" s="5" t="s">
        <v>79</v>
      </c>
      <c r="I14" s="6" t="s">
        <v>80</v>
      </c>
      <c r="J14" s="6" t="s">
        <v>81</v>
      </c>
      <c r="K14" s="6" t="s">
        <v>81</v>
      </c>
      <c r="L14" s="7">
        <v>37307</v>
      </c>
      <c r="M14" s="7">
        <v>37307</v>
      </c>
      <c r="N14" s="8">
        <f t="shared" ca="1" si="0"/>
        <v>2</v>
      </c>
      <c r="O14" s="9">
        <v>37309</v>
      </c>
      <c r="P14" s="1"/>
      <c r="Q14" s="3" t="s">
        <v>6</v>
      </c>
      <c r="R14" s="6" t="s">
        <v>82</v>
      </c>
    </row>
    <row r="15" spans="1:18" s="3" customFormat="1" ht="137.25" customHeight="1" x14ac:dyDescent="0.4">
      <c r="A15" s="1">
        <v>271</v>
      </c>
      <c r="B15" s="2">
        <v>37308</v>
      </c>
      <c r="D15" s="1">
        <v>854182</v>
      </c>
      <c r="E15" s="4" t="s">
        <v>83</v>
      </c>
      <c r="F15" s="3" t="s">
        <v>9</v>
      </c>
      <c r="G15" s="3" t="s">
        <v>84</v>
      </c>
      <c r="H15" s="5" t="s">
        <v>85</v>
      </c>
      <c r="I15" s="6" t="s">
        <v>86</v>
      </c>
      <c r="J15" s="6" t="s">
        <v>81</v>
      </c>
      <c r="K15" s="6" t="s">
        <v>81</v>
      </c>
      <c r="L15" s="7">
        <v>37308</v>
      </c>
      <c r="M15" s="7">
        <v>37308</v>
      </c>
      <c r="N15" s="8">
        <f t="shared" ca="1" si="0"/>
        <v>1</v>
      </c>
      <c r="O15" s="9">
        <v>37309</v>
      </c>
      <c r="P15" s="1"/>
      <c r="Q15" s="3" t="s">
        <v>6</v>
      </c>
      <c r="R15" s="6" t="s">
        <v>87</v>
      </c>
    </row>
    <row r="16" spans="1:18" s="3" customFormat="1" ht="102.75" customHeight="1" x14ac:dyDescent="0.4">
      <c r="A16" s="1">
        <v>258</v>
      </c>
      <c r="B16" s="2">
        <v>37291</v>
      </c>
      <c r="D16" s="1">
        <v>658662</v>
      </c>
      <c r="E16" s="4" t="s">
        <v>0</v>
      </c>
      <c r="F16" s="3" t="s">
        <v>1</v>
      </c>
      <c r="G16" s="3" t="s">
        <v>2</v>
      </c>
      <c r="H16" s="5" t="s">
        <v>3</v>
      </c>
      <c r="I16" s="6" t="s">
        <v>2</v>
      </c>
      <c r="J16" s="6" t="s">
        <v>4</v>
      </c>
      <c r="K16" s="6" t="s">
        <v>5</v>
      </c>
      <c r="L16" s="7">
        <v>37291</v>
      </c>
      <c r="M16" s="7">
        <v>37291</v>
      </c>
      <c r="N16" s="8">
        <f t="shared" ca="1" si="0"/>
        <v>3</v>
      </c>
      <c r="O16" s="9">
        <v>37294</v>
      </c>
      <c r="P16" s="1"/>
      <c r="Q16" s="3" t="s">
        <v>6</v>
      </c>
      <c r="R16" s="6" t="s">
        <v>7</v>
      </c>
    </row>
    <row r="17" spans="1:18" s="3" customFormat="1" ht="102.75" customHeight="1" x14ac:dyDescent="0.4">
      <c r="A17" s="1">
        <v>259</v>
      </c>
      <c r="B17" s="2">
        <v>37291</v>
      </c>
      <c r="D17" s="1">
        <v>855271</v>
      </c>
      <c r="E17" s="4" t="s">
        <v>8</v>
      </c>
      <c r="F17" s="3" t="s">
        <v>9</v>
      </c>
      <c r="G17" s="3" t="s">
        <v>10</v>
      </c>
      <c r="H17" s="5" t="s">
        <v>11</v>
      </c>
      <c r="I17" s="6" t="s">
        <v>10</v>
      </c>
      <c r="J17" s="6" t="s">
        <v>12</v>
      </c>
      <c r="K17" s="6" t="s">
        <v>13</v>
      </c>
      <c r="L17" s="7">
        <v>37291</v>
      </c>
      <c r="M17" s="7">
        <v>37291</v>
      </c>
      <c r="N17" s="8">
        <f t="shared" ca="1" si="0"/>
        <v>2</v>
      </c>
      <c r="O17" s="9">
        <v>37293</v>
      </c>
      <c r="P17" s="1"/>
      <c r="R17" s="6" t="s">
        <v>14</v>
      </c>
    </row>
    <row r="18" spans="1:18" s="3" customFormat="1" ht="102.75" customHeight="1" x14ac:dyDescent="0.4">
      <c r="A18" s="1">
        <v>264</v>
      </c>
      <c r="B18" s="2">
        <v>37301</v>
      </c>
      <c r="D18" s="1">
        <v>712075</v>
      </c>
      <c r="E18" s="4" t="s">
        <v>43</v>
      </c>
      <c r="F18" s="3" t="s">
        <v>44</v>
      </c>
      <c r="G18" s="3" t="s">
        <v>45</v>
      </c>
      <c r="H18" s="16" t="s">
        <v>46</v>
      </c>
      <c r="I18" s="6" t="s">
        <v>45</v>
      </c>
      <c r="J18" s="6" t="s">
        <v>12</v>
      </c>
      <c r="K18" s="6" t="s">
        <v>13</v>
      </c>
      <c r="L18" s="7">
        <v>37301</v>
      </c>
      <c r="M18" s="7">
        <v>37301</v>
      </c>
      <c r="N18" s="8">
        <f t="shared" ca="1" si="0"/>
        <v>8</v>
      </c>
      <c r="O18" s="10"/>
      <c r="P18" s="1"/>
      <c r="R18" s="6" t="s">
        <v>47</v>
      </c>
    </row>
    <row r="19" spans="1:18" s="3" customFormat="1" ht="102.75" customHeight="1" x14ac:dyDescent="0.4">
      <c r="A19" s="17">
        <v>268</v>
      </c>
      <c r="B19" s="2">
        <v>37306</v>
      </c>
      <c r="D19" s="1">
        <v>751101</v>
      </c>
      <c r="E19" s="4" t="s">
        <v>68</v>
      </c>
      <c r="F19" s="3" t="s">
        <v>44</v>
      </c>
      <c r="G19" s="3" t="s">
        <v>69</v>
      </c>
      <c r="H19" s="5" t="s">
        <v>70</v>
      </c>
      <c r="I19" s="6" t="s">
        <v>69</v>
      </c>
      <c r="J19" s="6" t="s">
        <v>12</v>
      </c>
      <c r="K19" s="6" t="s">
        <v>13</v>
      </c>
      <c r="L19" s="7">
        <v>37306</v>
      </c>
      <c r="M19" s="7">
        <v>37306</v>
      </c>
      <c r="N19" s="8">
        <f t="shared" ca="1" si="0"/>
        <v>2</v>
      </c>
      <c r="O19" s="9">
        <v>37308</v>
      </c>
      <c r="P19" s="1"/>
      <c r="Q19" s="3" t="s">
        <v>6</v>
      </c>
      <c r="R19" s="6" t="s">
        <v>71</v>
      </c>
    </row>
    <row r="20" spans="1:18" s="3" customFormat="1" ht="146.25" customHeight="1" x14ac:dyDescent="0.4">
      <c r="A20" s="1">
        <v>273</v>
      </c>
      <c r="B20" s="2">
        <v>37309</v>
      </c>
      <c r="D20" s="1">
        <v>712071</v>
      </c>
      <c r="E20" s="4" t="s">
        <v>93</v>
      </c>
      <c r="F20" s="3" t="s">
        <v>44</v>
      </c>
      <c r="G20" s="3" t="s">
        <v>45</v>
      </c>
      <c r="H20" s="16" t="s">
        <v>94</v>
      </c>
      <c r="I20" s="6" t="s">
        <v>45</v>
      </c>
      <c r="J20" s="6" t="s">
        <v>12</v>
      </c>
      <c r="K20" s="6" t="s">
        <v>13</v>
      </c>
      <c r="L20" s="7">
        <v>37309</v>
      </c>
      <c r="M20" s="7">
        <v>37309</v>
      </c>
      <c r="N20" s="8">
        <f t="shared" ca="1" si="0"/>
        <v>0</v>
      </c>
      <c r="O20" s="9"/>
      <c r="P20" s="1"/>
      <c r="R20" s="6" t="s">
        <v>95</v>
      </c>
    </row>
    <row r="21" spans="1:18" s="3" customFormat="1" ht="139.5" customHeight="1" x14ac:dyDescent="0.4">
      <c r="A21" s="1">
        <v>260</v>
      </c>
      <c r="B21" s="2" t="s">
        <v>15</v>
      </c>
      <c r="D21" s="1">
        <v>785501</v>
      </c>
      <c r="E21" s="4" t="s">
        <v>16</v>
      </c>
      <c r="F21" s="3" t="s">
        <v>17</v>
      </c>
      <c r="G21" s="3" t="s">
        <v>18</v>
      </c>
      <c r="H21" s="5" t="s">
        <v>19</v>
      </c>
      <c r="I21" s="6" t="s">
        <v>18</v>
      </c>
      <c r="J21" s="6" t="s">
        <v>20</v>
      </c>
      <c r="K21" s="6" t="s">
        <v>21</v>
      </c>
      <c r="L21" s="7">
        <v>37293</v>
      </c>
      <c r="M21" s="7">
        <v>37293</v>
      </c>
      <c r="N21" s="8">
        <f t="shared" ca="1" si="0"/>
        <v>15</v>
      </c>
      <c r="O21" s="9">
        <v>37308</v>
      </c>
      <c r="P21" s="1"/>
      <c r="Q21" s="3" t="s">
        <v>6</v>
      </c>
      <c r="R21" s="6" t="s">
        <v>22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currnet month</vt:lpstr>
      <vt:lpstr>sort by region</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jodie floyd</dc:creator>
  <cp:lastModifiedBy>Havlíček Jan</cp:lastModifiedBy>
  <dcterms:created xsi:type="dcterms:W3CDTF">2002-02-22T21:28:32Z</dcterms:created>
  <dcterms:modified xsi:type="dcterms:W3CDTF">2023-09-10T12:03:15Z</dcterms:modified>
</cp:coreProperties>
</file>