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16" windowWidth="11100" windowHeight="634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9" i="1" l="1"/>
  <c r="C11" i="1"/>
  <c r="C12" i="1"/>
  <c r="C13" i="1"/>
  <c r="C14" i="1"/>
  <c r="C15" i="1"/>
  <c r="C16" i="1"/>
  <c r="C17" i="1"/>
  <c r="C18" i="1"/>
  <c r="C20" i="1"/>
  <c r="C21" i="1"/>
  <c r="C22" i="1"/>
  <c r="A23" i="1"/>
</calcChain>
</file>

<file path=xl/sharedStrings.xml><?xml version="1.0" encoding="utf-8"?>
<sst xmlns="http://schemas.openxmlformats.org/spreadsheetml/2006/main" count="17" uniqueCount="13">
  <si>
    <t>NORTHERN NATURAL  GAS COMPANY</t>
  </si>
  <si>
    <t>O&amp;M Analysis - Years 1998, 1999 and 2000 Plan</t>
  </si>
  <si>
    <t>1998 Actuals</t>
  </si>
  <si>
    <t xml:space="preserve">  Direct</t>
  </si>
  <si>
    <t xml:space="preserve">  Variable Pay,  Incentive not in G&amp;A in 1998</t>
  </si>
  <si>
    <t xml:space="preserve">  Environmental costs</t>
  </si>
  <si>
    <t xml:space="preserve">  Other</t>
  </si>
  <si>
    <t xml:space="preserve">  Total Variance</t>
  </si>
  <si>
    <t>1999 Actuals</t>
  </si>
  <si>
    <t xml:space="preserve">  Operations - Continuous Improvements</t>
  </si>
  <si>
    <t xml:space="preserve">  Variable Pay</t>
  </si>
  <si>
    <t>2000 Plan</t>
  </si>
  <si>
    <t xml:space="preserve">  Operations - lower overhead capitalization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</si>
</sst>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5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1" xfId="1" applyNumberFormat="1" applyFont="1" applyBorder="1"/>
    <xf numFmtId="164" fontId="3" fillId="0" borderId="2" xfId="1" applyNumberFormat="1" applyFont="1" applyBorder="1"/>
    <xf numFmtId="0" fontId="3" fillId="0" borderId="0" xfId="0" applyFont="1"/>
    <xf numFmtId="0" fontId="4" fillId="0" borderId="0" xfId="0" applyFont="1"/>
    <xf numFmtId="0" fontId="2" fillId="0" borderId="0" xfId="0" quotePrefix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="75" workbookViewId="0">
      <selection activeCell="A19" sqref="A19"/>
    </sheetView>
  </sheetViews>
  <sheetFormatPr defaultColWidth="9.109375" defaultRowHeight="15" x14ac:dyDescent="0.25"/>
  <cols>
    <col min="1" max="1" width="58.109375" style="1" customWidth="1"/>
    <col min="2" max="2" width="2.44140625" style="1" customWidth="1"/>
    <col min="3" max="3" width="10" style="1" bestFit="1" customWidth="1"/>
    <col min="4" max="4" width="3" style="1" customWidth="1"/>
    <col min="5" max="16384" width="9.109375" style="1"/>
  </cols>
  <sheetData>
    <row r="1" spans="1:5" ht="15.6" x14ac:dyDescent="0.3">
      <c r="A1" s="5" t="s">
        <v>0</v>
      </c>
    </row>
    <row r="2" spans="1:5" x14ac:dyDescent="0.25">
      <c r="A2" s="1" t="s">
        <v>1</v>
      </c>
    </row>
    <row r="6" spans="1:5" ht="16.2" thickBot="1" x14ac:dyDescent="0.35">
      <c r="A6" s="1" t="s">
        <v>2</v>
      </c>
      <c r="C6" s="4">
        <v>116.6</v>
      </c>
      <c r="D6" s="2"/>
      <c r="E6" s="2"/>
    </row>
    <row r="7" spans="1:5" ht="15.6" thickTop="1" x14ac:dyDescent="0.25">
      <c r="A7" s="1" t="s">
        <v>3</v>
      </c>
      <c r="C7" s="2">
        <v>2.8</v>
      </c>
      <c r="D7" s="2"/>
      <c r="E7" s="2"/>
    </row>
    <row r="8" spans="1:5" x14ac:dyDescent="0.25">
      <c r="A8" s="7" t="s">
        <v>12</v>
      </c>
      <c r="C8" s="2">
        <v>1.6</v>
      </c>
      <c r="D8" s="2"/>
      <c r="E8" s="2"/>
    </row>
    <row r="9" spans="1:5" x14ac:dyDescent="0.25">
      <c r="A9" s="1" t="s">
        <v>4</v>
      </c>
      <c r="C9" s="2">
        <f>2.6+2</f>
        <v>4.5999999999999996</v>
      </c>
      <c r="D9" s="2"/>
      <c r="E9" s="2"/>
    </row>
    <row r="10" spans="1:5" x14ac:dyDescent="0.25">
      <c r="C10" s="2"/>
      <c r="D10" s="2"/>
      <c r="E10" s="2"/>
    </row>
    <row r="11" spans="1:5" x14ac:dyDescent="0.25">
      <c r="A11" s="1" t="s">
        <v>5</v>
      </c>
      <c r="C11" s="2">
        <f>-0.7</f>
        <v>-0.7</v>
      </c>
      <c r="D11" s="2"/>
      <c r="E11" s="2"/>
    </row>
    <row r="12" spans="1:5" x14ac:dyDescent="0.25">
      <c r="A12" s="1" t="s">
        <v>6</v>
      </c>
      <c r="C12" s="3">
        <f>-0.1</f>
        <v>-0.1</v>
      </c>
      <c r="D12" s="2"/>
      <c r="E12" s="2"/>
    </row>
    <row r="13" spans="1:5" x14ac:dyDescent="0.25">
      <c r="A13" s="1" t="s">
        <v>7</v>
      </c>
      <c r="C13" s="2">
        <f>SUM(C7:C12)</f>
        <v>8.2000000000000011</v>
      </c>
      <c r="D13" s="2"/>
      <c r="E13" s="2"/>
    </row>
    <row r="14" spans="1:5" ht="16.2" thickBot="1" x14ac:dyDescent="0.35">
      <c r="A14" s="1" t="s">
        <v>8</v>
      </c>
      <c r="C14" s="4">
        <f>C6+C13</f>
        <v>124.8</v>
      </c>
      <c r="D14" s="2"/>
      <c r="E14" s="2"/>
    </row>
    <row r="15" spans="1:5" ht="15.6" thickTop="1" x14ac:dyDescent="0.25">
      <c r="A15" s="1" t="s">
        <v>3</v>
      </c>
      <c r="C15" s="2">
        <f>-0.4</f>
        <v>-0.4</v>
      </c>
      <c r="D15" s="2"/>
      <c r="E15" s="2"/>
    </row>
    <row r="16" spans="1:5" x14ac:dyDescent="0.25">
      <c r="A16" s="1" t="s">
        <v>9</v>
      </c>
      <c r="C16" s="2">
        <f>-2.1</f>
        <v>-2.1</v>
      </c>
      <c r="D16" s="2"/>
      <c r="E16" s="2"/>
    </row>
    <row r="17" spans="1:5" x14ac:dyDescent="0.25">
      <c r="A17" s="1" t="s">
        <v>5</v>
      </c>
      <c r="C17" s="2">
        <f>-0.2</f>
        <v>-0.2</v>
      </c>
      <c r="D17" s="2"/>
      <c r="E17" s="2"/>
    </row>
    <row r="18" spans="1:5" x14ac:dyDescent="0.25">
      <c r="A18" s="1" t="s">
        <v>10</v>
      </c>
      <c r="C18" s="2">
        <f>-2+1.2</f>
        <v>-0.8</v>
      </c>
      <c r="D18" s="2"/>
      <c r="E18" s="2"/>
    </row>
    <row r="19" spans="1:5" x14ac:dyDescent="0.25">
      <c r="C19" s="2"/>
      <c r="D19" s="2"/>
      <c r="E19" s="2"/>
    </row>
    <row r="20" spans="1:5" x14ac:dyDescent="0.25">
      <c r="A20" s="1" t="s">
        <v>6</v>
      </c>
      <c r="C20" s="3">
        <f>-0.1</f>
        <v>-0.1</v>
      </c>
      <c r="D20" s="2"/>
      <c r="E20" s="2"/>
    </row>
    <row r="21" spans="1:5" x14ac:dyDescent="0.25">
      <c r="A21" s="1" t="s">
        <v>7</v>
      </c>
      <c r="C21" s="2">
        <f>SUM(C15:C20)</f>
        <v>-3.6</v>
      </c>
      <c r="D21" s="2"/>
      <c r="E21" s="2"/>
    </row>
    <row r="22" spans="1:5" ht="16.2" thickBot="1" x14ac:dyDescent="0.35">
      <c r="A22" s="1" t="s">
        <v>11</v>
      </c>
      <c r="C22" s="4">
        <f>C14+C21</f>
        <v>121.2</v>
      </c>
      <c r="D22" s="2"/>
      <c r="E22" s="2"/>
    </row>
    <row r="23" spans="1:5" ht="15.6" thickTop="1" x14ac:dyDescent="0.25">
      <c r="A23" s="6" t="str">
        <f ca="1">CELL("filename")</f>
        <v>C:\TEMP\[~0032159.xls]Sheet1</v>
      </c>
      <c r="C23" s="2"/>
      <c r="D23" s="2"/>
      <c r="E23" s="2"/>
    </row>
    <row r="24" spans="1:5" x14ac:dyDescent="0.25">
      <c r="C24" s="2"/>
      <c r="D24" s="2"/>
      <c r="E24" s="2"/>
    </row>
    <row r="25" spans="1:5" x14ac:dyDescent="0.25">
      <c r="C25" s="2"/>
      <c r="D25" s="2"/>
      <c r="E25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Transportation &amp; Storage</dc:creator>
  <cp:lastModifiedBy>Havlíček Jan</cp:lastModifiedBy>
  <dcterms:created xsi:type="dcterms:W3CDTF">2000-11-01T22:17:03Z</dcterms:created>
  <dcterms:modified xsi:type="dcterms:W3CDTF">2023-09-10T12:03:55Z</dcterms:modified>
</cp:coreProperties>
</file>