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Sheet1!$A$1:$E$68</definedName>
  </definedNames>
  <calcPr calcId="0"/>
</workbook>
</file>

<file path=xl/calcChain.xml><?xml version="1.0" encoding="utf-8"?>
<calcChain xmlns="http://schemas.openxmlformats.org/spreadsheetml/2006/main">
  <c r="B10" i="1" l="1"/>
  <c r="C10" i="1"/>
  <c r="C15" i="1"/>
  <c r="C16" i="1"/>
  <c r="C17" i="1"/>
  <c r="C18" i="1"/>
  <c r="C19" i="1"/>
  <c r="C20" i="1"/>
  <c r="C21" i="1"/>
  <c r="C24" i="1"/>
  <c r="C25" i="1"/>
  <c r="C28" i="1"/>
  <c r="C29" i="1"/>
  <c r="C30" i="1"/>
  <c r="C31" i="1"/>
  <c r="B33" i="1"/>
  <c r="C33" i="1"/>
  <c r="C43" i="1"/>
  <c r="B49" i="1"/>
  <c r="C49" i="1"/>
  <c r="B52" i="1"/>
  <c r="C52" i="1"/>
  <c r="B59" i="1"/>
  <c r="C59" i="1"/>
  <c r="B68" i="1"/>
  <c r="C68" i="1"/>
</calcChain>
</file>

<file path=xl/sharedStrings.xml><?xml version="1.0" encoding="utf-8"?>
<sst xmlns="http://schemas.openxmlformats.org/spreadsheetml/2006/main" count="97" uniqueCount="81">
  <si>
    <t>Portland General Group</t>
  </si>
  <si>
    <t>Q3 2001 Forecast</t>
  </si>
  <si>
    <t>Prepared 8/21/01</t>
  </si>
  <si>
    <t>Description</t>
  </si>
  <si>
    <t>IBIT</t>
  </si>
  <si>
    <t>Net Income</t>
  </si>
  <si>
    <t>Notes</t>
  </si>
  <si>
    <t>Current Forecast (with July Actuals):</t>
  </si>
  <si>
    <t>Already Includes:</t>
  </si>
  <si>
    <t xml:space="preserve">   PGE</t>
  </si>
  <si>
    <t>SAVE 10m, Colstrip 2m, Y2K .8m, TOLI Tax 9m</t>
  </si>
  <si>
    <t xml:space="preserve">   PGH</t>
  </si>
  <si>
    <t xml:space="preserve">   PVC</t>
  </si>
  <si>
    <t>Merger MOU 4.7m, Goodwill transfer to ENA -5.2m</t>
  </si>
  <si>
    <t xml:space="preserve">     Total Forecast - PGG</t>
  </si>
  <si>
    <t>August/September Adjustments:</t>
  </si>
  <si>
    <t xml:space="preserve">Type of </t>
  </si>
  <si>
    <t>PGE:</t>
  </si>
  <si>
    <t>Issue/Change</t>
  </si>
  <si>
    <t>To cover overview:</t>
  </si>
  <si>
    <t xml:space="preserve">  Unbilled Revenue Method</t>
  </si>
  <si>
    <t>Acctg Change</t>
  </si>
  <si>
    <t>Line Loss Calculation - Wholesale Sales</t>
  </si>
  <si>
    <t xml:space="preserve">  TOLI Fixed Earnings </t>
  </si>
  <si>
    <t>Normal Ops</t>
  </si>
  <si>
    <t>Catchup booked in July</t>
  </si>
  <si>
    <t xml:space="preserve">  CIS Maintenance Reserve Reversal - SB1149</t>
  </si>
  <si>
    <t>Mgmt Position</t>
  </si>
  <si>
    <t xml:space="preserve">  Service Provider True-up</t>
  </si>
  <si>
    <t>Qtrly true-up</t>
  </si>
  <si>
    <t xml:space="preserve">  Billing Job Income</t>
  </si>
  <si>
    <t>Clear deferred billing job accounts</t>
  </si>
  <si>
    <t xml:space="preserve">  Projected O&amp;M Savings</t>
  </si>
  <si>
    <t>Estimate of continued underruns</t>
  </si>
  <si>
    <t xml:space="preserve">  SAVE - Additional True-up for 2001</t>
  </si>
  <si>
    <t>Accrue in current year-Acctg Change</t>
  </si>
  <si>
    <t>PVC:</t>
  </si>
  <si>
    <t xml:space="preserve">  Severance Reserve Reversal</t>
  </si>
  <si>
    <t>Clear - No identifiable program</t>
  </si>
  <si>
    <t xml:space="preserve">  Merger MOU Reserve (above forecasted $4.7m)</t>
  </si>
  <si>
    <t>Clear full balance</t>
  </si>
  <si>
    <t>PGH:</t>
  </si>
  <si>
    <t>No more PGH employees</t>
  </si>
  <si>
    <t xml:space="preserve">  Litigation Reserve Reversal</t>
  </si>
  <si>
    <t>Litigation primarily done, rates cover</t>
  </si>
  <si>
    <t xml:space="preserve">  TOLI Fixed Earnings</t>
  </si>
  <si>
    <t xml:space="preserve">  Beaverton Round Reserve Reversal</t>
  </si>
  <si>
    <t>Assumes bankruptcy process moves along</t>
  </si>
  <si>
    <t xml:space="preserve">    Adjusted Forecast - PGG</t>
  </si>
  <si>
    <t>Other Risks/Opportunities:</t>
  </si>
  <si>
    <t xml:space="preserve">  TOLI Variable Earnings</t>
  </si>
  <si>
    <t>Mark to Market Risk (up/down)</t>
  </si>
  <si>
    <t xml:space="preserve">  Net Variable Power Costs</t>
  </si>
  <si>
    <t>PCA Forecast in 90/10 Sharing band</t>
  </si>
  <si>
    <t xml:space="preserve">  FAS 133 Mark to Market</t>
  </si>
  <si>
    <t>Price Curve Volitility</t>
  </si>
  <si>
    <t xml:space="preserve">  California Receiv - Additional Reserve</t>
  </si>
  <si>
    <t xml:space="preserve">  NW Wholesale Receivable Issue </t>
  </si>
  <si>
    <t>FERC Process - Unjust/Unreasonable Rates ?</t>
  </si>
  <si>
    <t xml:space="preserve">  PVC - Debt Restructuring/Interco.</t>
  </si>
  <si>
    <t>Corp Took Q4 99, clear interco at PVC (target adj.)</t>
  </si>
  <si>
    <t>Second Current Estimate:</t>
  </si>
  <si>
    <t>PGE  - Base</t>
  </si>
  <si>
    <t>PGE Overview</t>
  </si>
  <si>
    <t xml:space="preserve">  Total PGE</t>
  </si>
  <si>
    <t>PGH</t>
  </si>
  <si>
    <t>PVC</t>
  </si>
  <si>
    <t xml:space="preserve">  Total - Latest Expectation</t>
  </si>
  <si>
    <t>2001 Plan</t>
  </si>
  <si>
    <t xml:space="preserve">  PGE</t>
  </si>
  <si>
    <t xml:space="preserve">  PGH</t>
  </si>
  <si>
    <t xml:space="preserve">  PVC</t>
  </si>
  <si>
    <t xml:space="preserve">    Totals</t>
  </si>
  <si>
    <t>2000 Actuals:</t>
  </si>
  <si>
    <t>Prepared For Rod Hayslett</t>
  </si>
  <si>
    <t>PUC has reviewed deferred SB1149 costs</t>
  </si>
  <si>
    <t>FERC ALJ Hearings outcome (Nov 5th Order)</t>
  </si>
  <si>
    <t xml:space="preserve">  Retail Load Variations</t>
  </si>
  <si>
    <t>Economy, Conservation, weather conditions</t>
  </si>
  <si>
    <t xml:space="preserve">  Storm Damage/Outage Exposure</t>
  </si>
  <si>
    <t xml:space="preserve">If unplanned weather events occur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</si>
</sst>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\(#,##0.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8"/>
  <sheetViews>
    <sheetView tabSelected="1" workbookViewId="0">
      <selection activeCell="A18" sqref="A18"/>
    </sheetView>
  </sheetViews>
  <sheetFormatPr defaultRowHeight="13.2" x14ac:dyDescent="0.25"/>
  <cols>
    <col min="1" max="1" width="40.6640625" customWidth="1"/>
    <col min="2" max="3" width="12.6640625" customWidth="1"/>
    <col min="4" max="4" width="13.6640625" customWidth="1"/>
    <col min="5" max="5" width="42.6640625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E2" s="2" t="s">
        <v>74</v>
      </c>
    </row>
    <row r="3" spans="1:5" x14ac:dyDescent="0.25">
      <c r="A3" s="3" t="s">
        <v>2</v>
      </c>
    </row>
    <row r="5" spans="1:5" x14ac:dyDescent="0.25">
      <c r="A5" s="4" t="s">
        <v>3</v>
      </c>
      <c r="B5" s="4" t="s">
        <v>4</v>
      </c>
      <c r="C5" s="4" t="s">
        <v>5</v>
      </c>
      <c r="E5" s="4" t="s">
        <v>6</v>
      </c>
    </row>
    <row r="6" spans="1:5" x14ac:dyDescent="0.25">
      <c r="A6" s="5" t="s">
        <v>7</v>
      </c>
      <c r="E6" s="6" t="s">
        <v>8</v>
      </c>
    </row>
    <row r="7" spans="1:5" x14ac:dyDescent="0.25">
      <c r="A7" t="s">
        <v>9</v>
      </c>
      <c r="B7" s="7">
        <v>-18</v>
      </c>
      <c r="C7" s="7">
        <v>-9.3000000000000007</v>
      </c>
      <c r="D7" s="8"/>
      <c r="E7" t="s">
        <v>10</v>
      </c>
    </row>
    <row r="8" spans="1:5" x14ac:dyDescent="0.25">
      <c r="A8" t="s">
        <v>11</v>
      </c>
      <c r="B8" s="7">
        <v>-2.2000000000000002</v>
      </c>
      <c r="C8" s="7">
        <v>0.4</v>
      </c>
      <c r="D8" s="7"/>
    </row>
    <row r="9" spans="1:5" x14ac:dyDescent="0.25">
      <c r="A9" t="s">
        <v>12</v>
      </c>
      <c r="B9" s="9">
        <v>-3.1</v>
      </c>
      <c r="C9" s="9">
        <v>-3.5</v>
      </c>
      <c r="D9" s="8"/>
      <c r="E9" t="s">
        <v>13</v>
      </c>
    </row>
    <row r="10" spans="1:5" x14ac:dyDescent="0.25">
      <c r="A10" t="s">
        <v>14</v>
      </c>
      <c r="B10" s="7">
        <f>SUM(B7:B9)</f>
        <v>-23.3</v>
      </c>
      <c r="C10" s="7">
        <f>SUM(C7:C9)</f>
        <v>-12.4</v>
      </c>
      <c r="D10" s="7"/>
    </row>
    <row r="11" spans="1:5" x14ac:dyDescent="0.25">
      <c r="B11" s="7"/>
      <c r="C11" s="7"/>
      <c r="D11" s="7"/>
    </row>
    <row r="12" spans="1:5" x14ac:dyDescent="0.25">
      <c r="A12" s="3"/>
      <c r="B12" s="7"/>
      <c r="C12" s="7"/>
      <c r="D12" s="7"/>
    </row>
    <row r="13" spans="1:5" x14ac:dyDescent="0.25">
      <c r="A13" s="5" t="s">
        <v>15</v>
      </c>
      <c r="B13" s="7"/>
      <c r="C13" s="7"/>
      <c r="D13" s="10" t="s">
        <v>16</v>
      </c>
    </row>
    <row r="14" spans="1:5" x14ac:dyDescent="0.25">
      <c r="A14" s="1" t="s">
        <v>17</v>
      </c>
      <c r="B14" s="7"/>
      <c r="C14" s="7"/>
      <c r="D14" s="4" t="s">
        <v>18</v>
      </c>
      <c r="E14" s="11" t="s">
        <v>19</v>
      </c>
    </row>
    <row r="15" spans="1:5" x14ac:dyDescent="0.25">
      <c r="A15" t="s">
        <v>20</v>
      </c>
      <c r="B15" s="7">
        <v>1</v>
      </c>
      <c r="C15" s="7">
        <f>SUM(B15*0.6)</f>
        <v>0.6</v>
      </c>
      <c r="D15" s="8" t="s">
        <v>21</v>
      </c>
      <c r="E15" t="s">
        <v>22</v>
      </c>
    </row>
    <row r="16" spans="1:5" x14ac:dyDescent="0.25">
      <c r="A16" t="s">
        <v>23</v>
      </c>
      <c r="B16" s="12">
        <v>0.2</v>
      </c>
      <c r="C16" s="12">
        <f>SUM(B16)</f>
        <v>0.2</v>
      </c>
      <c r="D16" s="13" t="s">
        <v>24</v>
      </c>
      <c r="E16" t="s">
        <v>25</v>
      </c>
    </row>
    <row r="17" spans="1:5" x14ac:dyDescent="0.25">
      <c r="A17" t="s">
        <v>26</v>
      </c>
      <c r="B17" s="7">
        <v>1</v>
      </c>
      <c r="C17" s="7">
        <f>SUM(B17*0.6)</f>
        <v>0.6</v>
      </c>
      <c r="D17" s="8" t="s">
        <v>27</v>
      </c>
      <c r="E17" t="s">
        <v>75</v>
      </c>
    </row>
    <row r="18" spans="1:5" x14ac:dyDescent="0.25">
      <c r="A18" t="s">
        <v>28</v>
      </c>
      <c r="B18" s="7">
        <v>1</v>
      </c>
      <c r="C18" s="7">
        <f>SUM(B18*0.6)</f>
        <v>0.6</v>
      </c>
      <c r="D18" s="13" t="s">
        <v>24</v>
      </c>
      <c r="E18" t="s">
        <v>29</v>
      </c>
    </row>
    <row r="19" spans="1:5" x14ac:dyDescent="0.25">
      <c r="A19" t="s">
        <v>30</v>
      </c>
      <c r="B19" s="7">
        <v>0.5</v>
      </c>
      <c r="C19" s="7">
        <f>SUM(B19*0.6)</f>
        <v>0.3</v>
      </c>
      <c r="D19" s="13" t="s">
        <v>24</v>
      </c>
      <c r="E19" t="s">
        <v>31</v>
      </c>
    </row>
    <row r="20" spans="1:5" x14ac:dyDescent="0.25">
      <c r="A20" t="s">
        <v>32</v>
      </c>
      <c r="B20" s="7">
        <v>4</v>
      </c>
      <c r="C20" s="7">
        <f>SUM(B20*0.6)</f>
        <v>2.4</v>
      </c>
      <c r="D20" s="13" t="s">
        <v>24</v>
      </c>
      <c r="E20" t="s">
        <v>33</v>
      </c>
    </row>
    <row r="21" spans="1:5" x14ac:dyDescent="0.25">
      <c r="A21" t="s">
        <v>34</v>
      </c>
      <c r="B21" s="7">
        <v>1.9</v>
      </c>
      <c r="C21" s="7">
        <f>SUM(B21*0.6)</f>
        <v>1.1399999999999999</v>
      </c>
      <c r="D21" s="8" t="s">
        <v>21</v>
      </c>
      <c r="E21" t="s">
        <v>35</v>
      </c>
    </row>
    <row r="22" spans="1:5" x14ac:dyDescent="0.25">
      <c r="B22" s="7"/>
      <c r="C22" s="7"/>
      <c r="D22" s="7"/>
    </row>
    <row r="23" spans="1:5" x14ac:dyDescent="0.25">
      <c r="A23" s="1" t="s">
        <v>36</v>
      </c>
      <c r="B23" s="7"/>
      <c r="C23" s="7"/>
      <c r="D23" s="7"/>
    </row>
    <row r="24" spans="1:5" x14ac:dyDescent="0.25">
      <c r="A24" t="s">
        <v>37</v>
      </c>
      <c r="B24" s="7">
        <v>3.5</v>
      </c>
      <c r="C24" s="7">
        <f>SUM(B24*0.6)</f>
        <v>2.1</v>
      </c>
      <c r="D24" s="8" t="s">
        <v>27</v>
      </c>
      <c r="E24" t="s">
        <v>38</v>
      </c>
    </row>
    <row r="25" spans="1:5" x14ac:dyDescent="0.25">
      <c r="A25" t="s">
        <v>39</v>
      </c>
      <c r="B25" s="7">
        <v>1</v>
      </c>
      <c r="C25" s="7">
        <f>SUM(B25*0.6)</f>
        <v>0.6</v>
      </c>
      <c r="D25" s="8" t="s">
        <v>27</v>
      </c>
      <c r="E25" t="s">
        <v>40</v>
      </c>
    </row>
    <row r="26" spans="1:5" x14ac:dyDescent="0.25">
      <c r="B26" s="7"/>
      <c r="C26" s="7"/>
      <c r="D26" s="8"/>
    </row>
    <row r="27" spans="1:5" x14ac:dyDescent="0.25">
      <c r="A27" s="1" t="s">
        <v>41</v>
      </c>
      <c r="B27" s="7"/>
      <c r="C27" s="7"/>
      <c r="D27" s="8"/>
    </row>
    <row r="28" spans="1:5" x14ac:dyDescent="0.25">
      <c r="A28" t="s">
        <v>37</v>
      </c>
      <c r="B28" s="7">
        <v>2.7</v>
      </c>
      <c r="C28" s="7">
        <f>SUM(B28*0.6)</f>
        <v>1.62</v>
      </c>
      <c r="D28" s="8" t="s">
        <v>27</v>
      </c>
      <c r="E28" t="s">
        <v>42</v>
      </c>
    </row>
    <row r="29" spans="1:5" x14ac:dyDescent="0.25">
      <c r="A29" t="s">
        <v>43</v>
      </c>
      <c r="B29" s="7">
        <v>2.1</v>
      </c>
      <c r="C29" s="7">
        <f>SUM(B29*0.6)</f>
        <v>1.26</v>
      </c>
      <c r="D29" s="8" t="s">
        <v>27</v>
      </c>
      <c r="E29" t="s">
        <v>44</v>
      </c>
    </row>
    <row r="30" spans="1:5" x14ac:dyDescent="0.25">
      <c r="A30" t="s">
        <v>45</v>
      </c>
      <c r="B30" s="7">
        <v>0.2</v>
      </c>
      <c r="C30" s="7">
        <f>SUM(B30)</f>
        <v>0.2</v>
      </c>
      <c r="D30" s="13" t="s">
        <v>24</v>
      </c>
      <c r="E30" t="s">
        <v>25</v>
      </c>
    </row>
    <row r="31" spans="1:5" x14ac:dyDescent="0.25">
      <c r="A31" t="s">
        <v>46</v>
      </c>
      <c r="B31" s="9">
        <v>1.5</v>
      </c>
      <c r="C31" s="9">
        <f>SUM(B31*0.6)</f>
        <v>0.89999999999999991</v>
      </c>
      <c r="D31" s="8" t="s">
        <v>27</v>
      </c>
      <c r="E31" t="s">
        <v>47</v>
      </c>
    </row>
    <row r="33" spans="1:5" x14ac:dyDescent="0.25">
      <c r="A33" s="1" t="s">
        <v>48</v>
      </c>
      <c r="B33" s="14">
        <f>SUM(B10:B31)</f>
        <v>-2.7</v>
      </c>
      <c r="C33" s="14">
        <f>SUM(C10:C31)</f>
        <v>0.11999999999999922</v>
      </c>
      <c r="D33" s="7"/>
    </row>
    <row r="34" spans="1:5" x14ac:dyDescent="0.25">
      <c r="A34" s="1"/>
      <c r="B34" s="14"/>
      <c r="C34" s="14"/>
      <c r="D34" s="7"/>
    </row>
    <row r="35" spans="1:5" x14ac:dyDescent="0.25">
      <c r="B35" s="7"/>
      <c r="C35" s="7"/>
      <c r="D35" s="7"/>
    </row>
    <row r="36" spans="1:5" x14ac:dyDescent="0.25">
      <c r="A36" s="5" t="s">
        <v>49</v>
      </c>
      <c r="B36" s="7"/>
      <c r="C36" s="7"/>
      <c r="D36" s="7"/>
    </row>
    <row r="37" spans="1:5" x14ac:dyDescent="0.25">
      <c r="A37" t="s">
        <v>77</v>
      </c>
      <c r="B37" s="7"/>
      <c r="C37" s="7"/>
      <c r="D37" s="7"/>
      <c r="E37" t="s">
        <v>78</v>
      </c>
    </row>
    <row r="38" spans="1:5" x14ac:dyDescent="0.25">
      <c r="A38" t="s">
        <v>52</v>
      </c>
      <c r="B38" s="7"/>
      <c r="C38" s="7"/>
      <c r="D38" s="7"/>
      <c r="E38" t="s">
        <v>53</v>
      </c>
    </row>
    <row r="39" spans="1:5" x14ac:dyDescent="0.25">
      <c r="A39" t="s">
        <v>54</v>
      </c>
      <c r="B39" s="7"/>
      <c r="C39" s="7"/>
      <c r="D39" s="7"/>
      <c r="E39" t="s">
        <v>55</v>
      </c>
    </row>
    <row r="40" spans="1:5" x14ac:dyDescent="0.25">
      <c r="A40" t="s">
        <v>56</v>
      </c>
      <c r="B40" s="7"/>
      <c r="C40" s="7"/>
      <c r="D40" s="7"/>
      <c r="E40" t="s">
        <v>76</v>
      </c>
    </row>
    <row r="41" spans="1:5" x14ac:dyDescent="0.25">
      <c r="A41" t="s">
        <v>57</v>
      </c>
      <c r="B41" s="7"/>
      <c r="C41" s="7"/>
      <c r="D41" s="7"/>
      <c r="E41" t="s">
        <v>58</v>
      </c>
    </row>
    <row r="42" spans="1:5" x14ac:dyDescent="0.25">
      <c r="A42" t="s">
        <v>50</v>
      </c>
      <c r="B42" s="12"/>
      <c r="C42" s="12"/>
      <c r="D42" s="9"/>
      <c r="E42" t="s">
        <v>51</v>
      </c>
    </row>
    <row r="43" spans="1:5" x14ac:dyDescent="0.25">
      <c r="A43" t="s">
        <v>59</v>
      </c>
      <c r="B43" s="7">
        <v>10</v>
      </c>
      <c r="C43" s="7">
        <f>SUM(B43*0.6)</f>
        <v>6</v>
      </c>
      <c r="E43" t="s">
        <v>60</v>
      </c>
    </row>
    <row r="44" spans="1:5" x14ac:dyDescent="0.25">
      <c r="A44" t="s">
        <v>79</v>
      </c>
      <c r="B44" s="7"/>
      <c r="C44" s="7"/>
      <c r="D44" s="7"/>
      <c r="E44" t="s">
        <v>80</v>
      </c>
    </row>
    <row r="46" spans="1:5" x14ac:dyDescent="0.25">
      <c r="A46" s="5" t="s">
        <v>61</v>
      </c>
      <c r="B46" s="7"/>
      <c r="C46" s="7"/>
      <c r="D46" s="7"/>
    </row>
    <row r="47" spans="1:5" x14ac:dyDescent="0.25">
      <c r="A47" t="s">
        <v>62</v>
      </c>
      <c r="B47" s="7">
        <v>-20.8</v>
      </c>
      <c r="C47" s="7">
        <v>-12.3</v>
      </c>
      <c r="D47" s="7"/>
    </row>
    <row r="48" spans="1:5" x14ac:dyDescent="0.25">
      <c r="A48" t="s">
        <v>63</v>
      </c>
      <c r="B48" s="9">
        <v>15</v>
      </c>
      <c r="C48" s="9">
        <v>9</v>
      </c>
      <c r="D48" s="7"/>
    </row>
    <row r="49" spans="1:4" x14ac:dyDescent="0.25">
      <c r="A49" t="s">
        <v>64</v>
      </c>
      <c r="B49" s="7">
        <f>SUM(B47:B48)</f>
        <v>-5.8000000000000007</v>
      </c>
      <c r="C49" s="7">
        <f>SUM(C47:C48)</f>
        <v>-3.3000000000000007</v>
      </c>
      <c r="D49" s="7"/>
    </row>
    <row r="50" spans="1:4" x14ac:dyDescent="0.25">
      <c r="A50" t="s">
        <v>65</v>
      </c>
      <c r="B50" s="12">
        <v>-2.2000000000000002</v>
      </c>
      <c r="C50" s="12">
        <v>0.4</v>
      </c>
      <c r="D50" s="7"/>
    </row>
    <row r="51" spans="1:4" x14ac:dyDescent="0.25">
      <c r="A51" s="15" t="s">
        <v>66</v>
      </c>
      <c r="B51" s="9">
        <v>5.3</v>
      </c>
      <c r="C51" s="9">
        <v>1.6</v>
      </c>
      <c r="D51" s="7"/>
    </row>
    <row r="52" spans="1:4" x14ac:dyDescent="0.25">
      <c r="A52" s="1" t="s">
        <v>67</v>
      </c>
      <c r="B52" s="14">
        <f>SUM(B49:B51)</f>
        <v>-2.7</v>
      </c>
      <c r="C52" s="14">
        <f>SUM(C49:C51)</f>
        <v>-1.3000000000000007</v>
      </c>
      <c r="D52" s="7"/>
    </row>
    <row r="53" spans="1:4" x14ac:dyDescent="0.25">
      <c r="A53" s="1"/>
      <c r="B53" s="14"/>
      <c r="C53" s="14"/>
      <c r="D53" s="7"/>
    </row>
    <row r="54" spans="1:4" x14ac:dyDescent="0.25">
      <c r="B54" s="7"/>
      <c r="C54" s="7"/>
      <c r="D54" s="7"/>
    </row>
    <row r="55" spans="1:4" x14ac:dyDescent="0.25">
      <c r="A55" s="5" t="s">
        <v>68</v>
      </c>
      <c r="B55" s="9"/>
      <c r="C55" s="9"/>
      <c r="D55" s="7"/>
    </row>
    <row r="56" spans="1:4" x14ac:dyDescent="0.25">
      <c r="A56" s="15" t="s">
        <v>69</v>
      </c>
      <c r="B56" s="12">
        <v>22.9</v>
      </c>
      <c r="C56" s="12">
        <v>4.3</v>
      </c>
      <c r="D56" s="7"/>
    </row>
    <row r="57" spans="1:4" x14ac:dyDescent="0.25">
      <c r="A57" t="s">
        <v>70</v>
      </c>
      <c r="B57" s="12">
        <v>-0.1</v>
      </c>
      <c r="C57" s="12">
        <v>0</v>
      </c>
      <c r="D57" s="7"/>
    </row>
    <row r="58" spans="1:4" x14ac:dyDescent="0.25">
      <c r="A58" t="s">
        <v>71</v>
      </c>
      <c r="B58" s="9">
        <v>0.5</v>
      </c>
      <c r="C58" s="9">
        <v>-1.3</v>
      </c>
      <c r="D58" s="7"/>
    </row>
    <row r="59" spans="1:4" x14ac:dyDescent="0.25">
      <c r="A59" t="s">
        <v>72</v>
      </c>
      <c r="B59" s="9">
        <f>SUM(B56:B58)</f>
        <v>23.299999999999997</v>
      </c>
      <c r="C59" s="9">
        <f>SUM(C56:C58)</f>
        <v>3</v>
      </c>
      <c r="D59" s="7"/>
    </row>
    <row r="60" spans="1:4" x14ac:dyDescent="0.25">
      <c r="B60" s="9"/>
      <c r="C60" s="9"/>
      <c r="D60" s="7"/>
    </row>
    <row r="61" spans="1:4" x14ac:dyDescent="0.25">
      <c r="B61" s="7"/>
      <c r="C61" s="7"/>
      <c r="D61" s="7"/>
    </row>
    <row r="62" spans="1:4" x14ac:dyDescent="0.25">
      <c r="A62" s="3"/>
      <c r="B62" s="9"/>
      <c r="C62" s="9"/>
      <c r="D62" s="7"/>
    </row>
    <row r="63" spans="1:4" x14ac:dyDescent="0.25">
      <c r="B63" s="14"/>
      <c r="C63" s="14"/>
      <c r="D63" s="7"/>
    </row>
    <row r="64" spans="1:4" x14ac:dyDescent="0.25">
      <c r="A64" s="5" t="s">
        <v>73</v>
      </c>
      <c r="B64" s="9"/>
      <c r="C64" s="9"/>
      <c r="D64" s="7"/>
    </row>
    <row r="65" spans="1:4" x14ac:dyDescent="0.25">
      <c r="A65" s="15" t="s">
        <v>69</v>
      </c>
      <c r="B65" s="16">
        <v>74.099999999999994</v>
      </c>
      <c r="C65" s="16">
        <v>31.7</v>
      </c>
      <c r="D65" s="7"/>
    </row>
    <row r="66" spans="1:4" x14ac:dyDescent="0.25">
      <c r="A66" t="s">
        <v>70</v>
      </c>
      <c r="B66" s="7">
        <v>-5.5</v>
      </c>
      <c r="C66" s="7">
        <v>-4.7</v>
      </c>
      <c r="D66" s="7"/>
    </row>
    <row r="67" spans="1:4" x14ac:dyDescent="0.25">
      <c r="A67" t="s">
        <v>71</v>
      </c>
      <c r="B67" s="9">
        <v>5.5</v>
      </c>
      <c r="C67" s="9">
        <v>-0.3</v>
      </c>
      <c r="D67" s="7"/>
    </row>
    <row r="68" spans="1:4" x14ac:dyDescent="0.25">
      <c r="A68" t="s">
        <v>72</v>
      </c>
      <c r="B68" s="14">
        <f>SUM(B65:B67)</f>
        <v>74.099999999999994</v>
      </c>
      <c r="C68" s="14">
        <f>SUM(C65:C67)</f>
        <v>26.7</v>
      </c>
      <c r="D68" s="7"/>
    </row>
  </sheetData>
  <pageMargins left="0.75" right="0.75" top="1" bottom="1" header="0.5" footer="0.5"/>
  <pageSetup scale="74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- PGE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M. Stevens</dc:creator>
  <cp:lastModifiedBy>Havlíček Jan</cp:lastModifiedBy>
  <cp:lastPrinted>2001-08-21T19:51:38Z</cp:lastPrinted>
  <dcterms:created xsi:type="dcterms:W3CDTF">2001-08-21T17:27:09Z</dcterms:created>
  <dcterms:modified xsi:type="dcterms:W3CDTF">2023-09-10T12:05:04Z</dcterms:modified>
</cp:coreProperties>
</file>