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by region" sheetId="1" r:id="rId1"/>
    <sheet name="Brazil" sheetId="3" r:id="rId2"/>
  </sheets>
  <definedNames>
    <definedName name="_xlnm.Print_Area" localSheetId="0">'by region'!$G$1:$T$45</definedName>
  </definedNames>
  <calcPr calcId="92512"/>
</workbook>
</file>

<file path=xl/calcChain.xml><?xml version="1.0" encoding="utf-8"?>
<calcChain xmlns="http://schemas.openxmlformats.org/spreadsheetml/2006/main">
  <c r="M12" i="1" l="1"/>
  <c r="R12" i="1"/>
  <c r="M13" i="1"/>
  <c r="R13" i="1"/>
  <c r="M14" i="1"/>
  <c r="R14" i="1"/>
  <c r="M15" i="1"/>
  <c r="R15" i="1"/>
  <c r="M16" i="1"/>
  <c r="R16" i="1"/>
  <c r="I17" i="1"/>
  <c r="J17" i="1"/>
  <c r="K17" i="1"/>
  <c r="L17" i="1"/>
  <c r="M17" i="1"/>
  <c r="N17" i="1"/>
  <c r="O17" i="1"/>
  <c r="P17" i="1"/>
  <c r="Q17" i="1"/>
  <c r="R17" i="1"/>
  <c r="S17" i="1"/>
  <c r="T17" i="1"/>
  <c r="M20" i="1"/>
  <c r="R20" i="1"/>
  <c r="M21" i="1"/>
  <c r="R21" i="1"/>
  <c r="M22" i="1"/>
  <c r="R22" i="1"/>
  <c r="M23" i="1"/>
  <c r="R23" i="1"/>
  <c r="M24" i="1"/>
  <c r="R24" i="1"/>
  <c r="I25" i="1"/>
  <c r="J25" i="1"/>
  <c r="K25" i="1"/>
  <c r="L25" i="1"/>
  <c r="M25" i="1"/>
  <c r="N25" i="1"/>
  <c r="O25" i="1"/>
  <c r="P25" i="1"/>
  <c r="Q25" i="1"/>
  <c r="R25" i="1"/>
  <c r="S25" i="1"/>
  <c r="T25" i="1"/>
  <c r="M28" i="1"/>
  <c r="M29" i="1"/>
  <c r="M30" i="1"/>
  <c r="M31" i="1"/>
  <c r="M32" i="1"/>
  <c r="I33" i="1"/>
  <c r="J33" i="1"/>
  <c r="L33" i="1"/>
  <c r="M33" i="1"/>
  <c r="S33" i="1"/>
  <c r="M36" i="1"/>
  <c r="M37" i="1"/>
  <c r="M38" i="1"/>
  <c r="M39" i="1"/>
  <c r="M40" i="1"/>
  <c r="I41" i="1"/>
  <c r="J41" i="1"/>
  <c r="L41" i="1"/>
  <c r="M41" i="1"/>
  <c r="S41" i="1"/>
</calcChain>
</file>

<file path=xl/sharedStrings.xml><?xml version="1.0" encoding="utf-8"?>
<sst xmlns="http://schemas.openxmlformats.org/spreadsheetml/2006/main" count="73" uniqueCount="43">
  <si>
    <t>Cash Costs</t>
  </si>
  <si>
    <t>Brazil</t>
  </si>
  <si>
    <t>FOB-Mill</t>
  </si>
  <si>
    <t>Delivered to Europe</t>
  </si>
  <si>
    <t>Delivered to US</t>
  </si>
  <si>
    <t>Del. To Korea</t>
  </si>
  <si>
    <t>Del to China</t>
  </si>
  <si>
    <t>2001_Q1</t>
  </si>
  <si>
    <t>2000_Q4</t>
  </si>
  <si>
    <t>2000_Q1</t>
  </si>
  <si>
    <t>2000_Q2</t>
  </si>
  <si>
    <t>2000_Q3</t>
  </si>
  <si>
    <t>BHKP</t>
  </si>
  <si>
    <t>Germany</t>
  </si>
  <si>
    <t>Belgium</t>
  </si>
  <si>
    <t>Italy</t>
  </si>
  <si>
    <t>Average</t>
  </si>
  <si>
    <t>Georgia</t>
  </si>
  <si>
    <t>Chicago</t>
  </si>
  <si>
    <t>New York</t>
  </si>
  <si>
    <t>S.Francisco</t>
  </si>
  <si>
    <t>US</t>
  </si>
  <si>
    <t>$US/ADMT</t>
  </si>
  <si>
    <t>Indonesia</t>
  </si>
  <si>
    <t>BHKP( Mixed Tropical hardwood)</t>
  </si>
  <si>
    <t>BHKP(Eucalyptus)</t>
  </si>
  <si>
    <t>Russia</t>
  </si>
  <si>
    <t>BSKP</t>
  </si>
  <si>
    <t>Source: Jacobs-Sirrine</t>
  </si>
  <si>
    <t>Last Updated: 08/08/01</t>
  </si>
  <si>
    <t>Maintained by: M.Causholli/EIM Fundamentals</t>
  </si>
  <si>
    <t>Location: O://Industrial Markets/Fundamentals/paper/Pulp/Cash Cost Analysis</t>
  </si>
  <si>
    <t>Europe</t>
  </si>
  <si>
    <t>FOB Mill</t>
  </si>
  <si>
    <t>Aracruz Celulose</t>
  </si>
  <si>
    <t>Bahia Sul Celulose</t>
  </si>
  <si>
    <t>Cenibra</t>
  </si>
  <si>
    <t>Jari</t>
  </si>
  <si>
    <t>Klabin</t>
  </si>
  <si>
    <t>Riocell</t>
  </si>
  <si>
    <t>Ripasa SA</t>
  </si>
  <si>
    <t>Suzano de Papel</t>
  </si>
  <si>
    <t>Votorantim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</si>
</sst>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1" fontId="0" fillId="0" borderId="11" xfId="0" applyNumberFormat="1" applyBorder="1"/>
    <xf numFmtId="1" fontId="0" fillId="0" borderId="8" xfId="0" applyNumberFormat="1" applyBorder="1"/>
    <xf numFmtId="1" fontId="0" fillId="0" borderId="0" xfId="0" applyNumberFormat="1" applyBorder="1"/>
    <xf numFmtId="0" fontId="5" fillId="0" borderId="0" xfId="0" applyFont="1"/>
    <xf numFmtId="0" fontId="0" fillId="2" borderId="4" xfId="0" applyFill="1" applyBorder="1"/>
    <xf numFmtId="0" fontId="4" fillId="2" borderId="4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7" xfId="0" applyFill="1" applyBorder="1"/>
    <xf numFmtId="1" fontId="3" fillId="3" borderId="13" xfId="0" applyNumberFormat="1" applyFont="1" applyFill="1" applyBorder="1"/>
    <xf numFmtId="1" fontId="0" fillId="3" borderId="13" xfId="0" applyNumberFormat="1" applyFill="1" applyBorder="1"/>
    <xf numFmtId="1" fontId="3" fillId="3" borderId="14" xfId="0" applyNumberFormat="1" applyFont="1" applyFill="1" applyBorder="1"/>
    <xf numFmtId="1" fontId="3" fillId="3" borderId="15" xfId="0" applyNumberFormat="1" applyFont="1" applyFill="1" applyBorder="1"/>
    <xf numFmtId="1" fontId="0" fillId="3" borderId="15" xfId="0" applyNumberFormat="1" applyFill="1" applyBorder="1"/>
    <xf numFmtId="0" fontId="6" fillId="0" borderId="10" xfId="0" applyFont="1" applyBorder="1"/>
    <xf numFmtId="0" fontId="7" fillId="0" borderId="0" xfId="0" applyFont="1" applyBorder="1"/>
    <xf numFmtId="0" fontId="7" fillId="0" borderId="9" xfId="0" applyFont="1" applyBorder="1"/>
    <xf numFmtId="0" fontId="7" fillId="0" borderId="16" xfId="0" applyFont="1" applyBorder="1"/>
    <xf numFmtId="0" fontId="3" fillId="0" borderId="0" xfId="0" applyFont="1" applyBorder="1"/>
    <xf numFmtId="0" fontId="3" fillId="0" borderId="12" xfId="0" applyFont="1" applyBorder="1"/>
    <xf numFmtId="1" fontId="3" fillId="3" borderId="17" xfId="0" applyNumberFormat="1" applyFont="1" applyFill="1" applyBorder="1"/>
    <xf numFmtId="0" fontId="1" fillId="0" borderId="10" xfId="0" applyFont="1" applyBorder="1"/>
    <xf numFmtId="0" fontId="0" fillId="3" borderId="11" xfId="0" applyFill="1" applyBorder="1"/>
    <xf numFmtId="0" fontId="0" fillId="3" borderId="17" xfId="0" applyFill="1" applyBorder="1"/>
    <xf numFmtId="0" fontId="0" fillId="0" borderId="18" xfId="0" applyBorder="1"/>
    <xf numFmtId="0" fontId="7" fillId="0" borderId="1" xfId="0" applyFont="1" applyBorder="1"/>
    <xf numFmtId="0" fontId="7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6" xfId="0" applyFont="1" applyBorder="1"/>
    <xf numFmtId="0" fontId="3" fillId="0" borderId="17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1" fontId="3" fillId="3" borderId="19" xfId="0" applyNumberFormat="1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5" fillId="0" borderId="0" xfId="0" applyFont="1" applyBorder="1"/>
    <xf numFmtId="1" fontId="0" fillId="3" borderId="16" xfId="0" applyNumberFormat="1" applyFill="1" applyBorder="1"/>
    <xf numFmtId="1" fontId="3" fillId="3" borderId="16" xfId="0" applyNumberFormat="1" applyFont="1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</xdr:colOff>
      <xdr:row>0</xdr:row>
      <xdr:rowOff>144780</xdr:rowOff>
    </xdr:from>
    <xdr:to>
      <xdr:col>7</xdr:col>
      <xdr:colOff>495300</xdr:colOff>
      <xdr:row>5</xdr:row>
      <xdr:rowOff>137160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2780" y="144780"/>
          <a:ext cx="191262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opLeftCell="D1" zoomScale="75" workbookViewId="0">
      <selection activeCell="I12" sqref="I12"/>
    </sheetView>
  </sheetViews>
  <sheetFormatPr defaultRowHeight="13.2" x14ac:dyDescent="0.25"/>
  <cols>
    <col min="6" max="6" width="1.109375" customWidth="1"/>
    <col min="7" max="7" width="21.6640625" customWidth="1"/>
    <col min="17" max="17" width="10.44140625" customWidth="1"/>
    <col min="19" max="19" width="12.6640625" customWidth="1"/>
    <col min="20" max="20" width="11.33203125" customWidth="1"/>
  </cols>
  <sheetData>
    <row r="1" spans="1:20" x14ac:dyDescent="0.25">
      <c r="A1" s="18" t="s">
        <v>28</v>
      </c>
      <c r="B1" s="18"/>
      <c r="C1" s="18"/>
      <c r="D1" s="18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pans="1:20" x14ac:dyDescent="0.25">
      <c r="A2" s="18"/>
      <c r="B2" s="18"/>
      <c r="C2" s="18"/>
      <c r="D2" s="18"/>
      <c r="G2" s="1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2"/>
    </row>
    <row r="3" spans="1:20" x14ac:dyDescent="0.25">
      <c r="A3" s="18"/>
      <c r="B3" s="18"/>
      <c r="C3" s="18"/>
      <c r="D3" s="18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2"/>
    </row>
    <row r="4" spans="1:20" x14ac:dyDescent="0.25">
      <c r="A4" s="18"/>
      <c r="B4" s="18"/>
      <c r="C4" s="18"/>
      <c r="D4" s="18"/>
      <c r="G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2"/>
    </row>
    <row r="5" spans="1:20" x14ac:dyDescent="0.25">
      <c r="A5" s="18"/>
      <c r="B5" s="18"/>
      <c r="C5" s="18"/>
      <c r="D5" s="18"/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2"/>
    </row>
    <row r="6" spans="1:20" x14ac:dyDescent="0.25">
      <c r="A6" s="18" t="s">
        <v>29</v>
      </c>
      <c r="B6" s="18"/>
      <c r="C6" s="18"/>
      <c r="D6" s="18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2"/>
    </row>
    <row r="7" spans="1:20" ht="17.399999999999999" x14ac:dyDescent="0.3">
      <c r="A7" s="18" t="s">
        <v>30</v>
      </c>
      <c r="B7" s="18"/>
      <c r="C7" s="18"/>
      <c r="D7" s="18"/>
      <c r="G7" s="47"/>
      <c r="H7" s="19"/>
      <c r="I7" s="19"/>
      <c r="J7" s="19"/>
      <c r="K7" s="19"/>
      <c r="L7" s="20" t="s">
        <v>0</v>
      </c>
      <c r="M7" s="19"/>
      <c r="N7" s="19"/>
      <c r="O7" s="19"/>
      <c r="P7" s="19"/>
      <c r="Q7" s="19"/>
      <c r="R7" s="19"/>
      <c r="S7" s="19"/>
      <c r="T7" s="48"/>
    </row>
    <row r="8" spans="1:20" x14ac:dyDescent="0.25">
      <c r="A8" s="18" t="s">
        <v>31</v>
      </c>
      <c r="B8" s="18"/>
      <c r="C8" s="18"/>
      <c r="D8" s="18"/>
      <c r="G8" s="49"/>
      <c r="H8" s="21"/>
      <c r="I8" s="21"/>
      <c r="J8" s="21"/>
      <c r="K8" s="21"/>
      <c r="L8" s="22" t="s">
        <v>22</v>
      </c>
      <c r="M8" s="21"/>
      <c r="N8" s="21"/>
      <c r="O8" s="21"/>
      <c r="P8" s="21"/>
      <c r="Q8" s="21"/>
      <c r="R8" s="21"/>
      <c r="S8" s="21"/>
      <c r="T8" s="50"/>
    </row>
    <row r="9" spans="1:20" x14ac:dyDescent="0.25">
      <c r="G9" s="51"/>
      <c r="H9" s="23"/>
      <c r="I9" s="23"/>
      <c r="J9" s="23"/>
      <c r="K9" s="23"/>
      <c r="L9" s="23"/>
      <c r="M9" s="21"/>
      <c r="N9" s="23"/>
      <c r="O9" s="23"/>
      <c r="P9" s="23"/>
      <c r="Q9" s="23"/>
      <c r="R9" s="23"/>
      <c r="S9" s="23"/>
      <c r="T9" s="52"/>
    </row>
    <row r="10" spans="1:20" x14ac:dyDescent="0.25">
      <c r="G10" s="3"/>
      <c r="H10" s="5"/>
      <c r="I10" s="33" t="s">
        <v>2</v>
      </c>
      <c r="J10" s="29" t="s">
        <v>3</v>
      </c>
      <c r="K10" s="30"/>
      <c r="L10" s="30"/>
      <c r="M10" s="40" t="s">
        <v>32</v>
      </c>
      <c r="N10" s="44" t="s">
        <v>4</v>
      </c>
      <c r="O10" s="45"/>
      <c r="P10" s="45"/>
      <c r="Q10" s="46"/>
      <c r="R10" s="42" t="s">
        <v>21</v>
      </c>
      <c r="S10" s="34" t="s">
        <v>5</v>
      </c>
      <c r="T10" s="34" t="s">
        <v>6</v>
      </c>
    </row>
    <row r="11" spans="1:20" x14ac:dyDescent="0.25">
      <c r="G11" s="11" t="s">
        <v>1</v>
      </c>
      <c r="H11" s="12"/>
      <c r="I11" s="7"/>
      <c r="J11" s="31" t="s">
        <v>14</v>
      </c>
      <c r="K11" s="32" t="s">
        <v>13</v>
      </c>
      <c r="L11" s="32" t="s">
        <v>15</v>
      </c>
      <c r="M11" s="41" t="s">
        <v>16</v>
      </c>
      <c r="N11" s="44" t="s">
        <v>17</v>
      </c>
      <c r="O11" s="45" t="s">
        <v>18</v>
      </c>
      <c r="P11" s="45" t="s">
        <v>19</v>
      </c>
      <c r="Q11" s="46" t="s">
        <v>20</v>
      </c>
      <c r="R11" s="43" t="s">
        <v>16</v>
      </c>
      <c r="S11" s="2"/>
      <c r="T11" s="2"/>
    </row>
    <row r="12" spans="1:20" x14ac:dyDescent="0.25">
      <c r="G12" s="36" t="s">
        <v>25</v>
      </c>
      <c r="H12" s="12" t="s">
        <v>9</v>
      </c>
      <c r="I12" s="5">
        <v>194</v>
      </c>
      <c r="J12" s="4">
        <v>273</v>
      </c>
      <c r="K12" s="4">
        <v>239</v>
      </c>
      <c r="L12" s="4">
        <v>277</v>
      </c>
      <c r="M12" s="9">
        <f>AVERAGE(I12:L12)</f>
        <v>245.75</v>
      </c>
      <c r="N12" s="3">
        <v>292</v>
      </c>
      <c r="O12" s="4">
        <v>316</v>
      </c>
      <c r="P12" s="4">
        <v>266</v>
      </c>
      <c r="Q12" s="4">
        <v>292</v>
      </c>
      <c r="R12" s="5">
        <f>AVERAGE(N12:Q12)</f>
        <v>291.5</v>
      </c>
      <c r="S12" s="1">
        <v>367</v>
      </c>
      <c r="T12" s="1">
        <v>296</v>
      </c>
    </row>
    <row r="13" spans="1:20" x14ac:dyDescent="0.25">
      <c r="G13" s="11"/>
      <c r="H13" s="12" t="s">
        <v>10</v>
      </c>
      <c r="I13" s="12">
        <v>209</v>
      </c>
      <c r="J13" s="9">
        <v>287</v>
      </c>
      <c r="K13" s="9">
        <v>255</v>
      </c>
      <c r="L13" s="9">
        <v>291</v>
      </c>
      <c r="M13" s="9">
        <f>AVERAGE(I13:L13)</f>
        <v>260.5</v>
      </c>
      <c r="N13" s="11">
        <v>307</v>
      </c>
      <c r="O13" s="13">
        <v>331</v>
      </c>
      <c r="P13" s="13">
        <v>281</v>
      </c>
      <c r="Q13" s="13">
        <v>307</v>
      </c>
      <c r="R13" s="9">
        <f>AVERAGE(N13:Q13)</f>
        <v>306.5</v>
      </c>
      <c r="S13" s="14">
        <v>381</v>
      </c>
      <c r="T13" s="14">
        <v>311</v>
      </c>
    </row>
    <row r="14" spans="1:20" x14ac:dyDescent="0.25">
      <c r="G14" s="11"/>
      <c r="H14" s="12" t="s">
        <v>11</v>
      </c>
      <c r="I14" s="12">
        <v>209</v>
      </c>
      <c r="J14" s="9">
        <v>288</v>
      </c>
      <c r="K14" s="9">
        <v>255</v>
      </c>
      <c r="L14" s="9">
        <v>292</v>
      </c>
      <c r="M14" s="9">
        <f>AVERAGE(I14:L14)</f>
        <v>261</v>
      </c>
      <c r="N14" s="11">
        <v>308</v>
      </c>
      <c r="O14" s="13">
        <v>332</v>
      </c>
      <c r="P14" s="13">
        <v>282</v>
      </c>
      <c r="Q14" s="13">
        <v>308</v>
      </c>
      <c r="R14" s="9">
        <f>AVERAGE(N14:Q14)</f>
        <v>307.5</v>
      </c>
      <c r="S14" s="14">
        <v>382</v>
      </c>
      <c r="T14" s="14">
        <v>312</v>
      </c>
    </row>
    <row r="15" spans="1:20" x14ac:dyDescent="0.25">
      <c r="G15" s="11"/>
      <c r="H15" s="12" t="s">
        <v>8</v>
      </c>
      <c r="I15" s="12">
        <v>191</v>
      </c>
      <c r="J15" s="9">
        <v>270</v>
      </c>
      <c r="K15" s="9">
        <v>236</v>
      </c>
      <c r="L15" s="9">
        <v>274</v>
      </c>
      <c r="M15" s="9">
        <f>AVERAGE(I15:L15)</f>
        <v>242.75</v>
      </c>
      <c r="N15" s="11">
        <v>288</v>
      </c>
      <c r="O15" s="13">
        <v>312</v>
      </c>
      <c r="P15" s="13">
        <v>262</v>
      </c>
      <c r="Q15" s="13">
        <v>288</v>
      </c>
      <c r="R15" s="9">
        <f>AVERAGE(N15:Q15)</f>
        <v>287.5</v>
      </c>
      <c r="S15" s="14">
        <v>364</v>
      </c>
      <c r="T15" s="14">
        <v>292</v>
      </c>
    </row>
    <row r="16" spans="1:20" x14ac:dyDescent="0.25">
      <c r="G16" s="11"/>
      <c r="H16" s="12" t="s">
        <v>7</v>
      </c>
      <c r="I16" s="8">
        <v>189</v>
      </c>
      <c r="J16" s="7">
        <v>268</v>
      </c>
      <c r="K16" s="7">
        <v>234</v>
      </c>
      <c r="L16" s="7">
        <v>272</v>
      </c>
      <c r="M16" s="9">
        <f>AVERAGE(I16:L16)</f>
        <v>240.75</v>
      </c>
      <c r="N16" s="6">
        <v>286</v>
      </c>
      <c r="O16" s="7">
        <v>310</v>
      </c>
      <c r="P16" s="7">
        <v>260</v>
      </c>
      <c r="Q16" s="7">
        <v>286</v>
      </c>
      <c r="R16" s="8">
        <f>AVERAGE(N16:Q16)</f>
        <v>285.5</v>
      </c>
      <c r="S16" s="2">
        <v>362</v>
      </c>
      <c r="T16" s="2">
        <v>290</v>
      </c>
    </row>
    <row r="17" spans="7:20" ht="13.8" thickBot="1" x14ac:dyDescent="0.3">
      <c r="G17" s="10"/>
      <c r="H17" s="38" t="s">
        <v>16</v>
      </c>
      <c r="I17" s="35">
        <f t="shared" ref="I17:T17" si="0">AVERAGE(I12:I16)</f>
        <v>198.4</v>
      </c>
      <c r="J17" s="25">
        <f t="shared" si="0"/>
        <v>277.2</v>
      </c>
      <c r="K17" s="25">
        <f t="shared" si="0"/>
        <v>243.8</v>
      </c>
      <c r="L17" s="25">
        <f t="shared" si="0"/>
        <v>281.2</v>
      </c>
      <c r="M17" s="24">
        <f t="shared" si="0"/>
        <v>250.15</v>
      </c>
      <c r="N17" s="25">
        <f t="shared" si="0"/>
        <v>296.2</v>
      </c>
      <c r="O17" s="25">
        <f t="shared" si="0"/>
        <v>320.2</v>
      </c>
      <c r="P17" s="25">
        <f t="shared" si="0"/>
        <v>270.2</v>
      </c>
      <c r="Q17" s="25">
        <f t="shared" si="0"/>
        <v>296.2</v>
      </c>
      <c r="R17" s="26">
        <f t="shared" si="0"/>
        <v>295.7</v>
      </c>
      <c r="S17" s="27">
        <f t="shared" si="0"/>
        <v>371.2</v>
      </c>
      <c r="T17" s="26">
        <f t="shared" si="0"/>
        <v>300.2</v>
      </c>
    </row>
    <row r="18" spans="7:20" ht="13.8" thickTop="1" x14ac:dyDescent="0.25"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2"/>
    </row>
    <row r="19" spans="7:20" x14ac:dyDescent="0.25">
      <c r="G19" s="11" t="s">
        <v>23</v>
      </c>
      <c r="H19" s="12"/>
      <c r="I19" s="5"/>
      <c r="J19" s="4"/>
      <c r="K19" s="4"/>
      <c r="L19" s="4"/>
      <c r="M19" s="5"/>
      <c r="N19" s="3"/>
      <c r="O19" s="4"/>
      <c r="P19" s="4"/>
      <c r="Q19" s="4"/>
      <c r="R19" s="5"/>
      <c r="S19" s="1"/>
      <c r="T19" s="1"/>
    </row>
    <row r="20" spans="7:20" x14ac:dyDescent="0.25">
      <c r="G20" s="36" t="s">
        <v>24</v>
      </c>
      <c r="H20" s="12" t="s">
        <v>9</v>
      </c>
      <c r="I20" s="12">
        <v>206</v>
      </c>
      <c r="J20" s="9">
        <v>321</v>
      </c>
      <c r="K20" s="9">
        <v>296</v>
      </c>
      <c r="L20" s="9">
        <v>306</v>
      </c>
      <c r="M20" s="15">
        <f>AVERAGE(I20:L20)</f>
        <v>282.25</v>
      </c>
      <c r="N20" s="11">
        <v>339</v>
      </c>
      <c r="O20" s="9">
        <v>340</v>
      </c>
      <c r="P20" s="9">
        <v>313</v>
      </c>
      <c r="Q20" s="9">
        <v>275</v>
      </c>
      <c r="R20" s="15">
        <f>AVERAGE(N20:Q20)</f>
        <v>316.75</v>
      </c>
      <c r="S20" s="14">
        <v>236</v>
      </c>
      <c r="T20" s="14">
        <v>246</v>
      </c>
    </row>
    <row r="21" spans="7:20" x14ac:dyDescent="0.25">
      <c r="G21" s="11"/>
      <c r="H21" s="12" t="s">
        <v>10</v>
      </c>
      <c r="I21" s="12">
        <v>215</v>
      </c>
      <c r="J21" s="9">
        <v>329</v>
      </c>
      <c r="K21" s="9">
        <v>305</v>
      </c>
      <c r="L21" s="9">
        <v>315</v>
      </c>
      <c r="M21" s="15">
        <f>AVERAGE(I21:L21)</f>
        <v>291</v>
      </c>
      <c r="N21" s="11">
        <v>348</v>
      </c>
      <c r="O21" s="9">
        <v>349</v>
      </c>
      <c r="P21" s="9">
        <v>322</v>
      </c>
      <c r="Q21" s="9">
        <v>284</v>
      </c>
      <c r="R21" s="15">
        <f>AVERAGE(N21:Q21)</f>
        <v>325.75</v>
      </c>
      <c r="S21" s="14">
        <v>245</v>
      </c>
      <c r="T21" s="14">
        <v>255</v>
      </c>
    </row>
    <row r="22" spans="7:20" x14ac:dyDescent="0.25">
      <c r="G22" s="11"/>
      <c r="H22" s="12" t="s">
        <v>11</v>
      </c>
      <c r="I22" s="12">
        <v>208</v>
      </c>
      <c r="J22" s="9">
        <v>323</v>
      </c>
      <c r="K22" s="9">
        <v>297</v>
      </c>
      <c r="L22" s="9">
        <v>308</v>
      </c>
      <c r="M22" s="15">
        <f>AVERAGE(I22:L22)</f>
        <v>284</v>
      </c>
      <c r="N22" s="11">
        <v>340</v>
      </c>
      <c r="O22" s="9">
        <v>341</v>
      </c>
      <c r="P22" s="9">
        <v>314</v>
      </c>
      <c r="Q22" s="9">
        <v>276</v>
      </c>
      <c r="R22" s="15">
        <f>AVERAGE(N22:Q22)</f>
        <v>317.75</v>
      </c>
      <c r="S22" s="14">
        <v>238</v>
      </c>
      <c r="T22" s="14">
        <v>247</v>
      </c>
    </row>
    <row r="23" spans="7:20" x14ac:dyDescent="0.25">
      <c r="G23" s="11"/>
      <c r="H23" s="12" t="s">
        <v>8</v>
      </c>
      <c r="I23" s="12">
        <v>192</v>
      </c>
      <c r="J23" s="9">
        <v>307</v>
      </c>
      <c r="K23" s="9">
        <v>282</v>
      </c>
      <c r="L23" s="9">
        <v>292</v>
      </c>
      <c r="M23" s="17">
        <f>AVERAGE(I23:L23)</f>
        <v>268.25</v>
      </c>
      <c r="N23" s="11">
        <v>325</v>
      </c>
      <c r="O23" s="9">
        <v>326</v>
      </c>
      <c r="P23" s="9">
        <v>299</v>
      </c>
      <c r="Q23" s="9">
        <v>261</v>
      </c>
      <c r="R23" s="15">
        <f>AVERAGE(N23:Q23)</f>
        <v>302.75</v>
      </c>
      <c r="S23" s="14">
        <v>222</v>
      </c>
      <c r="T23" s="14">
        <v>232</v>
      </c>
    </row>
    <row r="24" spans="7:20" x14ac:dyDescent="0.25">
      <c r="G24" s="11"/>
      <c r="H24" s="12" t="s">
        <v>7</v>
      </c>
      <c r="I24" s="8">
        <v>182</v>
      </c>
      <c r="J24" s="7">
        <v>297</v>
      </c>
      <c r="K24" s="7">
        <v>272</v>
      </c>
      <c r="L24" s="7">
        <v>282</v>
      </c>
      <c r="M24" s="16">
        <f>AVERAGE(I24:L24)</f>
        <v>258.25</v>
      </c>
      <c r="N24" s="11">
        <v>315</v>
      </c>
      <c r="O24" s="9">
        <v>316</v>
      </c>
      <c r="P24" s="9">
        <v>289</v>
      </c>
      <c r="Q24" s="9">
        <v>251</v>
      </c>
      <c r="R24" s="15">
        <f>AVERAGE(N24:Q24)</f>
        <v>292.75</v>
      </c>
      <c r="S24" s="2">
        <v>212</v>
      </c>
      <c r="T24" s="2">
        <v>222</v>
      </c>
    </row>
    <row r="25" spans="7:20" ht="13.8" thickBot="1" x14ac:dyDescent="0.3">
      <c r="G25" s="10"/>
      <c r="H25" s="38" t="s">
        <v>16</v>
      </c>
      <c r="I25" s="35">
        <f t="shared" ref="I25:T25" si="1">AVERAGE(I20:I24)</f>
        <v>200.6</v>
      </c>
      <c r="J25" s="25">
        <f t="shared" si="1"/>
        <v>315.39999999999998</v>
      </c>
      <c r="K25" s="25">
        <f t="shared" si="1"/>
        <v>290.39999999999998</v>
      </c>
      <c r="L25" s="25">
        <f t="shared" si="1"/>
        <v>300.60000000000002</v>
      </c>
      <c r="M25" s="24">
        <f t="shared" si="1"/>
        <v>276.75</v>
      </c>
      <c r="N25" s="28">
        <f t="shared" si="1"/>
        <v>333.4</v>
      </c>
      <c r="O25" s="25">
        <f t="shared" si="1"/>
        <v>334.4</v>
      </c>
      <c r="P25" s="25">
        <f t="shared" si="1"/>
        <v>307.39999999999998</v>
      </c>
      <c r="Q25" s="25">
        <f t="shared" si="1"/>
        <v>269.39999999999998</v>
      </c>
      <c r="R25" s="26">
        <f t="shared" si="1"/>
        <v>311.14999999999998</v>
      </c>
      <c r="S25" s="27">
        <f t="shared" si="1"/>
        <v>230.6</v>
      </c>
      <c r="T25" s="53">
        <f t="shared" si="1"/>
        <v>240.4</v>
      </c>
    </row>
    <row r="26" spans="7:20" ht="13.8" thickTop="1" x14ac:dyDescent="0.25">
      <c r="G26" s="11"/>
      <c r="H26" s="1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2"/>
    </row>
    <row r="27" spans="7:20" x14ac:dyDescent="0.25">
      <c r="G27" s="11" t="s">
        <v>26</v>
      </c>
      <c r="H27" s="12"/>
      <c r="I27" s="5"/>
      <c r="J27" s="4"/>
      <c r="K27" s="4"/>
      <c r="L27" s="4"/>
      <c r="M27" s="5"/>
      <c r="N27" s="3"/>
      <c r="O27" s="4"/>
      <c r="P27" s="4"/>
      <c r="Q27" s="4"/>
      <c r="R27" s="5"/>
      <c r="S27" s="1"/>
      <c r="T27" s="1"/>
    </row>
    <row r="28" spans="7:20" x14ac:dyDescent="0.25">
      <c r="G28" s="36" t="s">
        <v>12</v>
      </c>
      <c r="H28" s="12" t="s">
        <v>9</v>
      </c>
      <c r="I28" s="12">
        <v>266</v>
      </c>
      <c r="J28" s="9">
        <v>377</v>
      </c>
      <c r="K28" s="9"/>
      <c r="L28" s="9">
        <v>386</v>
      </c>
      <c r="M28" s="12">
        <f>AVERAGE(I28:J28,L28)</f>
        <v>343</v>
      </c>
      <c r="N28" s="11"/>
      <c r="O28" s="9"/>
      <c r="P28" s="9"/>
      <c r="Q28" s="9"/>
      <c r="R28" s="12"/>
      <c r="S28" s="14">
        <v>421</v>
      </c>
      <c r="T28" s="14"/>
    </row>
    <row r="29" spans="7:20" x14ac:dyDescent="0.25">
      <c r="G29" s="11"/>
      <c r="H29" s="12" t="s">
        <v>10</v>
      </c>
      <c r="I29" s="12">
        <v>281</v>
      </c>
      <c r="J29" s="9">
        <v>392</v>
      </c>
      <c r="K29" s="9"/>
      <c r="L29" s="9">
        <v>401</v>
      </c>
      <c r="M29" s="12">
        <f>AVERAGE(I29:J29,L29)</f>
        <v>358</v>
      </c>
      <c r="N29" s="11"/>
      <c r="O29" s="9"/>
      <c r="P29" s="9"/>
      <c r="Q29" s="9"/>
      <c r="R29" s="12"/>
      <c r="S29" s="14">
        <v>436</v>
      </c>
      <c r="T29" s="14"/>
    </row>
    <row r="30" spans="7:20" x14ac:dyDescent="0.25">
      <c r="G30" s="11"/>
      <c r="H30" s="12" t="s">
        <v>11</v>
      </c>
      <c r="I30" s="12">
        <v>291</v>
      </c>
      <c r="J30" s="9">
        <v>402</v>
      </c>
      <c r="K30" s="9"/>
      <c r="L30" s="9">
        <v>411</v>
      </c>
      <c r="M30" s="12">
        <f>AVERAGE(I30:J30,L30)</f>
        <v>368</v>
      </c>
      <c r="N30" s="11"/>
      <c r="O30" s="9"/>
      <c r="P30" s="9"/>
      <c r="Q30" s="9"/>
      <c r="R30" s="12"/>
      <c r="S30" s="14">
        <v>446</v>
      </c>
      <c r="T30" s="14"/>
    </row>
    <row r="31" spans="7:20" x14ac:dyDescent="0.25">
      <c r="G31" s="11"/>
      <c r="H31" s="12" t="s">
        <v>8</v>
      </c>
      <c r="I31" s="12">
        <v>292</v>
      </c>
      <c r="J31" s="9">
        <v>403</v>
      </c>
      <c r="K31" s="9"/>
      <c r="L31" s="9">
        <v>412</v>
      </c>
      <c r="M31" s="12">
        <f>AVERAGE(I31:J31,L31)</f>
        <v>369</v>
      </c>
      <c r="N31" s="11"/>
      <c r="O31" s="9"/>
      <c r="P31" s="9"/>
      <c r="Q31" s="9"/>
      <c r="R31" s="12"/>
      <c r="S31" s="14">
        <v>447</v>
      </c>
      <c r="T31" s="14"/>
    </row>
    <row r="32" spans="7:20" x14ac:dyDescent="0.25">
      <c r="G32" s="11"/>
      <c r="H32" s="12" t="s">
        <v>7</v>
      </c>
      <c r="I32" s="12">
        <v>297</v>
      </c>
      <c r="J32" s="9">
        <v>408</v>
      </c>
      <c r="K32" s="9"/>
      <c r="L32" s="9">
        <v>417</v>
      </c>
      <c r="M32" s="12">
        <f>AVERAGE(I32:J32,L32)</f>
        <v>374</v>
      </c>
      <c r="N32" s="6"/>
      <c r="O32" s="7"/>
      <c r="P32" s="7"/>
      <c r="Q32" s="7"/>
      <c r="R32" s="8"/>
      <c r="S32" s="2">
        <v>452</v>
      </c>
      <c r="T32" s="2"/>
    </row>
    <row r="33" spans="7:20" ht="13.8" thickBot="1" x14ac:dyDescent="0.3">
      <c r="G33" s="10"/>
      <c r="H33" s="38" t="s">
        <v>16</v>
      </c>
      <c r="I33" s="35">
        <f>AVERAGE(I28:I32)</f>
        <v>285.39999999999998</v>
      </c>
      <c r="J33" s="25">
        <f>AVERAGE(J28:J32)</f>
        <v>396.4</v>
      </c>
      <c r="K33" s="25"/>
      <c r="L33" s="25">
        <f>AVERAGE(L28:L32)</f>
        <v>405.4</v>
      </c>
      <c r="M33" s="26">
        <f>AVERAGE(M28:M32)</f>
        <v>362.4</v>
      </c>
      <c r="N33" s="54"/>
      <c r="O33" s="54"/>
      <c r="P33" s="54"/>
      <c r="Q33" s="54"/>
      <c r="R33" s="54"/>
      <c r="S33" s="55">
        <f>AVERAGE(S28:S32)</f>
        <v>440.4</v>
      </c>
      <c r="T33" s="37"/>
    </row>
    <row r="34" spans="7:20" ht="13.8" thickTop="1" x14ac:dyDescent="0.25">
      <c r="G34" s="11"/>
      <c r="H34" s="1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2"/>
    </row>
    <row r="35" spans="7:20" x14ac:dyDescent="0.25">
      <c r="G35" s="11" t="s">
        <v>26</v>
      </c>
      <c r="H35" s="12"/>
      <c r="I35" s="5"/>
      <c r="J35" s="4"/>
      <c r="K35" s="4"/>
      <c r="L35" s="4"/>
      <c r="M35" s="4"/>
      <c r="N35" s="3"/>
      <c r="O35" s="4"/>
      <c r="P35" s="4"/>
      <c r="Q35" s="4"/>
      <c r="R35" s="5"/>
      <c r="S35" s="1"/>
      <c r="T35" s="1"/>
    </row>
    <row r="36" spans="7:20" x14ac:dyDescent="0.25">
      <c r="G36" s="36" t="s">
        <v>27</v>
      </c>
      <c r="H36" s="12" t="s">
        <v>9</v>
      </c>
      <c r="I36" s="12">
        <v>298</v>
      </c>
      <c r="J36" s="9">
        <v>403</v>
      </c>
      <c r="K36" s="9"/>
      <c r="L36" s="9">
        <v>410</v>
      </c>
      <c r="M36" s="17">
        <f>AVERAGE(I36:J36,L36)</f>
        <v>370.33333333333331</v>
      </c>
      <c r="N36" s="11"/>
      <c r="O36" s="9"/>
      <c r="P36" s="9"/>
      <c r="Q36" s="9"/>
      <c r="R36" s="12"/>
      <c r="S36" s="14">
        <v>446</v>
      </c>
      <c r="T36" s="14"/>
    </row>
    <row r="37" spans="7:20" x14ac:dyDescent="0.25">
      <c r="G37" s="11"/>
      <c r="H37" s="12" t="s">
        <v>10</v>
      </c>
      <c r="I37" s="12">
        <v>285</v>
      </c>
      <c r="J37" s="9">
        <v>390</v>
      </c>
      <c r="K37" s="9"/>
      <c r="L37" s="9">
        <v>397</v>
      </c>
      <c r="M37" s="17">
        <f>AVERAGE(I37:J37,L37)</f>
        <v>357.33333333333331</v>
      </c>
      <c r="N37" s="11"/>
      <c r="O37" s="9"/>
      <c r="P37" s="9"/>
      <c r="Q37" s="9"/>
      <c r="R37" s="12"/>
      <c r="S37" s="14">
        <v>432</v>
      </c>
      <c r="T37" s="14"/>
    </row>
    <row r="38" spans="7:20" x14ac:dyDescent="0.25">
      <c r="G38" s="11"/>
      <c r="H38" s="12" t="s">
        <v>11</v>
      </c>
      <c r="I38" s="12">
        <v>305</v>
      </c>
      <c r="J38" s="9">
        <v>410</v>
      </c>
      <c r="K38" s="9"/>
      <c r="L38" s="9">
        <v>417</v>
      </c>
      <c r="M38" s="17">
        <f>AVERAGE(I38:J38,L38)</f>
        <v>377.33333333333331</v>
      </c>
      <c r="N38" s="11"/>
      <c r="O38" s="9"/>
      <c r="P38" s="9"/>
      <c r="Q38" s="9"/>
      <c r="R38" s="12"/>
      <c r="S38" s="14">
        <v>453</v>
      </c>
      <c r="T38" s="14"/>
    </row>
    <row r="39" spans="7:20" x14ac:dyDescent="0.25">
      <c r="G39" s="11"/>
      <c r="H39" s="12" t="s">
        <v>8</v>
      </c>
      <c r="I39" s="12">
        <v>290</v>
      </c>
      <c r="J39" s="9">
        <v>395</v>
      </c>
      <c r="K39" s="9"/>
      <c r="L39" s="9">
        <v>402</v>
      </c>
      <c r="M39" s="17">
        <f>AVERAGE(I39:J39,L39)</f>
        <v>362.33333333333331</v>
      </c>
      <c r="N39" s="11"/>
      <c r="O39" s="9"/>
      <c r="P39" s="9"/>
      <c r="Q39" s="9"/>
      <c r="R39" s="12"/>
      <c r="S39" s="14">
        <v>438</v>
      </c>
      <c r="T39" s="14"/>
    </row>
    <row r="40" spans="7:20" x14ac:dyDescent="0.25">
      <c r="G40" s="11"/>
      <c r="H40" s="12" t="s">
        <v>7</v>
      </c>
      <c r="I40" s="12">
        <v>295</v>
      </c>
      <c r="J40" s="9">
        <v>400</v>
      </c>
      <c r="K40" s="9"/>
      <c r="L40" s="9">
        <v>407</v>
      </c>
      <c r="M40" s="17">
        <f>AVERAGE(I40:J40,L40)</f>
        <v>367.33333333333331</v>
      </c>
      <c r="N40" s="11"/>
      <c r="O40" s="9"/>
      <c r="P40" s="9"/>
      <c r="Q40" s="9"/>
      <c r="R40" s="12"/>
      <c r="S40" s="14">
        <v>443</v>
      </c>
      <c r="T40" s="14"/>
    </row>
    <row r="41" spans="7:20" x14ac:dyDescent="0.25">
      <c r="G41" s="10"/>
      <c r="H41" s="39" t="s">
        <v>16</v>
      </c>
      <c r="I41" s="35">
        <f>AVERAGE(I36:I40)</f>
        <v>294.60000000000002</v>
      </c>
      <c r="J41" s="57">
        <f>AVERAGE(J36:J40)</f>
        <v>399.6</v>
      </c>
      <c r="K41" s="57"/>
      <c r="L41" s="57">
        <f>AVERAGE(L36:L40)</f>
        <v>406.6</v>
      </c>
      <c r="M41" s="58">
        <f>AVERAGE(M36:M40)</f>
        <v>366.93333333333328</v>
      </c>
      <c r="N41" s="59"/>
      <c r="O41" s="59"/>
      <c r="P41" s="59"/>
      <c r="Q41" s="59"/>
      <c r="R41" s="59"/>
      <c r="S41" s="58">
        <f>AVERAGE(S36:S40)</f>
        <v>442.4</v>
      </c>
      <c r="T41" s="38"/>
    </row>
    <row r="42" spans="7:20" x14ac:dyDescent="0.25">
      <c r="G42" s="9"/>
      <c r="H42" s="9"/>
      <c r="I42" s="56" t="s">
        <v>28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7:20" x14ac:dyDescent="0.25">
      <c r="G43" s="9"/>
      <c r="H43" s="9"/>
      <c r="I43" s="56" t="s">
        <v>29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7:20" x14ac:dyDescent="0.25">
      <c r="G44" s="9"/>
      <c r="H44" s="9"/>
      <c r="I44" s="56" t="s">
        <v>30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7:20" x14ac:dyDescent="0.25">
      <c r="G45" s="9"/>
      <c r="H45" s="9"/>
      <c r="I45" s="56" t="s">
        <v>31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</sheetData>
  <phoneticPr fontId="0" type="noConversion"/>
  <pageMargins left="0.75" right="0.75" top="1" bottom="1" header="0.5" footer="0.5"/>
  <pageSetup scale="83" fitToHeight="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13"/>
  <sheetViews>
    <sheetView tabSelected="1" workbookViewId="0">
      <selection activeCell="N12" sqref="N12"/>
    </sheetView>
  </sheetViews>
  <sheetFormatPr defaultRowHeight="13.2" x14ac:dyDescent="0.25"/>
  <cols>
    <col min="6" max="6" width="9.44140625" customWidth="1"/>
    <col min="7" max="7" width="8.88671875" customWidth="1"/>
    <col min="8" max="8" width="7.33203125" customWidth="1"/>
    <col min="9" max="9" width="5.88671875" customWidth="1"/>
  </cols>
  <sheetData>
    <row r="6" spans="5:15" x14ac:dyDescent="0.25">
      <c r="F6" t="s">
        <v>33</v>
      </c>
    </row>
    <row r="8" spans="5:15" x14ac:dyDescent="0.25"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</row>
    <row r="9" spans="5:15" x14ac:dyDescent="0.25">
      <c r="E9" s="9" t="s">
        <v>9</v>
      </c>
      <c r="F9" s="9"/>
    </row>
    <row r="10" spans="5:15" x14ac:dyDescent="0.25">
      <c r="E10" s="9" t="s">
        <v>10</v>
      </c>
      <c r="F10" s="9"/>
    </row>
    <row r="11" spans="5:15" x14ac:dyDescent="0.25">
      <c r="E11" s="9" t="s">
        <v>11</v>
      </c>
      <c r="F11" s="9">
        <v>197</v>
      </c>
      <c r="G11">
        <v>203</v>
      </c>
      <c r="H11">
        <v>201</v>
      </c>
      <c r="I11">
        <v>244</v>
      </c>
      <c r="J11">
        <v>237</v>
      </c>
      <c r="K11">
        <v>219</v>
      </c>
      <c r="L11">
        <v>262</v>
      </c>
      <c r="M11">
        <v>268</v>
      </c>
      <c r="N11">
        <v>217</v>
      </c>
    </row>
    <row r="12" spans="5:15" x14ac:dyDescent="0.25">
      <c r="E12" s="9" t="s">
        <v>8</v>
      </c>
      <c r="F12" s="9">
        <v>180</v>
      </c>
      <c r="G12">
        <v>183</v>
      </c>
      <c r="H12">
        <v>184</v>
      </c>
      <c r="I12">
        <v>224</v>
      </c>
      <c r="J12">
        <v>216</v>
      </c>
      <c r="K12">
        <v>199</v>
      </c>
      <c r="L12">
        <v>241</v>
      </c>
      <c r="M12">
        <v>248</v>
      </c>
      <c r="O12">
        <v>216</v>
      </c>
    </row>
    <row r="13" spans="5:15" x14ac:dyDescent="0.25">
      <c r="E13" s="9" t="s">
        <v>7</v>
      </c>
      <c r="F13" s="9">
        <v>178</v>
      </c>
      <c r="G13">
        <v>182</v>
      </c>
      <c r="H13">
        <v>182</v>
      </c>
      <c r="I13">
        <v>222</v>
      </c>
      <c r="J13">
        <v>214</v>
      </c>
      <c r="K13">
        <v>197</v>
      </c>
      <c r="L13">
        <v>238</v>
      </c>
      <c r="M13">
        <v>245</v>
      </c>
      <c r="O13">
        <v>198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region</vt:lpstr>
      <vt:lpstr>Brazil</vt:lpstr>
      <vt:lpstr>'by region'!Print_Area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cp:lastPrinted>2001-08-08T15:59:38Z</cp:lastPrinted>
  <dcterms:created xsi:type="dcterms:W3CDTF">2001-08-08T15:07:33Z</dcterms:created>
  <dcterms:modified xsi:type="dcterms:W3CDTF">2023-09-10T12:05:52Z</dcterms:modified>
</cp:coreProperties>
</file>