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422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Q8" i="1" l="1"/>
  <c r="R8" i="1"/>
  <c r="S8" i="1"/>
  <c r="T8" i="1"/>
  <c r="U8" i="1"/>
  <c r="V8" i="1"/>
  <c r="W8" i="1"/>
  <c r="X8" i="1"/>
  <c r="Y8" i="1"/>
  <c r="Z8" i="1"/>
  <c r="AA8" i="1"/>
  <c r="A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30" i="1"/>
  <c r="D30" i="1"/>
  <c r="F30" i="1"/>
  <c r="O30" i="1"/>
  <c r="P30" i="1"/>
  <c r="Q30" i="1"/>
  <c r="R30" i="1"/>
  <c r="S30" i="1"/>
  <c r="T30" i="1"/>
  <c r="U30" i="1"/>
  <c r="V30" i="1"/>
  <c r="W30" i="1"/>
  <c r="X30" i="1"/>
  <c r="P32" i="1"/>
  <c r="Q32" i="1"/>
  <c r="R32" i="1"/>
  <c r="S32" i="1"/>
  <c r="T32" i="1"/>
  <c r="U32" i="1"/>
  <c r="V32" i="1"/>
  <c r="W32" i="1"/>
  <c r="X32" i="1"/>
  <c r="Y32" i="1"/>
  <c r="Z32" i="1"/>
  <c r="AA32" i="1"/>
</calcChain>
</file>

<file path=xl/sharedStrings.xml><?xml version="1.0" encoding="utf-8"?>
<sst xmlns="http://schemas.openxmlformats.org/spreadsheetml/2006/main" count="27" uniqueCount="15">
  <si>
    <t>NORSCAN Producer Inventories of Chemical Paper-Grade Market Pulp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</si>
  <si>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</si>
  <si>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</si>
  <si>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</si>
  <si>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</si>
  <si>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</si>
  <si>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</si>
  <si>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</si>
  <si>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</si>
  <si>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</si>
  <si>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</si>
  <si>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</si>
  <si>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</si>
  <si>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Changes in Norscan Inventories</t>
  </si>
  <si>
    <t>10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</si>
</sst>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86461334288346E-2"/>
          <c:y val="4.2968804637660521E-2"/>
          <c:w val="0.75106974740006716"/>
          <c:h val="0.88281362255557072"/>
        </c:manualLayout>
      </c:layout>
      <c:lineChart>
        <c:grouping val="standard"/>
        <c:varyColors val="0"/>
        <c:ser>
          <c:idx val="1"/>
          <c:order val="0"/>
          <c:tx>
            <c:v>1990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Sheet1!$B$19:$M$19</c:f>
              <c:numCache>
                <c:formatCode>General</c:formatCode>
                <c:ptCount val="12"/>
                <c:pt idx="0">
                  <c:v>1417</c:v>
                </c:pt>
                <c:pt idx="1">
                  <c:v>1471</c:v>
                </c:pt>
                <c:pt idx="2">
                  <c:v>1388</c:v>
                </c:pt>
                <c:pt idx="3">
                  <c:v>1395</c:v>
                </c:pt>
                <c:pt idx="4">
                  <c:v>1442</c:v>
                </c:pt>
                <c:pt idx="5">
                  <c:v>1403</c:v>
                </c:pt>
                <c:pt idx="6">
                  <c:v>1705</c:v>
                </c:pt>
                <c:pt idx="7">
                  <c:v>1658</c:v>
                </c:pt>
                <c:pt idx="8">
                  <c:v>1484</c:v>
                </c:pt>
                <c:pt idx="9">
                  <c:v>1467</c:v>
                </c:pt>
                <c:pt idx="10">
                  <c:v>1451</c:v>
                </c:pt>
                <c:pt idx="11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0-49FA-88FD-A462CF9ECEA0}"/>
            </c:ext>
          </c:extLst>
        </c:ser>
        <c:ser>
          <c:idx val="0"/>
          <c:order val="1"/>
          <c:tx>
            <c:v>1991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Sheet1!$B$20:$M$20</c:f>
              <c:numCache>
                <c:formatCode>General</c:formatCode>
                <c:ptCount val="12"/>
                <c:pt idx="0">
                  <c:v>1526</c:v>
                </c:pt>
                <c:pt idx="1">
                  <c:v>1630</c:v>
                </c:pt>
                <c:pt idx="2">
                  <c:v>1612</c:v>
                </c:pt>
                <c:pt idx="3">
                  <c:v>1598</c:v>
                </c:pt>
                <c:pt idx="4">
                  <c:v>1618</c:v>
                </c:pt>
                <c:pt idx="5">
                  <c:v>1668</c:v>
                </c:pt>
                <c:pt idx="6">
                  <c:v>1686</c:v>
                </c:pt>
                <c:pt idx="7">
                  <c:v>1783</c:v>
                </c:pt>
                <c:pt idx="8">
                  <c:v>1510</c:v>
                </c:pt>
                <c:pt idx="9">
                  <c:v>1481</c:v>
                </c:pt>
                <c:pt idx="10">
                  <c:v>1414</c:v>
                </c:pt>
                <c:pt idx="11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0-49FA-88FD-A462CF9ECEA0}"/>
            </c:ext>
          </c:extLst>
        </c:ser>
        <c:ser>
          <c:idx val="7"/>
          <c:order val="2"/>
          <c:tx>
            <c:v>1992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Sheet1!$B$21:$M$21</c:f>
              <c:numCache>
                <c:formatCode>General</c:formatCode>
                <c:ptCount val="12"/>
                <c:pt idx="0">
                  <c:v>1278</c:v>
                </c:pt>
                <c:pt idx="1">
                  <c:v>1384</c:v>
                </c:pt>
                <c:pt idx="2">
                  <c:v>1231</c:v>
                </c:pt>
                <c:pt idx="3">
                  <c:v>1249</c:v>
                </c:pt>
                <c:pt idx="4">
                  <c:v>1279</c:v>
                </c:pt>
                <c:pt idx="5">
                  <c:v>1114</c:v>
                </c:pt>
                <c:pt idx="6">
                  <c:v>1272</c:v>
                </c:pt>
                <c:pt idx="7">
                  <c:v>1489</c:v>
                </c:pt>
                <c:pt idx="8">
                  <c:v>1565</c:v>
                </c:pt>
                <c:pt idx="9">
                  <c:v>1608</c:v>
                </c:pt>
                <c:pt idx="10">
                  <c:v>1815</c:v>
                </c:pt>
                <c:pt idx="11">
                  <c:v>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0-49FA-88FD-A462CF9ECEA0}"/>
            </c:ext>
          </c:extLst>
        </c:ser>
        <c:ser>
          <c:idx val="8"/>
          <c:order val="3"/>
          <c:tx>
            <c:v>1993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Sheet1!$B$22:$M$22</c:f>
              <c:numCache>
                <c:formatCode>General</c:formatCode>
                <c:ptCount val="12"/>
                <c:pt idx="0">
                  <c:v>2007</c:v>
                </c:pt>
                <c:pt idx="1">
                  <c:v>2101</c:v>
                </c:pt>
                <c:pt idx="2">
                  <c:v>1953</c:v>
                </c:pt>
                <c:pt idx="3">
                  <c:v>1875</c:v>
                </c:pt>
                <c:pt idx="4">
                  <c:v>1808</c:v>
                </c:pt>
                <c:pt idx="5">
                  <c:v>1848</c:v>
                </c:pt>
                <c:pt idx="6">
                  <c:v>1960</c:v>
                </c:pt>
                <c:pt idx="7">
                  <c:v>2073</c:v>
                </c:pt>
                <c:pt idx="8">
                  <c:v>1931</c:v>
                </c:pt>
                <c:pt idx="9">
                  <c:v>1753</c:v>
                </c:pt>
                <c:pt idx="10">
                  <c:v>1605</c:v>
                </c:pt>
                <c:pt idx="11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10-49FA-88FD-A462CF9ECEA0}"/>
            </c:ext>
          </c:extLst>
        </c:ser>
        <c:ser>
          <c:idx val="9"/>
          <c:order val="4"/>
          <c:tx>
            <c:v>1994</c:v>
          </c:tx>
          <c:spPr>
            <a:ln w="254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Sheet1!$B$23:$M$23</c:f>
              <c:numCache>
                <c:formatCode>General</c:formatCode>
                <c:ptCount val="12"/>
                <c:pt idx="0">
                  <c:v>1500</c:v>
                </c:pt>
                <c:pt idx="1">
                  <c:v>1501</c:v>
                </c:pt>
                <c:pt idx="2">
                  <c:v>1425</c:v>
                </c:pt>
                <c:pt idx="3">
                  <c:v>1324</c:v>
                </c:pt>
                <c:pt idx="4">
                  <c:v>1262</c:v>
                </c:pt>
                <c:pt idx="5">
                  <c:v>1264</c:v>
                </c:pt>
                <c:pt idx="6">
                  <c:v>1268</c:v>
                </c:pt>
                <c:pt idx="7">
                  <c:v>1266</c:v>
                </c:pt>
                <c:pt idx="8">
                  <c:v>1112</c:v>
                </c:pt>
                <c:pt idx="9">
                  <c:v>1162</c:v>
                </c:pt>
                <c:pt idx="10">
                  <c:v>1205</c:v>
                </c:pt>
                <c:pt idx="11">
                  <c:v>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10-49FA-88FD-A462CF9ECEA0}"/>
            </c:ext>
          </c:extLst>
        </c:ser>
        <c:ser>
          <c:idx val="10"/>
          <c:order val="5"/>
          <c:tx>
            <c:v>1995</c:v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Sheet1!$B$24:$M$24</c:f>
              <c:numCache>
                <c:formatCode>General</c:formatCode>
                <c:ptCount val="12"/>
                <c:pt idx="0">
                  <c:v>1170</c:v>
                </c:pt>
                <c:pt idx="1">
                  <c:v>1184</c:v>
                </c:pt>
                <c:pt idx="2">
                  <c:v>1186</c:v>
                </c:pt>
                <c:pt idx="3">
                  <c:v>1198</c:v>
                </c:pt>
                <c:pt idx="4">
                  <c:v>1135</c:v>
                </c:pt>
                <c:pt idx="5">
                  <c:v>1021</c:v>
                </c:pt>
                <c:pt idx="6">
                  <c:v>1250</c:v>
                </c:pt>
                <c:pt idx="7">
                  <c:v>1269</c:v>
                </c:pt>
                <c:pt idx="8">
                  <c:v>1284</c:v>
                </c:pt>
                <c:pt idx="9">
                  <c:v>1588</c:v>
                </c:pt>
                <c:pt idx="10">
                  <c:v>1848</c:v>
                </c:pt>
                <c:pt idx="11">
                  <c:v>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10-49FA-88FD-A462CF9E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4528"/>
        <c:axId val="1"/>
      </c:lineChart>
      <c:lineChart>
        <c:grouping val="standard"/>
        <c:varyColors val="0"/>
        <c:ser>
          <c:idx val="2"/>
          <c:order val="6"/>
          <c:tx>
            <c:v>1996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Sheet1!$B$25:$M$25</c:f>
              <c:numCache>
                <c:formatCode>General</c:formatCode>
                <c:ptCount val="12"/>
                <c:pt idx="0">
                  <c:v>2318</c:v>
                </c:pt>
                <c:pt idx="1">
                  <c:v>2579</c:v>
                </c:pt>
                <c:pt idx="2">
                  <c:v>2558</c:v>
                </c:pt>
                <c:pt idx="3">
                  <c:v>2191</c:v>
                </c:pt>
                <c:pt idx="4">
                  <c:v>1827</c:v>
                </c:pt>
                <c:pt idx="5">
                  <c:v>1525</c:v>
                </c:pt>
                <c:pt idx="6">
                  <c:v>1720</c:v>
                </c:pt>
                <c:pt idx="7">
                  <c:v>1767</c:v>
                </c:pt>
                <c:pt idx="8">
                  <c:v>1737</c:v>
                </c:pt>
                <c:pt idx="9">
                  <c:v>1748</c:v>
                </c:pt>
                <c:pt idx="10">
                  <c:v>1928</c:v>
                </c:pt>
                <c:pt idx="11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10-49FA-88FD-A462CF9ECEA0}"/>
            </c:ext>
          </c:extLst>
        </c:ser>
        <c:ser>
          <c:idx val="3"/>
          <c:order val="7"/>
          <c:tx>
            <c:v>1997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Sheet1!$B$26:$M$26</c:f>
              <c:numCache>
                <c:formatCode>General</c:formatCode>
                <c:ptCount val="12"/>
                <c:pt idx="0">
                  <c:v>2046</c:v>
                </c:pt>
                <c:pt idx="1">
                  <c:v>2109</c:v>
                </c:pt>
                <c:pt idx="2">
                  <c:v>1958</c:v>
                </c:pt>
                <c:pt idx="3">
                  <c:v>1710</c:v>
                </c:pt>
                <c:pt idx="4">
                  <c:v>1612</c:v>
                </c:pt>
                <c:pt idx="5">
                  <c:v>1573</c:v>
                </c:pt>
                <c:pt idx="6">
                  <c:v>1697</c:v>
                </c:pt>
                <c:pt idx="7">
                  <c:v>1776</c:v>
                </c:pt>
                <c:pt idx="8">
                  <c:v>1624</c:v>
                </c:pt>
                <c:pt idx="9">
                  <c:v>1579</c:v>
                </c:pt>
                <c:pt idx="10">
                  <c:v>1764</c:v>
                </c:pt>
                <c:pt idx="11">
                  <c:v>1770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10-49FA-88FD-A462CF9ECEA0}"/>
            </c:ext>
          </c:extLst>
        </c:ser>
        <c:ser>
          <c:idx val="4"/>
          <c:order val="8"/>
          <c:tx>
            <c:v>1998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Sheet1!$B$27:$M$27</c:f>
              <c:numCache>
                <c:formatCode>General</c:formatCode>
                <c:ptCount val="12"/>
                <c:pt idx="0">
                  <c:v>1931</c:v>
                </c:pt>
                <c:pt idx="1">
                  <c:v>1836</c:v>
                </c:pt>
                <c:pt idx="2">
                  <c:v>1536</c:v>
                </c:pt>
                <c:pt idx="3">
                  <c:v>1474</c:v>
                </c:pt>
                <c:pt idx="4">
                  <c:v>1434</c:v>
                </c:pt>
                <c:pt idx="5">
                  <c:v>1521</c:v>
                </c:pt>
                <c:pt idx="6">
                  <c:v>1837</c:v>
                </c:pt>
                <c:pt idx="7">
                  <c:v>1934</c:v>
                </c:pt>
                <c:pt idx="8">
                  <c:v>1760</c:v>
                </c:pt>
                <c:pt idx="9">
                  <c:v>1661</c:v>
                </c:pt>
                <c:pt idx="10">
                  <c:v>1648</c:v>
                </c:pt>
                <c:pt idx="11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10-49FA-88FD-A462CF9ECEA0}"/>
            </c:ext>
          </c:extLst>
        </c:ser>
        <c:ser>
          <c:idx val="5"/>
          <c:order val="9"/>
          <c:tx>
            <c:v>1999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Sheet1!$B$28:$M$28</c:f>
              <c:numCache>
                <c:formatCode>General</c:formatCode>
                <c:ptCount val="12"/>
                <c:pt idx="0">
                  <c:v>1736</c:v>
                </c:pt>
                <c:pt idx="1">
                  <c:v>1690</c:v>
                </c:pt>
                <c:pt idx="2">
                  <c:v>1525</c:v>
                </c:pt>
                <c:pt idx="3">
                  <c:v>1460</c:v>
                </c:pt>
                <c:pt idx="4">
                  <c:v>1405</c:v>
                </c:pt>
                <c:pt idx="5">
                  <c:v>1341</c:v>
                </c:pt>
                <c:pt idx="6">
                  <c:v>1436</c:v>
                </c:pt>
                <c:pt idx="7">
                  <c:v>1449</c:v>
                </c:pt>
                <c:pt idx="8">
                  <c:v>1263</c:v>
                </c:pt>
                <c:pt idx="9">
                  <c:v>1142</c:v>
                </c:pt>
                <c:pt idx="10">
                  <c:v>1199</c:v>
                </c:pt>
                <c:pt idx="11">
                  <c:v>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10-49FA-88FD-A462CF9ECEA0}"/>
            </c:ext>
          </c:extLst>
        </c:ser>
        <c:ser>
          <c:idx val="6"/>
          <c:order val="10"/>
          <c:tx>
            <c:v>2000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Sheet1!$B$29:$M$29</c:f>
              <c:numCache>
                <c:formatCode>General</c:formatCode>
                <c:ptCount val="12"/>
                <c:pt idx="0">
                  <c:v>1296</c:v>
                </c:pt>
                <c:pt idx="1">
                  <c:v>1282</c:v>
                </c:pt>
                <c:pt idx="2">
                  <c:v>1178</c:v>
                </c:pt>
                <c:pt idx="3">
                  <c:v>1223</c:v>
                </c:pt>
                <c:pt idx="4">
                  <c:v>1215</c:v>
                </c:pt>
                <c:pt idx="5">
                  <c:v>1087</c:v>
                </c:pt>
                <c:pt idx="6">
                  <c:v>1271</c:v>
                </c:pt>
                <c:pt idx="7">
                  <c:v>1448</c:v>
                </c:pt>
                <c:pt idx="8">
                  <c:v>1408</c:v>
                </c:pt>
                <c:pt idx="9">
                  <c:v>1546</c:v>
                </c:pt>
                <c:pt idx="10">
                  <c:v>1686</c:v>
                </c:pt>
                <c:pt idx="11">
                  <c:v>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10-49FA-88FD-A462CF9E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9614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750"/>
          <c:min val="5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14528"/>
        <c:crosses val="autoZero"/>
        <c:crossBetween val="between"/>
        <c:majorUnit val="250"/>
        <c:minorUnit val="1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2750"/>
          <c:min val="50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30077997333746"/>
          <c:y val="0.30468788743068365"/>
          <c:w val="9.4017265677391049E-2"/>
          <c:h val="0.359375456969524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121920</xdr:rowOff>
    </xdr:from>
    <xdr:to>
      <xdr:col>12</xdr:col>
      <xdr:colOff>426720</xdr:colOff>
      <xdr:row>66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32"/>
  <sheetViews>
    <sheetView tabSelected="1" topLeftCell="F1" workbookViewId="0">
      <selection activeCell="J30" sqref="J30"/>
    </sheetView>
  </sheetViews>
  <sheetFormatPr defaultRowHeight="13.2" x14ac:dyDescent="0.25"/>
  <sheetData>
    <row r="3" spans="1:27" x14ac:dyDescent="0.25">
      <c r="U3" t="s">
        <v>13</v>
      </c>
    </row>
    <row r="4" spans="1:27" x14ac:dyDescent="0.25">
      <c r="E4" t="s">
        <v>0</v>
      </c>
    </row>
    <row r="6" spans="1:27" x14ac:dyDescent="0.25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P6" s="1" t="s">
        <v>1</v>
      </c>
      <c r="Q6" s="1" t="s">
        <v>2</v>
      </c>
      <c r="R6" s="1" t="s">
        <v>3</v>
      </c>
      <c r="S6" s="1" t="s">
        <v>4</v>
      </c>
      <c r="T6" s="1" t="s">
        <v>5</v>
      </c>
      <c r="U6" s="1" t="s">
        <v>6</v>
      </c>
      <c r="V6" s="1" t="s">
        <v>7</v>
      </c>
      <c r="W6" s="1" t="s">
        <v>8</v>
      </c>
      <c r="X6" s="1" t="s">
        <v>9</v>
      </c>
      <c r="Y6" s="1" t="s">
        <v>10</v>
      </c>
      <c r="Z6" s="1" t="s">
        <v>11</v>
      </c>
      <c r="AA6" s="1" t="s">
        <v>12</v>
      </c>
    </row>
    <row r="8" spans="1:27" x14ac:dyDescent="0.25">
      <c r="A8">
        <v>1979</v>
      </c>
      <c r="B8">
        <v>612</v>
      </c>
      <c r="C8">
        <v>1004</v>
      </c>
      <c r="D8">
        <v>953</v>
      </c>
      <c r="E8">
        <v>863</v>
      </c>
      <c r="F8">
        <v>828</v>
      </c>
      <c r="G8">
        <v>732</v>
      </c>
      <c r="H8">
        <v>754</v>
      </c>
      <c r="I8">
        <v>738</v>
      </c>
      <c r="J8">
        <v>731</v>
      </c>
      <c r="K8">
        <v>709</v>
      </c>
      <c r="L8">
        <v>719</v>
      </c>
      <c r="M8">
        <v>613</v>
      </c>
      <c r="O8">
        <v>1979</v>
      </c>
      <c r="Q8">
        <f>+C8-B8</f>
        <v>392</v>
      </c>
      <c r="R8">
        <f t="shared" ref="R8:AA8" si="0">+D8-C8</f>
        <v>-51</v>
      </c>
      <c r="S8">
        <f t="shared" si="0"/>
        <v>-90</v>
      </c>
      <c r="T8">
        <f t="shared" si="0"/>
        <v>-35</v>
      </c>
      <c r="U8">
        <f t="shared" si="0"/>
        <v>-96</v>
      </c>
      <c r="V8">
        <f t="shared" si="0"/>
        <v>22</v>
      </c>
      <c r="W8">
        <f t="shared" si="0"/>
        <v>-16</v>
      </c>
      <c r="X8">
        <f t="shared" si="0"/>
        <v>-7</v>
      </c>
      <c r="Y8">
        <f t="shared" si="0"/>
        <v>-22</v>
      </c>
      <c r="Z8">
        <f t="shared" si="0"/>
        <v>10</v>
      </c>
      <c r="AA8">
        <f t="shared" si="0"/>
        <v>-106</v>
      </c>
    </row>
    <row r="9" spans="1:27" x14ac:dyDescent="0.25">
      <c r="A9">
        <f>+A8+1</f>
        <v>1980</v>
      </c>
      <c r="B9">
        <v>745</v>
      </c>
      <c r="C9">
        <v>738</v>
      </c>
      <c r="D9">
        <v>731</v>
      </c>
      <c r="E9">
        <v>750</v>
      </c>
      <c r="F9">
        <v>802</v>
      </c>
      <c r="G9">
        <v>742</v>
      </c>
      <c r="H9">
        <v>812</v>
      </c>
      <c r="I9">
        <v>947</v>
      </c>
      <c r="J9">
        <v>831</v>
      </c>
      <c r="K9">
        <v>937</v>
      </c>
      <c r="L9">
        <v>1088</v>
      </c>
      <c r="M9">
        <v>946</v>
      </c>
      <c r="O9">
        <f>+O8+1</f>
        <v>1980</v>
      </c>
      <c r="P9">
        <f>+B9-M8</f>
        <v>132</v>
      </c>
      <c r="Q9">
        <f>+C9-B9</f>
        <v>-7</v>
      </c>
      <c r="R9">
        <f t="shared" ref="R9:AA9" si="1">+D9-C9</f>
        <v>-7</v>
      </c>
      <c r="S9">
        <f t="shared" si="1"/>
        <v>19</v>
      </c>
      <c r="T9">
        <f t="shared" si="1"/>
        <v>52</v>
      </c>
      <c r="U9">
        <f t="shared" si="1"/>
        <v>-60</v>
      </c>
      <c r="V9">
        <f t="shared" si="1"/>
        <v>70</v>
      </c>
      <c r="W9">
        <f t="shared" si="1"/>
        <v>135</v>
      </c>
      <c r="X9">
        <f t="shared" si="1"/>
        <v>-116</v>
      </c>
      <c r="Y9">
        <f t="shared" si="1"/>
        <v>106</v>
      </c>
      <c r="Z9">
        <f t="shared" si="1"/>
        <v>151</v>
      </c>
      <c r="AA9">
        <f t="shared" si="1"/>
        <v>-142</v>
      </c>
    </row>
    <row r="10" spans="1:27" x14ac:dyDescent="0.25">
      <c r="A10">
        <f t="shared" ref="A10:A30" si="2">+A9+1</f>
        <v>1981</v>
      </c>
      <c r="B10">
        <v>1090</v>
      </c>
      <c r="C10">
        <v>1183</v>
      </c>
      <c r="D10">
        <v>1192</v>
      </c>
      <c r="E10">
        <v>1167</v>
      </c>
      <c r="F10">
        <v>1192</v>
      </c>
      <c r="G10">
        <v>1024</v>
      </c>
      <c r="H10">
        <v>1106</v>
      </c>
      <c r="I10">
        <v>1193</v>
      </c>
      <c r="J10">
        <v>1142</v>
      </c>
      <c r="K10">
        <v>1373</v>
      </c>
      <c r="L10">
        <v>1539</v>
      </c>
      <c r="M10">
        <v>1432</v>
      </c>
      <c r="O10">
        <f t="shared" ref="O10:O30" si="3">+O9+1</f>
        <v>1981</v>
      </c>
      <c r="P10">
        <f t="shared" ref="P10:P30" si="4">+B10-M9</f>
        <v>144</v>
      </c>
      <c r="Q10">
        <f t="shared" ref="Q10:Q30" si="5">+C10-B10</f>
        <v>93</v>
      </c>
      <c r="R10">
        <f t="shared" ref="R10:S30" si="6">+D10-C10</f>
        <v>9</v>
      </c>
      <c r="S10">
        <f t="shared" ref="S10:S29" si="7">+E10-D10</f>
        <v>-25</v>
      </c>
      <c r="T10">
        <f t="shared" ref="T10:U30" si="8">+F10-E10</f>
        <v>25</v>
      </c>
      <c r="U10">
        <f t="shared" ref="U10:U29" si="9">+G10-F10</f>
        <v>-168</v>
      </c>
      <c r="V10">
        <f t="shared" ref="V10:V30" si="10">+H10-G10</f>
        <v>82</v>
      </c>
      <c r="W10">
        <f t="shared" ref="W10:W30" si="11">+I10-H10</f>
        <v>87</v>
      </c>
      <c r="X10">
        <f t="shared" ref="X10:X30" si="12">+J10-I10</f>
        <v>-51</v>
      </c>
      <c r="Y10">
        <f t="shared" ref="Y10:Y29" si="13">+K10-J10</f>
        <v>231</v>
      </c>
      <c r="Z10">
        <f t="shared" ref="Z10:Z29" si="14">+L10-K10</f>
        <v>166</v>
      </c>
      <c r="AA10">
        <f t="shared" ref="AA10:AA29" si="15">+M10-L10</f>
        <v>-107</v>
      </c>
    </row>
    <row r="11" spans="1:27" x14ac:dyDescent="0.25">
      <c r="A11">
        <f t="shared" si="2"/>
        <v>1982</v>
      </c>
      <c r="B11">
        <v>1580</v>
      </c>
      <c r="C11">
        <v>1694</v>
      </c>
      <c r="D11">
        <v>1766</v>
      </c>
      <c r="E11">
        <v>1744</v>
      </c>
      <c r="F11">
        <v>1904</v>
      </c>
      <c r="G11">
        <v>1878</v>
      </c>
      <c r="H11">
        <v>1876</v>
      </c>
      <c r="I11">
        <v>1917</v>
      </c>
      <c r="J11">
        <v>1741</v>
      </c>
      <c r="K11">
        <v>1831</v>
      </c>
      <c r="L11">
        <v>1801</v>
      </c>
      <c r="M11">
        <v>1592</v>
      </c>
      <c r="O11">
        <f t="shared" si="3"/>
        <v>1982</v>
      </c>
      <c r="P11">
        <f t="shared" si="4"/>
        <v>148</v>
      </c>
      <c r="Q11">
        <f t="shared" si="5"/>
        <v>114</v>
      </c>
      <c r="R11">
        <f t="shared" si="6"/>
        <v>72</v>
      </c>
      <c r="S11">
        <f t="shared" si="7"/>
        <v>-22</v>
      </c>
      <c r="T11">
        <f t="shared" si="8"/>
        <v>160</v>
      </c>
      <c r="U11">
        <f t="shared" si="9"/>
        <v>-26</v>
      </c>
      <c r="V11">
        <f t="shared" si="10"/>
        <v>-2</v>
      </c>
      <c r="W11">
        <f t="shared" si="11"/>
        <v>41</v>
      </c>
      <c r="X11">
        <f t="shared" si="12"/>
        <v>-176</v>
      </c>
      <c r="Y11">
        <f t="shared" si="13"/>
        <v>90</v>
      </c>
      <c r="Z11">
        <f t="shared" si="14"/>
        <v>-30</v>
      </c>
      <c r="AA11">
        <f t="shared" si="15"/>
        <v>-209</v>
      </c>
    </row>
    <row r="12" spans="1:27" x14ac:dyDescent="0.25">
      <c r="A12">
        <f t="shared" si="2"/>
        <v>1983</v>
      </c>
      <c r="B12">
        <v>1690</v>
      </c>
      <c r="C12">
        <v>1738</v>
      </c>
      <c r="D12">
        <v>1564</v>
      </c>
      <c r="E12">
        <v>1524</v>
      </c>
      <c r="F12">
        <v>1526</v>
      </c>
      <c r="G12">
        <v>1409</v>
      </c>
      <c r="H12">
        <v>1564</v>
      </c>
      <c r="I12">
        <v>1622</v>
      </c>
      <c r="J12">
        <v>1469</v>
      </c>
      <c r="K12">
        <v>1509</v>
      </c>
      <c r="L12">
        <v>1605</v>
      </c>
      <c r="M12">
        <v>1197</v>
      </c>
      <c r="O12">
        <f t="shared" si="3"/>
        <v>1983</v>
      </c>
      <c r="P12">
        <f t="shared" si="4"/>
        <v>98</v>
      </c>
      <c r="Q12">
        <f t="shared" si="5"/>
        <v>48</v>
      </c>
      <c r="R12">
        <f t="shared" si="6"/>
        <v>-174</v>
      </c>
      <c r="S12">
        <f t="shared" si="7"/>
        <v>-40</v>
      </c>
      <c r="T12">
        <f t="shared" si="8"/>
        <v>2</v>
      </c>
      <c r="U12">
        <f t="shared" si="9"/>
        <v>-117</v>
      </c>
      <c r="V12">
        <f t="shared" si="10"/>
        <v>155</v>
      </c>
      <c r="W12">
        <f t="shared" si="11"/>
        <v>58</v>
      </c>
      <c r="X12">
        <f t="shared" si="12"/>
        <v>-153</v>
      </c>
      <c r="Y12">
        <f t="shared" si="13"/>
        <v>40</v>
      </c>
      <c r="Z12">
        <f t="shared" si="14"/>
        <v>96</v>
      </c>
      <c r="AA12">
        <f t="shared" si="15"/>
        <v>-408</v>
      </c>
    </row>
    <row r="13" spans="1:27" x14ac:dyDescent="0.25">
      <c r="A13">
        <f t="shared" si="2"/>
        <v>1984</v>
      </c>
      <c r="B13">
        <v>1303</v>
      </c>
      <c r="C13">
        <v>1084</v>
      </c>
      <c r="D13">
        <v>914</v>
      </c>
      <c r="E13">
        <v>1003</v>
      </c>
      <c r="F13">
        <v>1034</v>
      </c>
      <c r="G13">
        <v>1039</v>
      </c>
      <c r="H13">
        <v>1247</v>
      </c>
      <c r="I13">
        <v>1349</v>
      </c>
      <c r="J13">
        <v>1309</v>
      </c>
      <c r="K13">
        <v>1490</v>
      </c>
      <c r="L13">
        <v>1635</v>
      </c>
      <c r="M13">
        <v>1616</v>
      </c>
      <c r="O13">
        <f t="shared" si="3"/>
        <v>1984</v>
      </c>
      <c r="P13">
        <f t="shared" si="4"/>
        <v>106</v>
      </c>
      <c r="Q13">
        <f t="shared" si="5"/>
        <v>-219</v>
      </c>
      <c r="R13">
        <f t="shared" si="6"/>
        <v>-170</v>
      </c>
      <c r="S13">
        <f t="shared" si="7"/>
        <v>89</v>
      </c>
      <c r="T13">
        <f t="shared" si="8"/>
        <v>31</v>
      </c>
      <c r="U13">
        <f t="shared" si="9"/>
        <v>5</v>
      </c>
      <c r="V13">
        <f t="shared" si="10"/>
        <v>208</v>
      </c>
      <c r="W13">
        <f t="shared" si="11"/>
        <v>102</v>
      </c>
      <c r="X13">
        <f t="shared" si="12"/>
        <v>-40</v>
      </c>
      <c r="Y13">
        <f t="shared" si="13"/>
        <v>181</v>
      </c>
      <c r="Z13">
        <f t="shared" si="14"/>
        <v>145</v>
      </c>
      <c r="AA13">
        <f t="shared" si="15"/>
        <v>-19</v>
      </c>
    </row>
    <row r="14" spans="1:27" x14ac:dyDescent="0.25">
      <c r="A14">
        <f t="shared" si="2"/>
        <v>1985</v>
      </c>
      <c r="B14">
        <v>1788</v>
      </c>
      <c r="C14">
        <v>1836</v>
      </c>
      <c r="D14">
        <v>1790</v>
      </c>
      <c r="E14">
        <v>1643</v>
      </c>
      <c r="F14">
        <v>1466</v>
      </c>
      <c r="G14">
        <v>1478</v>
      </c>
      <c r="H14">
        <v>1504</v>
      </c>
      <c r="I14">
        <v>1528</v>
      </c>
      <c r="J14">
        <v>1384</v>
      </c>
      <c r="K14">
        <v>1504</v>
      </c>
      <c r="L14">
        <v>1562</v>
      </c>
      <c r="M14">
        <v>1326</v>
      </c>
      <c r="O14">
        <f t="shared" si="3"/>
        <v>1985</v>
      </c>
      <c r="P14">
        <f t="shared" si="4"/>
        <v>172</v>
      </c>
      <c r="Q14">
        <f t="shared" si="5"/>
        <v>48</v>
      </c>
      <c r="R14">
        <f t="shared" si="6"/>
        <v>-46</v>
      </c>
      <c r="S14">
        <f t="shared" si="7"/>
        <v>-147</v>
      </c>
      <c r="T14">
        <f t="shared" si="8"/>
        <v>-177</v>
      </c>
      <c r="U14">
        <f t="shared" si="9"/>
        <v>12</v>
      </c>
      <c r="V14">
        <f t="shared" si="10"/>
        <v>26</v>
      </c>
      <c r="W14">
        <f t="shared" si="11"/>
        <v>24</v>
      </c>
      <c r="X14">
        <f t="shared" si="12"/>
        <v>-144</v>
      </c>
      <c r="Y14">
        <f t="shared" si="13"/>
        <v>120</v>
      </c>
      <c r="Z14">
        <f t="shared" si="14"/>
        <v>58</v>
      </c>
      <c r="AA14">
        <f t="shared" si="15"/>
        <v>-236</v>
      </c>
    </row>
    <row r="15" spans="1:27" x14ac:dyDescent="0.25">
      <c r="A15">
        <f t="shared" si="2"/>
        <v>1986</v>
      </c>
      <c r="B15">
        <v>1330</v>
      </c>
      <c r="C15">
        <v>1306</v>
      </c>
      <c r="D15">
        <v>1131</v>
      </c>
      <c r="E15">
        <v>1024</v>
      </c>
      <c r="F15">
        <v>1080</v>
      </c>
      <c r="G15">
        <v>943</v>
      </c>
      <c r="H15">
        <v>1014</v>
      </c>
      <c r="I15">
        <v>1030</v>
      </c>
      <c r="J15">
        <v>894</v>
      </c>
      <c r="K15">
        <v>890</v>
      </c>
      <c r="L15">
        <v>1018</v>
      </c>
      <c r="M15">
        <v>847</v>
      </c>
      <c r="O15">
        <f t="shared" si="3"/>
        <v>1986</v>
      </c>
      <c r="P15">
        <f t="shared" si="4"/>
        <v>4</v>
      </c>
      <c r="Q15">
        <f t="shared" si="5"/>
        <v>-24</v>
      </c>
      <c r="R15">
        <f t="shared" si="6"/>
        <v>-175</v>
      </c>
      <c r="S15">
        <f t="shared" si="7"/>
        <v>-107</v>
      </c>
      <c r="T15">
        <f t="shared" si="8"/>
        <v>56</v>
      </c>
      <c r="U15">
        <f t="shared" si="9"/>
        <v>-137</v>
      </c>
      <c r="V15">
        <f t="shared" si="10"/>
        <v>71</v>
      </c>
      <c r="W15">
        <f t="shared" si="11"/>
        <v>16</v>
      </c>
      <c r="X15">
        <f t="shared" si="12"/>
        <v>-136</v>
      </c>
      <c r="Y15">
        <f t="shared" si="13"/>
        <v>-4</v>
      </c>
      <c r="Z15">
        <f t="shared" si="14"/>
        <v>128</v>
      </c>
      <c r="AA15">
        <f t="shared" si="15"/>
        <v>-171</v>
      </c>
    </row>
    <row r="16" spans="1:27" x14ac:dyDescent="0.25">
      <c r="A16">
        <f t="shared" si="2"/>
        <v>1987</v>
      </c>
      <c r="B16">
        <v>1000</v>
      </c>
      <c r="C16">
        <v>1022</v>
      </c>
      <c r="D16">
        <v>867</v>
      </c>
      <c r="E16">
        <v>907</v>
      </c>
      <c r="F16">
        <v>925</v>
      </c>
      <c r="G16">
        <v>801</v>
      </c>
      <c r="H16">
        <v>955</v>
      </c>
      <c r="I16">
        <v>1053</v>
      </c>
      <c r="J16">
        <v>854</v>
      </c>
      <c r="K16">
        <v>870</v>
      </c>
      <c r="L16">
        <v>897</v>
      </c>
      <c r="M16">
        <v>676</v>
      </c>
      <c r="O16">
        <f t="shared" si="3"/>
        <v>1987</v>
      </c>
      <c r="P16">
        <f t="shared" si="4"/>
        <v>153</v>
      </c>
      <c r="Q16">
        <f t="shared" si="5"/>
        <v>22</v>
      </c>
      <c r="R16">
        <f t="shared" si="6"/>
        <v>-155</v>
      </c>
      <c r="S16">
        <f t="shared" si="7"/>
        <v>40</v>
      </c>
      <c r="T16">
        <f t="shared" si="8"/>
        <v>18</v>
      </c>
      <c r="U16">
        <f t="shared" si="9"/>
        <v>-124</v>
      </c>
      <c r="V16">
        <f t="shared" si="10"/>
        <v>154</v>
      </c>
      <c r="W16">
        <f t="shared" si="11"/>
        <v>98</v>
      </c>
      <c r="X16">
        <f t="shared" si="12"/>
        <v>-199</v>
      </c>
      <c r="Y16">
        <f t="shared" si="13"/>
        <v>16</v>
      </c>
      <c r="Z16">
        <f t="shared" si="14"/>
        <v>27</v>
      </c>
      <c r="AA16">
        <f t="shared" si="15"/>
        <v>-221</v>
      </c>
    </row>
    <row r="17" spans="1:27" x14ac:dyDescent="0.25">
      <c r="A17">
        <f t="shared" si="2"/>
        <v>1988</v>
      </c>
      <c r="B17">
        <v>915</v>
      </c>
      <c r="C17">
        <v>900</v>
      </c>
      <c r="D17">
        <v>797</v>
      </c>
      <c r="E17">
        <v>815</v>
      </c>
      <c r="F17">
        <v>767</v>
      </c>
      <c r="G17">
        <v>671</v>
      </c>
      <c r="H17">
        <v>798</v>
      </c>
      <c r="I17">
        <v>844</v>
      </c>
      <c r="J17">
        <v>772</v>
      </c>
      <c r="K17">
        <v>798</v>
      </c>
      <c r="L17">
        <v>852</v>
      </c>
      <c r="M17">
        <v>675</v>
      </c>
      <c r="O17">
        <f t="shared" si="3"/>
        <v>1988</v>
      </c>
      <c r="P17">
        <f t="shared" si="4"/>
        <v>239</v>
      </c>
      <c r="Q17">
        <f t="shared" si="5"/>
        <v>-15</v>
      </c>
      <c r="R17">
        <f t="shared" si="6"/>
        <v>-103</v>
      </c>
      <c r="S17">
        <f t="shared" si="7"/>
        <v>18</v>
      </c>
      <c r="T17">
        <f t="shared" si="8"/>
        <v>-48</v>
      </c>
      <c r="U17">
        <f t="shared" si="9"/>
        <v>-96</v>
      </c>
      <c r="V17">
        <f t="shared" si="10"/>
        <v>127</v>
      </c>
      <c r="W17">
        <f t="shared" si="11"/>
        <v>46</v>
      </c>
      <c r="X17">
        <f t="shared" si="12"/>
        <v>-72</v>
      </c>
      <c r="Y17">
        <f t="shared" si="13"/>
        <v>26</v>
      </c>
      <c r="Z17">
        <f t="shared" si="14"/>
        <v>54</v>
      </c>
      <c r="AA17">
        <f t="shared" si="15"/>
        <v>-177</v>
      </c>
    </row>
    <row r="18" spans="1:27" x14ac:dyDescent="0.25">
      <c r="A18">
        <f t="shared" si="2"/>
        <v>1989</v>
      </c>
      <c r="B18">
        <v>890</v>
      </c>
      <c r="C18">
        <v>897</v>
      </c>
      <c r="D18">
        <v>764</v>
      </c>
      <c r="E18">
        <v>804</v>
      </c>
      <c r="F18">
        <v>841</v>
      </c>
      <c r="G18">
        <v>786</v>
      </c>
      <c r="H18">
        <v>943</v>
      </c>
      <c r="I18">
        <v>1033</v>
      </c>
      <c r="J18">
        <v>992</v>
      </c>
      <c r="K18">
        <v>1068</v>
      </c>
      <c r="L18">
        <v>1182</v>
      </c>
      <c r="M18">
        <v>1026</v>
      </c>
      <c r="O18">
        <f t="shared" si="3"/>
        <v>1989</v>
      </c>
      <c r="P18">
        <f t="shared" si="4"/>
        <v>215</v>
      </c>
      <c r="Q18">
        <f t="shared" si="5"/>
        <v>7</v>
      </c>
      <c r="R18">
        <f t="shared" si="6"/>
        <v>-133</v>
      </c>
      <c r="S18">
        <f t="shared" si="7"/>
        <v>40</v>
      </c>
      <c r="T18">
        <f t="shared" si="8"/>
        <v>37</v>
      </c>
      <c r="U18">
        <f t="shared" si="9"/>
        <v>-55</v>
      </c>
      <c r="V18">
        <f t="shared" si="10"/>
        <v>157</v>
      </c>
      <c r="W18">
        <f t="shared" si="11"/>
        <v>90</v>
      </c>
      <c r="X18">
        <f t="shared" si="12"/>
        <v>-41</v>
      </c>
      <c r="Y18">
        <f t="shared" si="13"/>
        <v>76</v>
      </c>
      <c r="Z18">
        <f t="shared" si="14"/>
        <v>114</v>
      </c>
      <c r="AA18">
        <f t="shared" si="15"/>
        <v>-156</v>
      </c>
    </row>
    <row r="19" spans="1:27" x14ac:dyDescent="0.25">
      <c r="A19">
        <f t="shared" si="2"/>
        <v>1990</v>
      </c>
      <c r="B19">
        <v>1417</v>
      </c>
      <c r="C19">
        <v>1471</v>
      </c>
      <c r="D19">
        <v>1388</v>
      </c>
      <c r="E19">
        <v>1395</v>
      </c>
      <c r="F19">
        <v>1442</v>
      </c>
      <c r="G19">
        <v>1403</v>
      </c>
      <c r="H19">
        <v>1705</v>
      </c>
      <c r="I19">
        <v>1658</v>
      </c>
      <c r="J19">
        <v>1484</v>
      </c>
      <c r="K19">
        <v>1467</v>
      </c>
      <c r="L19">
        <v>1451</v>
      </c>
      <c r="M19">
        <v>1362</v>
      </c>
      <c r="O19">
        <f t="shared" si="3"/>
        <v>1990</v>
      </c>
      <c r="P19">
        <f t="shared" si="4"/>
        <v>391</v>
      </c>
      <c r="Q19">
        <f t="shared" si="5"/>
        <v>54</v>
      </c>
      <c r="R19">
        <f t="shared" si="6"/>
        <v>-83</v>
      </c>
      <c r="S19">
        <f t="shared" si="7"/>
        <v>7</v>
      </c>
      <c r="T19">
        <f t="shared" si="8"/>
        <v>47</v>
      </c>
      <c r="U19">
        <f t="shared" si="9"/>
        <v>-39</v>
      </c>
      <c r="V19">
        <f t="shared" si="10"/>
        <v>302</v>
      </c>
      <c r="W19">
        <f t="shared" si="11"/>
        <v>-47</v>
      </c>
      <c r="X19">
        <f t="shared" si="12"/>
        <v>-174</v>
      </c>
      <c r="Y19">
        <f t="shared" si="13"/>
        <v>-17</v>
      </c>
      <c r="Z19">
        <f t="shared" si="14"/>
        <v>-16</v>
      </c>
      <c r="AA19">
        <f t="shared" si="15"/>
        <v>-89</v>
      </c>
    </row>
    <row r="20" spans="1:27" x14ac:dyDescent="0.25">
      <c r="A20">
        <f t="shared" si="2"/>
        <v>1991</v>
      </c>
      <c r="B20">
        <v>1526</v>
      </c>
      <c r="C20">
        <v>1630</v>
      </c>
      <c r="D20">
        <v>1612</v>
      </c>
      <c r="E20">
        <v>1598</v>
      </c>
      <c r="F20">
        <v>1618</v>
      </c>
      <c r="G20">
        <v>1668</v>
      </c>
      <c r="H20">
        <v>1686</v>
      </c>
      <c r="I20">
        <v>1783</v>
      </c>
      <c r="J20">
        <v>1510</v>
      </c>
      <c r="K20">
        <v>1481</v>
      </c>
      <c r="L20">
        <v>1414</v>
      </c>
      <c r="M20">
        <v>1274</v>
      </c>
      <c r="O20">
        <f t="shared" si="3"/>
        <v>1991</v>
      </c>
      <c r="P20">
        <f t="shared" si="4"/>
        <v>164</v>
      </c>
      <c r="Q20">
        <f t="shared" si="5"/>
        <v>104</v>
      </c>
      <c r="R20">
        <f t="shared" si="6"/>
        <v>-18</v>
      </c>
      <c r="S20">
        <f t="shared" si="7"/>
        <v>-14</v>
      </c>
      <c r="T20">
        <f t="shared" si="8"/>
        <v>20</v>
      </c>
      <c r="U20">
        <f t="shared" si="9"/>
        <v>50</v>
      </c>
      <c r="V20">
        <f t="shared" si="10"/>
        <v>18</v>
      </c>
      <c r="W20">
        <f t="shared" si="11"/>
        <v>97</v>
      </c>
      <c r="X20">
        <f t="shared" si="12"/>
        <v>-273</v>
      </c>
      <c r="Y20">
        <f t="shared" si="13"/>
        <v>-29</v>
      </c>
      <c r="Z20">
        <f t="shared" si="14"/>
        <v>-67</v>
      </c>
      <c r="AA20">
        <f t="shared" si="15"/>
        <v>-140</v>
      </c>
    </row>
    <row r="21" spans="1:27" x14ac:dyDescent="0.25">
      <c r="A21">
        <f t="shared" si="2"/>
        <v>1992</v>
      </c>
      <c r="B21">
        <v>1278</v>
      </c>
      <c r="C21">
        <v>1384</v>
      </c>
      <c r="D21">
        <v>1231</v>
      </c>
      <c r="E21">
        <v>1249</v>
      </c>
      <c r="F21">
        <v>1279</v>
      </c>
      <c r="G21">
        <v>1114</v>
      </c>
      <c r="H21">
        <v>1272</v>
      </c>
      <c r="I21">
        <v>1489</v>
      </c>
      <c r="J21">
        <v>1565</v>
      </c>
      <c r="K21">
        <v>1608</v>
      </c>
      <c r="L21">
        <v>1815</v>
      </c>
      <c r="M21">
        <v>1848</v>
      </c>
      <c r="O21">
        <f t="shared" si="3"/>
        <v>1992</v>
      </c>
      <c r="P21">
        <f t="shared" si="4"/>
        <v>4</v>
      </c>
      <c r="Q21">
        <f t="shared" si="5"/>
        <v>106</v>
      </c>
      <c r="R21">
        <f t="shared" si="6"/>
        <v>-153</v>
      </c>
      <c r="S21">
        <f t="shared" si="7"/>
        <v>18</v>
      </c>
      <c r="T21">
        <f t="shared" si="8"/>
        <v>30</v>
      </c>
      <c r="U21">
        <f t="shared" si="9"/>
        <v>-165</v>
      </c>
      <c r="V21">
        <f t="shared" si="10"/>
        <v>158</v>
      </c>
      <c r="W21">
        <f t="shared" si="11"/>
        <v>217</v>
      </c>
      <c r="X21">
        <f t="shared" si="12"/>
        <v>76</v>
      </c>
      <c r="Y21">
        <f t="shared" si="13"/>
        <v>43</v>
      </c>
      <c r="Z21">
        <f t="shared" si="14"/>
        <v>207</v>
      </c>
      <c r="AA21">
        <f t="shared" si="15"/>
        <v>33</v>
      </c>
    </row>
    <row r="22" spans="1:27" x14ac:dyDescent="0.25">
      <c r="A22">
        <f t="shared" si="2"/>
        <v>1993</v>
      </c>
      <c r="B22">
        <v>2007</v>
      </c>
      <c r="C22">
        <v>2101</v>
      </c>
      <c r="D22">
        <v>1953</v>
      </c>
      <c r="E22">
        <v>1875</v>
      </c>
      <c r="F22">
        <v>1808</v>
      </c>
      <c r="G22">
        <v>1848</v>
      </c>
      <c r="H22">
        <v>1960</v>
      </c>
      <c r="I22">
        <v>2073</v>
      </c>
      <c r="J22">
        <v>1931</v>
      </c>
      <c r="K22">
        <v>1753</v>
      </c>
      <c r="L22">
        <v>1605</v>
      </c>
      <c r="M22">
        <v>1412</v>
      </c>
      <c r="O22">
        <f t="shared" si="3"/>
        <v>1993</v>
      </c>
      <c r="P22">
        <f t="shared" si="4"/>
        <v>159</v>
      </c>
      <c r="Q22">
        <f t="shared" si="5"/>
        <v>94</v>
      </c>
      <c r="R22">
        <f t="shared" si="6"/>
        <v>-148</v>
      </c>
      <c r="S22">
        <f t="shared" si="7"/>
        <v>-78</v>
      </c>
      <c r="T22">
        <f t="shared" si="8"/>
        <v>-67</v>
      </c>
      <c r="U22">
        <f t="shared" si="9"/>
        <v>40</v>
      </c>
      <c r="V22">
        <f t="shared" si="10"/>
        <v>112</v>
      </c>
      <c r="W22">
        <f t="shared" si="11"/>
        <v>113</v>
      </c>
      <c r="X22">
        <f t="shared" si="12"/>
        <v>-142</v>
      </c>
      <c r="Y22">
        <f t="shared" si="13"/>
        <v>-178</v>
      </c>
      <c r="Z22">
        <f t="shared" si="14"/>
        <v>-148</v>
      </c>
      <c r="AA22">
        <f t="shared" si="15"/>
        <v>-193</v>
      </c>
    </row>
    <row r="23" spans="1:27" x14ac:dyDescent="0.25">
      <c r="A23">
        <f t="shared" si="2"/>
        <v>1994</v>
      </c>
      <c r="B23">
        <v>1500</v>
      </c>
      <c r="C23">
        <v>1501</v>
      </c>
      <c r="D23">
        <v>1425</v>
      </c>
      <c r="E23">
        <v>1324</v>
      </c>
      <c r="F23">
        <v>1262</v>
      </c>
      <c r="G23">
        <v>1264</v>
      </c>
      <c r="H23">
        <v>1268</v>
      </c>
      <c r="I23">
        <v>1266</v>
      </c>
      <c r="J23">
        <v>1112</v>
      </c>
      <c r="K23">
        <v>1162</v>
      </c>
      <c r="L23">
        <v>1205</v>
      </c>
      <c r="M23">
        <v>1054</v>
      </c>
      <c r="O23">
        <f t="shared" si="3"/>
        <v>1994</v>
      </c>
      <c r="P23">
        <f t="shared" si="4"/>
        <v>88</v>
      </c>
      <c r="Q23">
        <f t="shared" si="5"/>
        <v>1</v>
      </c>
      <c r="R23">
        <f t="shared" si="6"/>
        <v>-76</v>
      </c>
      <c r="S23">
        <f t="shared" si="7"/>
        <v>-101</v>
      </c>
      <c r="T23">
        <f t="shared" si="8"/>
        <v>-62</v>
      </c>
      <c r="U23">
        <f t="shared" si="9"/>
        <v>2</v>
      </c>
      <c r="V23">
        <f t="shared" si="10"/>
        <v>4</v>
      </c>
      <c r="W23">
        <f t="shared" si="11"/>
        <v>-2</v>
      </c>
      <c r="X23">
        <f t="shared" si="12"/>
        <v>-154</v>
      </c>
      <c r="Y23">
        <f t="shared" si="13"/>
        <v>50</v>
      </c>
      <c r="Z23">
        <f t="shared" si="14"/>
        <v>43</v>
      </c>
      <c r="AA23">
        <f t="shared" si="15"/>
        <v>-151</v>
      </c>
    </row>
    <row r="24" spans="1:27" x14ac:dyDescent="0.25">
      <c r="A24">
        <f t="shared" si="2"/>
        <v>1995</v>
      </c>
      <c r="B24">
        <v>1170</v>
      </c>
      <c r="C24">
        <v>1184</v>
      </c>
      <c r="D24">
        <v>1186</v>
      </c>
      <c r="E24">
        <v>1198</v>
      </c>
      <c r="F24">
        <v>1135</v>
      </c>
      <c r="G24">
        <v>1021</v>
      </c>
      <c r="H24">
        <v>1250</v>
      </c>
      <c r="I24">
        <v>1269</v>
      </c>
      <c r="J24">
        <v>1284</v>
      </c>
      <c r="K24">
        <v>1588</v>
      </c>
      <c r="L24">
        <v>1848</v>
      </c>
      <c r="M24">
        <v>1991</v>
      </c>
      <c r="O24">
        <f t="shared" si="3"/>
        <v>1995</v>
      </c>
      <c r="P24">
        <f t="shared" si="4"/>
        <v>116</v>
      </c>
      <c r="Q24">
        <f t="shared" si="5"/>
        <v>14</v>
      </c>
      <c r="R24">
        <f t="shared" si="6"/>
        <v>2</v>
      </c>
      <c r="S24">
        <f t="shared" si="7"/>
        <v>12</v>
      </c>
      <c r="T24">
        <f t="shared" si="8"/>
        <v>-63</v>
      </c>
      <c r="U24">
        <f t="shared" si="9"/>
        <v>-114</v>
      </c>
      <c r="V24">
        <f t="shared" si="10"/>
        <v>229</v>
      </c>
      <c r="W24">
        <f t="shared" si="11"/>
        <v>19</v>
      </c>
      <c r="X24">
        <f t="shared" si="12"/>
        <v>15</v>
      </c>
      <c r="Y24">
        <f t="shared" si="13"/>
        <v>304</v>
      </c>
      <c r="Z24">
        <f t="shared" si="14"/>
        <v>260</v>
      </c>
      <c r="AA24">
        <f t="shared" si="15"/>
        <v>143</v>
      </c>
    </row>
    <row r="25" spans="1:27" x14ac:dyDescent="0.25">
      <c r="A25">
        <f t="shared" si="2"/>
        <v>1996</v>
      </c>
      <c r="B25">
        <v>2318</v>
      </c>
      <c r="C25">
        <v>2579</v>
      </c>
      <c r="D25">
        <v>2558</v>
      </c>
      <c r="E25">
        <v>2191</v>
      </c>
      <c r="F25">
        <v>1827</v>
      </c>
      <c r="G25">
        <v>1525</v>
      </c>
      <c r="H25">
        <v>1720</v>
      </c>
      <c r="I25">
        <v>1767</v>
      </c>
      <c r="J25">
        <v>1737</v>
      </c>
      <c r="K25">
        <v>1748</v>
      </c>
      <c r="L25">
        <v>1928</v>
      </c>
      <c r="M25">
        <v>1927</v>
      </c>
      <c r="O25">
        <f t="shared" si="3"/>
        <v>1996</v>
      </c>
      <c r="P25">
        <f t="shared" si="4"/>
        <v>327</v>
      </c>
      <c r="Q25">
        <f t="shared" si="5"/>
        <v>261</v>
      </c>
      <c r="R25">
        <f t="shared" si="6"/>
        <v>-21</v>
      </c>
      <c r="S25">
        <f t="shared" si="7"/>
        <v>-367</v>
      </c>
      <c r="T25">
        <f t="shared" si="8"/>
        <v>-364</v>
      </c>
      <c r="U25">
        <f t="shared" si="9"/>
        <v>-302</v>
      </c>
      <c r="V25">
        <f t="shared" si="10"/>
        <v>195</v>
      </c>
      <c r="W25">
        <f t="shared" si="11"/>
        <v>47</v>
      </c>
      <c r="X25">
        <f t="shared" si="12"/>
        <v>-30</v>
      </c>
      <c r="Y25">
        <f t="shared" si="13"/>
        <v>11</v>
      </c>
      <c r="Z25">
        <f t="shared" si="14"/>
        <v>180</v>
      </c>
      <c r="AA25">
        <f t="shared" si="15"/>
        <v>-1</v>
      </c>
    </row>
    <row r="26" spans="1:27" x14ac:dyDescent="0.25">
      <c r="A26">
        <f t="shared" si="2"/>
        <v>1997</v>
      </c>
      <c r="B26">
        <v>2046</v>
      </c>
      <c r="C26">
        <v>2109</v>
      </c>
      <c r="D26">
        <v>1958</v>
      </c>
      <c r="E26">
        <v>1710</v>
      </c>
      <c r="F26">
        <v>1612</v>
      </c>
      <c r="G26">
        <v>1573</v>
      </c>
      <c r="H26">
        <v>1697</v>
      </c>
      <c r="I26">
        <v>1776</v>
      </c>
      <c r="J26">
        <v>1624</v>
      </c>
      <c r="K26">
        <v>1579</v>
      </c>
      <c r="L26">
        <v>1764</v>
      </c>
      <c r="M26">
        <v>1770</v>
      </c>
      <c r="O26">
        <f t="shared" si="3"/>
        <v>1997</v>
      </c>
      <c r="P26">
        <f t="shared" si="4"/>
        <v>119</v>
      </c>
      <c r="Q26">
        <f t="shared" si="5"/>
        <v>63</v>
      </c>
      <c r="R26">
        <f t="shared" si="6"/>
        <v>-151</v>
      </c>
      <c r="S26">
        <f t="shared" si="7"/>
        <v>-248</v>
      </c>
      <c r="T26">
        <f t="shared" si="8"/>
        <v>-98</v>
      </c>
      <c r="U26">
        <f t="shared" si="9"/>
        <v>-39</v>
      </c>
      <c r="V26">
        <f t="shared" si="10"/>
        <v>124</v>
      </c>
      <c r="W26">
        <f t="shared" si="11"/>
        <v>79</v>
      </c>
      <c r="X26">
        <f t="shared" si="12"/>
        <v>-152</v>
      </c>
      <c r="Y26">
        <f t="shared" si="13"/>
        <v>-45</v>
      </c>
      <c r="Z26">
        <f t="shared" si="14"/>
        <v>185</v>
      </c>
      <c r="AA26">
        <f t="shared" si="15"/>
        <v>6</v>
      </c>
    </row>
    <row r="27" spans="1:27" x14ac:dyDescent="0.25">
      <c r="A27">
        <f t="shared" si="2"/>
        <v>1998</v>
      </c>
      <c r="B27">
        <v>1931</v>
      </c>
      <c r="C27">
        <v>1836</v>
      </c>
      <c r="D27">
        <v>1536</v>
      </c>
      <c r="E27">
        <v>1474</v>
      </c>
      <c r="F27">
        <v>1434</v>
      </c>
      <c r="G27">
        <v>1521</v>
      </c>
      <c r="H27">
        <v>1837</v>
      </c>
      <c r="I27">
        <v>1934</v>
      </c>
      <c r="J27">
        <v>1760</v>
      </c>
      <c r="K27">
        <v>1661</v>
      </c>
      <c r="L27">
        <v>1648</v>
      </c>
      <c r="M27">
        <v>1581</v>
      </c>
      <c r="O27">
        <f t="shared" si="3"/>
        <v>1998</v>
      </c>
      <c r="P27">
        <f t="shared" si="4"/>
        <v>161</v>
      </c>
      <c r="Q27">
        <f t="shared" si="5"/>
        <v>-95</v>
      </c>
      <c r="R27">
        <f t="shared" si="6"/>
        <v>-300</v>
      </c>
      <c r="S27">
        <f t="shared" si="7"/>
        <v>-62</v>
      </c>
      <c r="T27">
        <f t="shared" si="8"/>
        <v>-40</v>
      </c>
      <c r="U27">
        <f t="shared" si="9"/>
        <v>87</v>
      </c>
      <c r="V27">
        <f t="shared" si="10"/>
        <v>316</v>
      </c>
      <c r="W27">
        <f t="shared" si="11"/>
        <v>97</v>
      </c>
      <c r="X27">
        <f t="shared" si="12"/>
        <v>-174</v>
      </c>
      <c r="Y27">
        <f t="shared" si="13"/>
        <v>-99</v>
      </c>
      <c r="Z27">
        <f t="shared" si="14"/>
        <v>-13</v>
      </c>
      <c r="AA27">
        <f t="shared" si="15"/>
        <v>-67</v>
      </c>
    </row>
    <row r="28" spans="1:27" x14ac:dyDescent="0.25">
      <c r="A28">
        <f t="shared" si="2"/>
        <v>1999</v>
      </c>
      <c r="B28">
        <v>1736</v>
      </c>
      <c r="C28">
        <v>1690</v>
      </c>
      <c r="D28">
        <v>1525</v>
      </c>
      <c r="E28">
        <v>1460</v>
      </c>
      <c r="F28">
        <v>1405</v>
      </c>
      <c r="G28">
        <v>1341</v>
      </c>
      <c r="H28">
        <v>1436</v>
      </c>
      <c r="I28">
        <v>1449</v>
      </c>
      <c r="J28">
        <v>1263</v>
      </c>
      <c r="K28">
        <v>1142</v>
      </c>
      <c r="L28">
        <v>1199</v>
      </c>
      <c r="M28">
        <v>1153</v>
      </c>
      <c r="O28">
        <f t="shared" si="3"/>
        <v>1999</v>
      </c>
      <c r="P28">
        <f t="shared" si="4"/>
        <v>155</v>
      </c>
      <c r="Q28">
        <f t="shared" si="5"/>
        <v>-46</v>
      </c>
      <c r="R28">
        <f t="shared" si="6"/>
        <v>-165</v>
      </c>
      <c r="S28">
        <f t="shared" si="7"/>
        <v>-65</v>
      </c>
      <c r="T28">
        <f t="shared" si="8"/>
        <v>-55</v>
      </c>
      <c r="U28">
        <f t="shared" si="9"/>
        <v>-64</v>
      </c>
      <c r="V28">
        <f t="shared" si="10"/>
        <v>95</v>
      </c>
      <c r="W28">
        <f t="shared" si="11"/>
        <v>13</v>
      </c>
      <c r="X28">
        <f t="shared" si="12"/>
        <v>-186</v>
      </c>
      <c r="Y28">
        <f t="shared" si="13"/>
        <v>-121</v>
      </c>
      <c r="Z28">
        <f t="shared" si="14"/>
        <v>57</v>
      </c>
      <c r="AA28">
        <f t="shared" si="15"/>
        <v>-46</v>
      </c>
    </row>
    <row r="29" spans="1:27" x14ac:dyDescent="0.25">
      <c r="A29">
        <f t="shared" si="2"/>
        <v>2000</v>
      </c>
      <c r="B29">
        <v>1296</v>
      </c>
      <c r="C29">
        <v>1282</v>
      </c>
      <c r="D29">
        <v>1178</v>
      </c>
      <c r="E29">
        <v>1223</v>
      </c>
      <c r="F29">
        <v>1215</v>
      </c>
      <c r="G29">
        <v>1087</v>
      </c>
      <c r="H29">
        <v>1271</v>
      </c>
      <c r="I29">
        <v>1448</v>
      </c>
      <c r="J29">
        <v>1408</v>
      </c>
      <c r="K29">
        <v>1546</v>
      </c>
      <c r="L29">
        <v>1686</v>
      </c>
      <c r="M29">
        <v>1784</v>
      </c>
      <c r="O29">
        <f t="shared" si="3"/>
        <v>2000</v>
      </c>
      <c r="P29">
        <f t="shared" si="4"/>
        <v>143</v>
      </c>
      <c r="Q29">
        <f t="shared" si="5"/>
        <v>-14</v>
      </c>
      <c r="R29">
        <f t="shared" si="6"/>
        <v>-104</v>
      </c>
      <c r="S29">
        <f t="shared" si="7"/>
        <v>45</v>
      </c>
      <c r="T29">
        <f t="shared" si="8"/>
        <v>-8</v>
      </c>
      <c r="U29">
        <f t="shared" si="9"/>
        <v>-128</v>
      </c>
      <c r="V29">
        <f t="shared" si="10"/>
        <v>184</v>
      </c>
      <c r="W29">
        <f t="shared" si="11"/>
        <v>177</v>
      </c>
      <c r="X29">
        <f t="shared" si="12"/>
        <v>-40</v>
      </c>
      <c r="Y29">
        <f t="shared" si="13"/>
        <v>138</v>
      </c>
      <c r="Z29">
        <f t="shared" si="14"/>
        <v>140</v>
      </c>
      <c r="AA29">
        <f t="shared" si="15"/>
        <v>98</v>
      </c>
    </row>
    <row r="30" spans="1:27" x14ac:dyDescent="0.25">
      <c r="A30">
        <f t="shared" si="2"/>
        <v>2001</v>
      </c>
      <c r="B30">
        <v>2027</v>
      </c>
      <c r="C30">
        <v>2031</v>
      </c>
      <c r="D30">
        <f>+C30-96</f>
        <v>1935</v>
      </c>
      <c r="E30">
        <v>1944</v>
      </c>
      <c r="F30">
        <f>+E30-84</f>
        <v>1860</v>
      </c>
      <c r="G30">
        <v>1781</v>
      </c>
      <c r="H30">
        <v>1804</v>
      </c>
      <c r="I30">
        <v>1744</v>
      </c>
      <c r="J30">
        <v>1549</v>
      </c>
      <c r="O30">
        <f t="shared" si="3"/>
        <v>2001</v>
      </c>
      <c r="P30">
        <f t="shared" si="4"/>
        <v>243</v>
      </c>
      <c r="Q30">
        <f t="shared" si="5"/>
        <v>4</v>
      </c>
      <c r="R30">
        <f t="shared" si="6"/>
        <v>-96</v>
      </c>
      <c r="S30">
        <f t="shared" si="6"/>
        <v>9</v>
      </c>
      <c r="T30">
        <f t="shared" si="8"/>
        <v>-84</v>
      </c>
      <c r="U30">
        <f t="shared" si="8"/>
        <v>-79</v>
      </c>
      <c r="V30">
        <f t="shared" si="10"/>
        <v>23</v>
      </c>
      <c r="W30">
        <f t="shared" si="11"/>
        <v>-60</v>
      </c>
      <c r="X30">
        <f t="shared" si="12"/>
        <v>-195</v>
      </c>
    </row>
    <row r="32" spans="1:27" x14ac:dyDescent="0.25">
      <c r="O32" t="s">
        <v>14</v>
      </c>
      <c r="P32" s="2">
        <f>AVERAGE(P20:P29)</f>
        <v>143.6</v>
      </c>
      <c r="Q32" s="2">
        <f t="shared" ref="Q32:AA32" si="16">AVERAGE(Q20:Q29)</f>
        <v>48.8</v>
      </c>
      <c r="R32" s="2">
        <f t="shared" si="16"/>
        <v>-113.4</v>
      </c>
      <c r="S32" s="2">
        <f t="shared" si="16"/>
        <v>-86</v>
      </c>
      <c r="T32" s="2">
        <f t="shared" si="16"/>
        <v>-70.7</v>
      </c>
      <c r="U32" s="2">
        <f t="shared" si="16"/>
        <v>-63.3</v>
      </c>
      <c r="V32" s="2">
        <f t="shared" si="16"/>
        <v>143.5</v>
      </c>
      <c r="W32" s="2">
        <f t="shared" si="16"/>
        <v>85.7</v>
      </c>
      <c r="X32" s="2">
        <f t="shared" si="16"/>
        <v>-106</v>
      </c>
      <c r="Y32" s="2">
        <f t="shared" si="16"/>
        <v>7.4</v>
      </c>
      <c r="Z32" s="2">
        <f t="shared" si="16"/>
        <v>84.4</v>
      </c>
      <c r="AA32" s="2">
        <f t="shared" si="16"/>
        <v>-31.8</v>
      </c>
    </row>
  </sheetData>
  <phoneticPr fontId="0" type="noConversion"/>
  <pageMargins left="0.75" right="0.75" top="1" bottom="1" header="0.5" footer="0.5"/>
  <pageSetup scale="9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ddimitry</dc:creator>
  <cp:lastModifiedBy>Havlíček Jan</cp:lastModifiedBy>
  <cp:lastPrinted>2001-06-07T18:28:55Z</cp:lastPrinted>
  <dcterms:created xsi:type="dcterms:W3CDTF">2000-12-14T20:55:30Z</dcterms:created>
  <dcterms:modified xsi:type="dcterms:W3CDTF">2023-09-10T12:05:58Z</dcterms:modified>
</cp:coreProperties>
</file>