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7872"/>
  </bookViews>
  <sheets>
    <sheet name="October" sheetId="2" r:id="rId1"/>
    <sheet name=".xls)September Template" sheetId="1" r:id="rId2"/>
  </sheets>
  <calcPr calcId="92512"/>
</workbook>
</file>

<file path=xl/calcChain.xml><?xml version="1.0" encoding="utf-8"?>
<calcChain xmlns="http://schemas.openxmlformats.org/spreadsheetml/2006/main">
  <c r="K12" i="1" l="1"/>
  <c r="Q12" i="1"/>
  <c r="K15" i="1"/>
  <c r="Q15" i="1"/>
  <c r="K16" i="1"/>
  <c r="Q16" i="1"/>
  <c r="K17" i="1"/>
  <c r="Q17" i="1"/>
  <c r="K18" i="1"/>
  <c r="Q18" i="1"/>
  <c r="Q20" i="1"/>
  <c r="K22" i="1"/>
  <c r="Q22" i="1"/>
  <c r="K24" i="1"/>
  <c r="Q24" i="1"/>
  <c r="K25" i="1"/>
  <c r="Q25" i="1"/>
  <c r="O30" i="1"/>
  <c r="Q30" i="1"/>
  <c r="Q31" i="1"/>
  <c r="Q32" i="1"/>
  <c r="O34" i="1"/>
  <c r="O35" i="1"/>
  <c r="O36" i="1"/>
  <c r="Q36" i="1"/>
  <c r="O37" i="1"/>
  <c r="O38" i="1"/>
  <c r="K12" i="2"/>
  <c r="Q12" i="2"/>
  <c r="K15" i="2"/>
  <c r="Q15" i="2"/>
  <c r="K16" i="2"/>
  <c r="Q16" i="2"/>
  <c r="Q17" i="2"/>
  <c r="K18" i="2"/>
  <c r="Q18" i="2"/>
  <c r="Q20" i="2"/>
  <c r="K22" i="2"/>
  <c r="Q22" i="2"/>
  <c r="K24" i="2"/>
  <c r="Q24" i="2"/>
  <c r="K25" i="2"/>
  <c r="Q25" i="2"/>
  <c r="O30" i="2"/>
  <c r="Q30" i="2"/>
  <c r="Q31" i="2"/>
  <c r="Q32" i="2"/>
  <c r="O34" i="2"/>
  <c r="O35" i="2"/>
  <c r="O36" i="2"/>
  <c r="Q36" i="2"/>
  <c r="O37" i="2"/>
  <c r="O38" i="2"/>
</calcChain>
</file>

<file path=xl/sharedStrings.xml><?xml version="1.0" encoding="utf-8"?>
<sst xmlns="http://schemas.openxmlformats.org/spreadsheetml/2006/main" count="111" uniqueCount="40">
  <si>
    <t>NORTH AMERICAN NEWSPRINT STATISTICS</t>
  </si>
  <si>
    <t>Year-to-date</t>
  </si>
  <si>
    <t>% change</t>
  </si>
  <si>
    <t>North America</t>
  </si>
  <si>
    <t>(000s tonnes)</t>
  </si>
  <si>
    <t>Production</t>
  </si>
  <si>
    <t>Operating Rate</t>
  </si>
  <si>
    <t>Shipments - Total</t>
  </si>
  <si>
    <t>To US</t>
  </si>
  <si>
    <t>To Canada</t>
  </si>
  <si>
    <t>Overseas</t>
  </si>
  <si>
    <t>Imports from Overseas</t>
  </si>
  <si>
    <t>e</t>
  </si>
  <si>
    <t>p</t>
  </si>
  <si>
    <t>Total Demand</t>
  </si>
  <si>
    <t>United States</t>
  </si>
  <si>
    <t>Total Consumption</t>
  </si>
  <si>
    <t>Consumption by Dailies</t>
  </si>
  <si>
    <t>Change from</t>
  </si>
  <si>
    <t>Newsprint Inventories</t>
  </si>
  <si>
    <t>month ago</t>
  </si>
  <si>
    <t>year ago</t>
  </si>
  <si>
    <t>(000s tonnes at month end)</t>
  </si>
  <si>
    <t>NA Mills</t>
  </si>
  <si>
    <t>r</t>
  </si>
  <si>
    <t>Canadian Mills</t>
  </si>
  <si>
    <t>US Mills</t>
  </si>
  <si>
    <t>All US Users</t>
  </si>
  <si>
    <t>US Dailies</t>
  </si>
  <si>
    <t>Days of Supply - All US Users</t>
  </si>
  <si>
    <t>Days of Supply - US Dailies</t>
  </si>
  <si>
    <t>e= estimated</t>
  </si>
  <si>
    <t>r= revised</t>
  </si>
  <si>
    <t>Source: PPPC</t>
  </si>
  <si>
    <t>p= preliminary</t>
  </si>
  <si>
    <t>n.a.= not available</t>
  </si>
  <si>
    <t>September</t>
  </si>
  <si>
    <t>Jul-01</t>
  </si>
  <si>
    <t>October</t>
  </si>
  <si>
    <t>Aug-01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</si>
</sst>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2" borderId="2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5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6" fillId="2" borderId="5" xfId="0" applyFont="1" applyFill="1" applyBorder="1"/>
    <xf numFmtId="0" fontId="3" fillId="0" borderId="0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7" fillId="2" borderId="5" xfId="0" applyFont="1" applyFill="1" applyBorder="1"/>
    <xf numFmtId="0" fontId="5" fillId="2" borderId="0" xfId="0" applyFont="1" applyFill="1" applyBorder="1"/>
    <xf numFmtId="166" fontId="3" fillId="0" borderId="0" xfId="1" applyNumberFormat="1" applyFont="1" applyBorder="1"/>
    <xf numFmtId="166" fontId="3" fillId="0" borderId="6" xfId="1" applyNumberFormat="1" applyFont="1" applyBorder="1"/>
    <xf numFmtId="166" fontId="3" fillId="0" borderId="9" xfId="1" applyNumberFormat="1" applyFont="1" applyBorder="1"/>
    <xf numFmtId="164" fontId="3" fillId="0" borderId="9" xfId="2" applyNumberFormat="1" applyFont="1" applyBorder="1"/>
    <xf numFmtId="164" fontId="3" fillId="0" borderId="6" xfId="2" applyNumberFormat="1" applyFont="1" applyBorder="1"/>
    <xf numFmtId="164" fontId="3" fillId="0" borderId="0" xfId="2" applyNumberFormat="1" applyFont="1" applyBorder="1"/>
    <xf numFmtId="9" fontId="8" fillId="0" borderId="0" xfId="2" applyFont="1" applyBorder="1"/>
    <xf numFmtId="9" fontId="8" fillId="0" borderId="6" xfId="2" applyFont="1" applyBorder="1"/>
    <xf numFmtId="9" fontId="8" fillId="0" borderId="9" xfId="2" applyFont="1" applyBorder="1"/>
    <xf numFmtId="9" fontId="3" fillId="0" borderId="6" xfId="2" applyFont="1" applyBorder="1"/>
    <xf numFmtId="9" fontId="3" fillId="0" borderId="9" xfId="2" applyFont="1" applyBorder="1"/>
    <xf numFmtId="9" fontId="3" fillId="0" borderId="0" xfId="2" applyFont="1" applyBorder="1"/>
    <xf numFmtId="166" fontId="8" fillId="0" borderId="6" xfId="1" applyNumberFormat="1" applyFont="1" applyBorder="1"/>
    <xf numFmtId="0" fontId="3" fillId="0" borderId="6" xfId="0" applyFont="1" applyBorder="1" applyAlignment="1">
      <alignment horizontal="right"/>
    </xf>
    <xf numFmtId="164" fontId="8" fillId="0" borderId="9" xfId="2" applyNumberFormat="1" applyFont="1" applyBorder="1"/>
    <xf numFmtId="0" fontId="3" fillId="0" borderId="0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/>
    <xf numFmtId="166" fontId="3" fillId="0" borderId="6" xfId="1" applyNumberFormat="1" applyFont="1" applyBorder="1" applyAlignment="1">
      <alignment horizontal="left"/>
    </xf>
    <xf numFmtId="166" fontId="3" fillId="0" borderId="0" xfId="1" applyNumberFormat="1" applyFont="1" applyBorder="1" applyAlignment="1"/>
    <xf numFmtId="166" fontId="3" fillId="0" borderId="0" xfId="1" applyNumberFormat="1" applyFont="1" applyBorder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66" fontId="3" fillId="0" borderId="9" xfId="1" applyNumberFormat="1" applyFont="1" applyBorder="1" applyAlignment="1">
      <alignment horizontal="right"/>
    </xf>
    <xf numFmtId="166" fontId="3" fillId="0" borderId="9" xfId="1" applyNumberFormat="1" applyFont="1" applyFill="1" applyBorder="1"/>
    <xf numFmtId="166" fontId="3" fillId="0" borderId="6" xfId="1" applyNumberFormat="1" applyFont="1" applyFill="1" applyBorder="1" applyAlignment="1">
      <alignment horizontal="left"/>
    </xf>
    <xf numFmtId="0" fontId="3" fillId="0" borderId="6" xfId="0" quotePrefix="1" applyFont="1" applyBorder="1" applyAlignment="1">
      <alignment horizontal="right"/>
    </xf>
    <xf numFmtId="166" fontId="3" fillId="0" borderId="0" xfId="1" applyNumberFormat="1" applyFont="1" applyFill="1" applyBorder="1" applyAlignment="1"/>
    <xf numFmtId="0" fontId="3" fillId="2" borderId="12" xfId="0" applyFont="1" applyFill="1" applyBorder="1"/>
    <xf numFmtId="0" fontId="3" fillId="2" borderId="7" xfId="0" applyFont="1" applyFill="1" applyBorder="1"/>
    <xf numFmtId="0" fontId="3" fillId="2" borderId="13" xfId="0" applyFont="1" applyFill="1" applyBorder="1"/>
    <xf numFmtId="0" fontId="3" fillId="0" borderId="7" xfId="0" applyFont="1" applyBorder="1"/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3" xfId="0" applyFont="1" applyBorder="1"/>
    <xf numFmtId="0" fontId="3" fillId="0" borderId="7" xfId="0" applyFont="1" applyBorder="1" applyAlignment="1"/>
    <xf numFmtId="0" fontId="3" fillId="0" borderId="8" xfId="0" applyFont="1" applyBorder="1"/>
    <xf numFmtId="0" fontId="3" fillId="2" borderId="10" xfId="0" applyFont="1" applyFill="1" applyBorder="1"/>
    <xf numFmtId="0" fontId="3" fillId="2" borderId="3" xfId="0" applyFont="1" applyFill="1" applyBorder="1" applyAlignment="1"/>
    <xf numFmtId="0" fontId="3" fillId="2" borderId="15" xfId="0" applyFont="1" applyFill="1" applyBorder="1"/>
    <xf numFmtId="17" fontId="5" fillId="2" borderId="7" xfId="0" quotePrefix="1" applyNumberFormat="1" applyFont="1" applyFill="1" applyBorder="1" applyAlignment="1">
      <alignment horizontal="center" wrapText="1"/>
    </xf>
    <xf numFmtId="17" fontId="5" fillId="2" borderId="13" xfId="0" quotePrefix="1" applyNumberFormat="1" applyFont="1" applyFill="1" applyBorder="1" applyAlignment="1">
      <alignment horizontal="center" wrapText="1"/>
    </xf>
    <xf numFmtId="17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horizontal="center" wrapText="1"/>
    </xf>
    <xf numFmtId="16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wrapText="1"/>
    </xf>
    <xf numFmtId="0" fontId="5" fillId="2" borderId="7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3" fillId="0" borderId="6" xfId="0" applyFont="1" applyBorder="1" applyAlignment="1"/>
    <xf numFmtId="166" fontId="3" fillId="0" borderId="6" xfId="1" applyNumberFormat="1" applyFont="1" applyBorder="1" applyAlignment="1">
      <alignment horizontal="right"/>
    </xf>
    <xf numFmtId="166" fontId="3" fillId="0" borderId="6" xfId="1" applyNumberFormat="1" applyFont="1" applyFill="1" applyBorder="1" applyAlignment="1">
      <alignment horizontal="right"/>
    </xf>
    <xf numFmtId="166" fontId="8" fillId="0" borderId="0" xfId="1" applyNumberFormat="1" applyFont="1" applyBorder="1" applyAlignment="1">
      <alignment horizontal="right"/>
    </xf>
    <xf numFmtId="0" fontId="5" fillId="2" borderId="7" xfId="0" applyFont="1" applyFill="1" applyBorder="1"/>
    <xf numFmtId="166" fontId="3" fillId="0" borderId="7" xfId="1" applyNumberFormat="1" applyFont="1" applyBorder="1" applyAlignment="1">
      <alignment horizontal="right"/>
    </xf>
    <xf numFmtId="166" fontId="3" fillId="0" borderId="13" xfId="1" applyNumberFormat="1" applyFont="1" applyBorder="1"/>
    <xf numFmtId="166" fontId="3" fillId="0" borderId="14" xfId="1" applyNumberFormat="1" applyFont="1" applyBorder="1"/>
    <xf numFmtId="166" fontId="3" fillId="0" borderId="13" xfId="1" applyNumberFormat="1" applyFont="1" applyBorder="1" applyAlignment="1">
      <alignment horizontal="right"/>
    </xf>
    <xf numFmtId="166" fontId="3" fillId="0" borderId="7" xfId="1" applyNumberFormat="1" applyFont="1" applyBorder="1"/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297180</xdr:colOff>
      <xdr:row>4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976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297180</xdr:colOff>
      <xdr:row>4</xdr:row>
      <xdr:rowOff>160020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976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1"/>
  <sheetViews>
    <sheetView tabSelected="1" topLeftCell="A6" zoomScale="85" workbookViewId="0">
      <selection activeCell="R38" sqref="R38"/>
    </sheetView>
  </sheetViews>
  <sheetFormatPr defaultRowHeight="13.2" x14ac:dyDescent="0.25"/>
  <cols>
    <col min="2" max="2" width="3" customWidth="1"/>
    <col min="3" max="3" width="2.44140625" customWidth="1"/>
    <col min="6" max="6" width="6.5546875" customWidth="1"/>
    <col min="7" max="7" width="11.88671875" customWidth="1"/>
    <col min="8" max="8" width="2.6640625" customWidth="1"/>
    <col min="9" max="9" width="9.6640625" customWidth="1"/>
    <col min="10" max="10" width="2.6640625" customWidth="1"/>
    <col min="11" max="11" width="9.6640625" customWidth="1"/>
    <col min="12" max="12" width="2.6640625" customWidth="1"/>
    <col min="13" max="13" width="11.109375" customWidth="1"/>
    <col min="14" max="14" width="2.6640625" customWidth="1"/>
    <col min="15" max="15" width="10.88671875" customWidth="1"/>
    <col min="16" max="16" width="2.6640625" customWidth="1"/>
    <col min="17" max="17" width="9.6640625" customWidth="1"/>
    <col min="18" max="18" width="2.6640625" customWidth="1"/>
  </cols>
  <sheetData>
    <row r="6" spans="1:18" ht="14.4" x14ac:dyDescent="0.3">
      <c r="A6" s="1" t="s">
        <v>38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1" thickBot="1" x14ac:dyDescent="0.4">
      <c r="A7" s="2"/>
      <c r="B7" s="80" t="s">
        <v>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</row>
    <row r="8" spans="1:18" x14ac:dyDescent="0.25">
      <c r="A8" s="2"/>
      <c r="B8" s="3"/>
      <c r="C8" s="4"/>
      <c r="D8" s="4"/>
      <c r="E8" s="4"/>
      <c r="F8" s="5"/>
      <c r="G8" s="4"/>
      <c r="H8" s="4"/>
      <c r="I8" s="6" t="s">
        <v>38</v>
      </c>
      <c r="J8" s="6"/>
      <c r="K8" s="4"/>
      <c r="L8" s="4"/>
      <c r="M8" s="4"/>
      <c r="N8" s="4"/>
      <c r="O8" s="6" t="s">
        <v>1</v>
      </c>
      <c r="P8" s="6"/>
      <c r="Q8" s="4"/>
      <c r="R8" s="7"/>
    </row>
    <row r="9" spans="1:18" ht="13.8" thickBot="1" x14ac:dyDescent="0.3">
      <c r="A9" s="2"/>
      <c r="B9" s="8"/>
      <c r="C9" s="9"/>
      <c r="D9" s="9"/>
      <c r="E9" s="9"/>
      <c r="F9" s="10"/>
      <c r="G9" s="11">
        <v>2001</v>
      </c>
      <c r="H9" s="11"/>
      <c r="I9" s="11">
        <v>2000</v>
      </c>
      <c r="J9" s="11"/>
      <c r="K9" s="11" t="s">
        <v>2</v>
      </c>
      <c r="L9" s="11"/>
      <c r="M9" s="11">
        <v>2001</v>
      </c>
      <c r="N9" s="11"/>
      <c r="O9" s="11">
        <v>2000</v>
      </c>
      <c r="P9" s="11"/>
      <c r="Q9" s="11" t="s">
        <v>2</v>
      </c>
      <c r="R9" s="12"/>
    </row>
    <row r="10" spans="1:18" ht="15.6" x14ac:dyDescent="0.3">
      <c r="A10" s="2"/>
      <c r="B10" s="13" t="s">
        <v>3</v>
      </c>
      <c r="C10" s="9"/>
      <c r="D10" s="9"/>
      <c r="E10" s="9"/>
      <c r="F10" s="10"/>
      <c r="G10" s="14"/>
      <c r="H10" s="15"/>
      <c r="I10" s="16"/>
      <c r="J10" s="15"/>
      <c r="K10" s="16"/>
      <c r="L10" s="15"/>
      <c r="M10" s="16"/>
      <c r="N10" s="14"/>
      <c r="O10" s="17"/>
      <c r="P10" s="15"/>
      <c r="Q10" s="14"/>
      <c r="R10" s="18"/>
    </row>
    <row r="11" spans="1:18" x14ac:dyDescent="0.25">
      <c r="A11" s="2"/>
      <c r="B11" s="19" t="s">
        <v>4</v>
      </c>
      <c r="C11" s="9"/>
      <c r="D11" s="9"/>
      <c r="E11" s="9"/>
      <c r="F11" s="10"/>
      <c r="G11" s="14"/>
      <c r="H11" s="15"/>
      <c r="I11" s="16"/>
      <c r="J11" s="15"/>
      <c r="K11" s="16"/>
      <c r="L11" s="15"/>
      <c r="M11" s="16"/>
      <c r="N11" s="14"/>
      <c r="O11" s="16"/>
      <c r="P11" s="15"/>
      <c r="Q11" s="14"/>
      <c r="R11" s="18"/>
    </row>
    <row r="12" spans="1:18" x14ac:dyDescent="0.25">
      <c r="A12" s="2"/>
      <c r="B12" s="8"/>
      <c r="C12" s="20" t="s">
        <v>5</v>
      </c>
      <c r="D12" s="20"/>
      <c r="E12" s="9"/>
      <c r="F12" s="10"/>
      <c r="G12" s="21">
        <v>1212</v>
      </c>
      <c r="H12" s="22"/>
      <c r="I12" s="23">
        <v>1375</v>
      </c>
      <c r="J12" s="15"/>
      <c r="K12" s="24">
        <f>+(G12-I12)/I12</f>
        <v>-0.11854545454545455</v>
      </c>
      <c r="L12" s="25"/>
      <c r="M12" s="23">
        <v>12066</v>
      </c>
      <c r="N12" s="21"/>
      <c r="O12" s="23">
        <v>13277</v>
      </c>
      <c r="P12" s="15"/>
      <c r="Q12" s="26">
        <f>+(M12-O12)/O12</f>
        <v>-9.1210363787000079E-2</v>
      </c>
      <c r="R12" s="18"/>
    </row>
    <row r="13" spans="1:18" x14ac:dyDescent="0.25">
      <c r="A13" s="2"/>
      <c r="B13" s="8"/>
      <c r="C13" s="20" t="s">
        <v>6</v>
      </c>
      <c r="D13" s="20"/>
      <c r="E13" s="9"/>
      <c r="F13" s="10"/>
      <c r="G13" s="27">
        <v>0.85</v>
      </c>
      <c r="H13" s="28"/>
      <c r="I13" s="29">
        <v>0.98</v>
      </c>
      <c r="J13" s="30"/>
      <c r="K13" s="16"/>
      <c r="L13" s="15"/>
      <c r="M13" s="31">
        <v>0.9</v>
      </c>
      <c r="N13" s="32"/>
      <c r="O13" s="31">
        <v>0.97</v>
      </c>
      <c r="P13" s="30"/>
      <c r="Q13" s="14"/>
      <c r="R13" s="18"/>
    </row>
    <row r="14" spans="1:18" x14ac:dyDescent="0.25">
      <c r="A14" s="2"/>
      <c r="B14" s="8"/>
      <c r="C14" s="20"/>
      <c r="D14" s="20"/>
      <c r="E14" s="9"/>
      <c r="F14" s="10"/>
      <c r="G14" s="14"/>
      <c r="H14" s="15"/>
      <c r="I14" s="16"/>
      <c r="J14" s="15"/>
      <c r="K14" s="16"/>
      <c r="L14" s="15"/>
      <c r="M14" s="16"/>
      <c r="N14" s="14"/>
      <c r="O14" s="16"/>
      <c r="P14" s="15"/>
      <c r="Q14" s="14"/>
      <c r="R14" s="18"/>
    </row>
    <row r="15" spans="1:18" x14ac:dyDescent="0.25">
      <c r="A15" s="2"/>
      <c r="B15" s="8"/>
      <c r="C15" s="20" t="s">
        <v>7</v>
      </c>
      <c r="D15" s="20"/>
      <c r="E15" s="9"/>
      <c r="F15" s="10"/>
      <c r="G15" s="21">
        <v>1204</v>
      </c>
      <c r="H15" s="22"/>
      <c r="I15" s="23">
        <v>1374</v>
      </c>
      <c r="J15" s="15"/>
      <c r="K15" s="24">
        <f>+(G15-I15)/I15</f>
        <v>-0.12372634643377002</v>
      </c>
      <c r="L15" s="25"/>
      <c r="M15" s="23">
        <v>11917</v>
      </c>
      <c r="N15" s="21"/>
      <c r="O15" s="23">
        <v>13321</v>
      </c>
      <c r="P15" s="15"/>
      <c r="Q15" s="26">
        <f>+(M15-O15)/O15</f>
        <v>-0.10539749268072968</v>
      </c>
      <c r="R15" s="18"/>
    </row>
    <row r="16" spans="1:18" x14ac:dyDescent="0.25">
      <c r="A16" s="2"/>
      <c r="B16" s="8"/>
      <c r="C16" s="20"/>
      <c r="D16" s="20" t="s">
        <v>8</v>
      </c>
      <c r="E16" s="9"/>
      <c r="F16" s="10"/>
      <c r="G16" s="21">
        <v>916</v>
      </c>
      <c r="H16" s="22"/>
      <c r="I16" s="23">
        <v>1029</v>
      </c>
      <c r="J16" s="15"/>
      <c r="K16" s="24">
        <f>+(G16-I16)/I16</f>
        <v>-0.1098153547133139</v>
      </c>
      <c r="L16" s="25"/>
      <c r="M16" s="23">
        <v>8656</v>
      </c>
      <c r="N16" s="21"/>
      <c r="O16" s="23">
        <v>9768</v>
      </c>
      <c r="P16" s="15"/>
      <c r="Q16" s="26">
        <f>+(M16-O16)/O16</f>
        <v>-0.11384111384111384</v>
      </c>
      <c r="R16" s="18"/>
    </row>
    <row r="17" spans="1:18" x14ac:dyDescent="0.25">
      <c r="A17" s="2"/>
      <c r="B17" s="8"/>
      <c r="C17" s="20"/>
      <c r="D17" s="20" t="s">
        <v>9</v>
      </c>
      <c r="E17" s="9"/>
      <c r="F17" s="10"/>
      <c r="G17" s="21">
        <v>109</v>
      </c>
      <c r="H17" s="22"/>
      <c r="I17" s="23">
        <v>108</v>
      </c>
      <c r="J17" s="15"/>
      <c r="K17" s="24">
        <v>1.4999999999999999E-2</v>
      </c>
      <c r="L17" s="25"/>
      <c r="M17" s="23">
        <v>1013</v>
      </c>
      <c r="N17" s="21"/>
      <c r="O17" s="23">
        <v>1038</v>
      </c>
      <c r="P17" s="15"/>
      <c r="Q17" s="26">
        <f>+(M17-O17)/O17</f>
        <v>-2.4084778420038536E-2</v>
      </c>
      <c r="R17" s="18"/>
    </row>
    <row r="18" spans="1:18" x14ac:dyDescent="0.25">
      <c r="A18" s="2"/>
      <c r="B18" s="8"/>
      <c r="C18" s="20"/>
      <c r="D18" s="20" t="s">
        <v>10</v>
      </c>
      <c r="E18" s="9"/>
      <c r="F18" s="10"/>
      <c r="G18" s="21">
        <v>179</v>
      </c>
      <c r="H18" s="33"/>
      <c r="I18" s="23">
        <v>237</v>
      </c>
      <c r="J18" s="15"/>
      <c r="K18" s="24">
        <f>+(G18-I18)/I18</f>
        <v>-0.24472573839662448</v>
      </c>
      <c r="L18" s="25"/>
      <c r="M18" s="23">
        <v>2248</v>
      </c>
      <c r="N18" s="21"/>
      <c r="O18" s="23">
        <v>2515</v>
      </c>
      <c r="P18" s="15"/>
      <c r="Q18" s="26">
        <f>+(M18-O18)/O18</f>
        <v>-0.10616302186878727</v>
      </c>
      <c r="R18" s="18"/>
    </row>
    <row r="19" spans="1:18" x14ac:dyDescent="0.25">
      <c r="A19" s="2"/>
      <c r="B19" s="8"/>
      <c r="C19" s="20"/>
      <c r="D19" s="20"/>
      <c r="E19" s="9"/>
      <c r="F19" s="10"/>
      <c r="G19" s="14"/>
      <c r="H19" s="15"/>
      <c r="I19" s="16"/>
      <c r="J19" s="15"/>
      <c r="K19" s="16"/>
      <c r="L19" s="15"/>
      <c r="M19" s="16"/>
      <c r="N19" s="14"/>
      <c r="O19" s="16"/>
      <c r="P19" s="15"/>
      <c r="Q19" s="14"/>
      <c r="R19" s="18"/>
    </row>
    <row r="20" spans="1:18" x14ac:dyDescent="0.25">
      <c r="A20" s="2"/>
      <c r="B20" s="8"/>
      <c r="C20" s="20" t="s">
        <v>11</v>
      </c>
      <c r="D20" s="20"/>
      <c r="E20" s="9"/>
      <c r="F20" s="10"/>
      <c r="G20" s="14">
        <v>15</v>
      </c>
      <c r="H20" s="34" t="s">
        <v>12</v>
      </c>
      <c r="I20" s="16">
        <v>19</v>
      </c>
      <c r="J20" s="15"/>
      <c r="K20" s="35">
        <v>-0.20399999999999999</v>
      </c>
      <c r="L20" s="25"/>
      <c r="M20" s="16">
        <v>160</v>
      </c>
      <c r="N20" s="36" t="s">
        <v>13</v>
      </c>
      <c r="O20" s="16">
        <v>194</v>
      </c>
      <c r="P20" s="15"/>
      <c r="Q20" s="26">
        <f>+(M20-O20)/O20</f>
        <v>-0.17525773195876287</v>
      </c>
      <c r="R20" s="18"/>
    </row>
    <row r="21" spans="1:18" x14ac:dyDescent="0.25">
      <c r="A21" s="2"/>
      <c r="B21" s="8"/>
      <c r="C21" s="20"/>
      <c r="D21" s="20"/>
      <c r="E21" s="9"/>
      <c r="F21" s="10"/>
      <c r="G21" s="14"/>
      <c r="H21" s="37"/>
      <c r="I21" s="16"/>
      <c r="J21" s="15"/>
      <c r="K21" s="16"/>
      <c r="L21" s="15"/>
      <c r="M21" s="16"/>
      <c r="N21" s="38"/>
      <c r="O21" s="16"/>
      <c r="P21" s="15"/>
      <c r="Q21" s="14"/>
      <c r="R21" s="18"/>
    </row>
    <row r="22" spans="1:18" x14ac:dyDescent="0.25">
      <c r="A22" s="2"/>
      <c r="B22" s="8"/>
      <c r="C22" s="20" t="s">
        <v>14</v>
      </c>
      <c r="D22" s="20"/>
      <c r="E22" s="9"/>
      <c r="F22" s="10"/>
      <c r="G22" s="21">
        <v>1040</v>
      </c>
      <c r="H22" s="39" t="s">
        <v>13</v>
      </c>
      <c r="I22" s="23">
        <v>1155</v>
      </c>
      <c r="J22" s="15"/>
      <c r="K22" s="24">
        <f>+(G22-I22)/I22</f>
        <v>-9.9567099567099568E-2</v>
      </c>
      <c r="L22" s="25"/>
      <c r="M22" s="23">
        <v>9829</v>
      </c>
      <c r="N22" s="40" t="s">
        <v>13</v>
      </c>
      <c r="O22" s="23">
        <v>11000</v>
      </c>
      <c r="P22" s="15"/>
      <c r="Q22" s="26">
        <f>+(M22-O22)/O22</f>
        <v>-0.10645454545454545</v>
      </c>
      <c r="R22" s="18"/>
    </row>
    <row r="23" spans="1:18" ht="15.6" x14ac:dyDescent="0.3">
      <c r="A23" s="2"/>
      <c r="B23" s="13" t="s">
        <v>15</v>
      </c>
      <c r="C23" s="20"/>
      <c r="D23" s="20"/>
      <c r="E23" s="9"/>
      <c r="F23" s="10"/>
      <c r="G23" s="21"/>
      <c r="H23" s="39"/>
      <c r="I23" s="23"/>
      <c r="J23" s="15"/>
      <c r="K23" s="24"/>
      <c r="L23" s="25"/>
      <c r="M23" s="23"/>
      <c r="N23" s="40"/>
      <c r="O23" s="23"/>
      <c r="P23" s="15"/>
      <c r="Q23" s="26"/>
      <c r="R23" s="18"/>
    </row>
    <row r="24" spans="1:18" x14ac:dyDescent="0.25">
      <c r="A24" s="2"/>
      <c r="B24" s="8"/>
      <c r="C24" s="20" t="s">
        <v>16</v>
      </c>
      <c r="D24" s="9"/>
      <c r="E24" s="9"/>
      <c r="F24" s="10"/>
      <c r="G24" s="41">
        <v>980</v>
      </c>
      <c r="H24" s="39" t="s">
        <v>13</v>
      </c>
      <c r="I24" s="23">
        <v>1081</v>
      </c>
      <c r="J24" s="15"/>
      <c r="K24" s="24">
        <f>+(G24-I24)/I24</f>
        <v>-9.3432007400555045E-2</v>
      </c>
      <c r="L24" s="42"/>
      <c r="M24" s="43">
        <v>8813</v>
      </c>
      <c r="N24" s="40" t="s">
        <v>13</v>
      </c>
      <c r="O24" s="44">
        <v>9961</v>
      </c>
      <c r="P24" s="15"/>
      <c r="Q24" s="24">
        <f>+(M24-O24)/O24</f>
        <v>-0.11524947294448348</v>
      </c>
      <c r="R24" s="18"/>
    </row>
    <row r="25" spans="1:18" x14ac:dyDescent="0.25">
      <c r="A25" s="2"/>
      <c r="B25" s="8"/>
      <c r="C25" s="20" t="s">
        <v>17</v>
      </c>
      <c r="D25" s="9"/>
      <c r="E25" s="9"/>
      <c r="F25" s="10"/>
      <c r="G25" s="41">
        <v>768</v>
      </c>
      <c r="H25" s="45" t="s">
        <v>13</v>
      </c>
      <c r="I25" s="23">
        <v>861</v>
      </c>
      <c r="J25" s="15"/>
      <c r="K25" s="24">
        <f>+(G25-I25)/I25</f>
        <v>-0.10801393728222997</v>
      </c>
      <c r="L25" s="46"/>
      <c r="M25" s="43">
        <v>7127</v>
      </c>
      <c r="N25" s="47" t="s">
        <v>13</v>
      </c>
      <c r="O25" s="44">
        <v>7947</v>
      </c>
      <c r="P25" s="15"/>
      <c r="Q25" s="24">
        <f>+(M25-O25)/O25</f>
        <v>-0.10318359129231157</v>
      </c>
      <c r="R25" s="18"/>
    </row>
    <row r="26" spans="1:18" ht="13.8" thickBot="1" x14ac:dyDescent="0.3">
      <c r="A26" s="2"/>
      <c r="B26" s="48"/>
      <c r="C26" s="49"/>
      <c r="D26" s="49"/>
      <c r="E26" s="49"/>
      <c r="F26" s="50"/>
      <c r="G26" s="51"/>
      <c r="H26" s="52"/>
      <c r="I26" s="53"/>
      <c r="J26" s="54"/>
      <c r="K26" s="53"/>
      <c r="L26" s="54"/>
      <c r="M26" s="53"/>
      <c r="N26" s="55"/>
      <c r="O26" s="53"/>
      <c r="P26" s="54"/>
      <c r="Q26" s="51"/>
      <c r="R26" s="56"/>
    </row>
    <row r="27" spans="1:18" ht="13.8" thickBot="1" x14ac:dyDescent="0.3">
      <c r="A27" s="2"/>
      <c r="B27" s="8"/>
      <c r="C27" s="9"/>
      <c r="D27" s="9"/>
      <c r="E27" s="9"/>
      <c r="F27" s="10"/>
      <c r="G27" s="4"/>
      <c r="H27" s="5"/>
      <c r="I27" s="57"/>
      <c r="J27" s="5"/>
      <c r="K27" s="57"/>
      <c r="L27" s="5"/>
      <c r="M27" s="57"/>
      <c r="N27" s="58"/>
      <c r="O27" s="78" t="s">
        <v>18</v>
      </c>
      <c r="P27" s="79"/>
      <c r="Q27" s="79"/>
      <c r="R27" s="59"/>
    </row>
    <row r="28" spans="1:18" ht="16.2" thickBot="1" x14ac:dyDescent="0.35">
      <c r="A28" s="2"/>
      <c r="B28" s="13" t="s">
        <v>19</v>
      </c>
      <c r="C28" s="9"/>
      <c r="D28" s="9"/>
      <c r="E28" s="9"/>
      <c r="F28" s="10"/>
      <c r="G28" s="60">
        <v>37165</v>
      </c>
      <c r="H28" s="61"/>
      <c r="I28" s="62">
        <v>37135</v>
      </c>
      <c r="J28" s="63"/>
      <c r="K28" s="64" t="s">
        <v>39</v>
      </c>
      <c r="L28" s="63"/>
      <c r="M28" s="62">
        <v>36800</v>
      </c>
      <c r="N28" s="65"/>
      <c r="O28" s="66" t="s">
        <v>20</v>
      </c>
      <c r="P28" s="67"/>
      <c r="Q28" s="66" t="s">
        <v>21</v>
      </c>
      <c r="R28" s="12"/>
    </row>
    <row r="29" spans="1:18" x14ac:dyDescent="0.25">
      <c r="A29" s="2"/>
      <c r="B29" s="19" t="s">
        <v>22</v>
      </c>
      <c r="C29" s="9"/>
      <c r="D29" s="9"/>
      <c r="E29" s="9"/>
      <c r="F29" s="10"/>
      <c r="G29" s="14"/>
      <c r="H29" s="15"/>
      <c r="I29" s="16"/>
      <c r="J29" s="15"/>
      <c r="K29" s="16"/>
      <c r="L29" s="15"/>
      <c r="M29" s="16"/>
      <c r="N29" s="68"/>
      <c r="O29" s="16"/>
      <c r="P29" s="15"/>
      <c r="Q29" s="14"/>
      <c r="R29" s="18"/>
    </row>
    <row r="30" spans="1:18" x14ac:dyDescent="0.25">
      <c r="A30" s="2"/>
      <c r="B30" s="8"/>
      <c r="C30" s="20" t="s">
        <v>23</v>
      </c>
      <c r="D30" s="9"/>
      <c r="E30" s="9"/>
      <c r="F30" s="10"/>
      <c r="G30" s="21">
        <v>483</v>
      </c>
      <c r="H30" s="22"/>
      <c r="I30" s="23">
        <v>476</v>
      </c>
      <c r="J30" s="69" t="s">
        <v>24</v>
      </c>
      <c r="K30" s="23">
        <v>503</v>
      </c>
      <c r="L30" s="69" t="s">
        <v>24</v>
      </c>
      <c r="M30" s="23">
        <v>364</v>
      </c>
      <c r="N30" s="68"/>
      <c r="O30" s="23">
        <f>+G30-I30</f>
        <v>7</v>
      </c>
      <c r="P30" s="22"/>
      <c r="Q30" s="21">
        <f>+G30-M30</f>
        <v>119</v>
      </c>
      <c r="R30" s="18"/>
    </row>
    <row r="31" spans="1:18" x14ac:dyDescent="0.25">
      <c r="A31" s="2"/>
      <c r="B31" s="8"/>
      <c r="C31" s="20"/>
      <c r="D31" s="9" t="s">
        <v>25</v>
      </c>
      <c r="E31" s="9"/>
      <c r="F31" s="10"/>
      <c r="G31" s="21">
        <v>363</v>
      </c>
      <c r="H31" s="22"/>
      <c r="I31" s="23">
        <v>352</v>
      </c>
      <c r="J31" s="69" t="s">
        <v>24</v>
      </c>
      <c r="K31" s="23">
        <v>374</v>
      </c>
      <c r="L31" s="69" t="s">
        <v>24</v>
      </c>
      <c r="M31" s="23">
        <v>307</v>
      </c>
      <c r="N31" s="68"/>
      <c r="O31" s="23">
        <v>11</v>
      </c>
      <c r="P31" s="22"/>
      <c r="Q31" s="21">
        <f>+G31-M31</f>
        <v>56</v>
      </c>
      <c r="R31" s="18"/>
    </row>
    <row r="32" spans="1:18" x14ac:dyDescent="0.25">
      <c r="A32" s="2"/>
      <c r="B32" s="8"/>
      <c r="C32" s="20"/>
      <c r="D32" s="9" t="s">
        <v>26</v>
      </c>
      <c r="E32" s="9"/>
      <c r="F32" s="10"/>
      <c r="G32" s="21">
        <v>121</v>
      </c>
      <c r="H32" s="22"/>
      <c r="I32" s="23">
        <v>124</v>
      </c>
      <c r="J32" s="69"/>
      <c r="K32" s="23">
        <v>129</v>
      </c>
      <c r="L32" s="69"/>
      <c r="M32" s="23">
        <v>57</v>
      </c>
      <c r="N32" s="68"/>
      <c r="O32" s="23">
        <v>-3</v>
      </c>
      <c r="P32" s="22"/>
      <c r="Q32" s="21">
        <f>+G32-M32</f>
        <v>64</v>
      </c>
      <c r="R32" s="18"/>
    </row>
    <row r="33" spans="1:18" x14ac:dyDescent="0.25">
      <c r="A33" s="2"/>
      <c r="B33" s="8"/>
      <c r="C33" s="20"/>
      <c r="D33" s="9"/>
      <c r="E33" s="9"/>
      <c r="F33" s="10"/>
      <c r="G33" s="21"/>
      <c r="H33" s="22"/>
      <c r="I33" s="23"/>
      <c r="J33" s="69"/>
      <c r="K33" s="23"/>
      <c r="L33" s="69"/>
      <c r="M33" s="23"/>
      <c r="N33" s="68"/>
      <c r="O33" s="23"/>
      <c r="P33" s="22"/>
      <c r="Q33" s="21"/>
      <c r="R33" s="18"/>
    </row>
    <row r="34" spans="1:18" x14ac:dyDescent="0.25">
      <c r="A34" s="2"/>
      <c r="B34" s="8"/>
      <c r="C34" s="20" t="s">
        <v>27</v>
      </c>
      <c r="D34" s="9"/>
      <c r="E34" s="9"/>
      <c r="F34" s="10"/>
      <c r="G34" s="41">
        <v>1235</v>
      </c>
      <c r="H34" s="22" t="s">
        <v>13</v>
      </c>
      <c r="I34" s="23">
        <v>1284</v>
      </c>
      <c r="J34" s="69" t="s">
        <v>24</v>
      </c>
      <c r="K34" s="44">
        <v>1361</v>
      </c>
      <c r="L34" s="70"/>
      <c r="M34" s="23">
        <v>1300</v>
      </c>
      <c r="N34" s="68"/>
      <c r="O34" s="23">
        <f>+G34-I34</f>
        <v>-49</v>
      </c>
      <c r="P34" s="69"/>
      <c r="Q34" s="21">
        <v>-66</v>
      </c>
      <c r="R34" s="18"/>
    </row>
    <row r="35" spans="1:18" x14ac:dyDescent="0.25">
      <c r="A35" s="2"/>
      <c r="B35" s="8"/>
      <c r="C35" s="20" t="s">
        <v>28</v>
      </c>
      <c r="D35" s="9"/>
      <c r="E35" s="9"/>
      <c r="F35" s="10"/>
      <c r="G35" s="41">
        <v>906</v>
      </c>
      <c r="H35" s="22" t="s">
        <v>13</v>
      </c>
      <c r="I35" s="23">
        <v>956</v>
      </c>
      <c r="J35" s="70" t="s">
        <v>24</v>
      </c>
      <c r="K35" s="23">
        <v>1042</v>
      </c>
      <c r="L35" s="69"/>
      <c r="M35" s="23">
        <v>968</v>
      </c>
      <c r="N35" s="68"/>
      <c r="O35" s="23">
        <f>+G35-I35</f>
        <v>-50</v>
      </c>
      <c r="P35" s="69"/>
      <c r="Q35" s="21">
        <v>-62</v>
      </c>
      <c r="R35" s="18"/>
    </row>
    <row r="36" spans="1:18" x14ac:dyDescent="0.25">
      <c r="A36" s="2"/>
      <c r="B36" s="8"/>
      <c r="C36" s="20"/>
      <c r="D36" s="9"/>
      <c r="E36" s="9"/>
      <c r="F36" s="10"/>
      <c r="G36" s="21"/>
      <c r="H36" s="22"/>
      <c r="I36" s="23"/>
      <c r="J36" s="69"/>
      <c r="K36" s="23"/>
      <c r="L36" s="69"/>
      <c r="M36" s="23"/>
      <c r="N36" s="68"/>
      <c r="O36" s="23">
        <f>+G36-I36</f>
        <v>0</v>
      </c>
      <c r="P36" s="22"/>
      <c r="Q36" s="21">
        <f>+I36-K36</f>
        <v>0</v>
      </c>
      <c r="R36" s="18"/>
    </row>
    <row r="37" spans="1:18" x14ac:dyDescent="0.25">
      <c r="A37" s="2"/>
      <c r="B37" s="8"/>
      <c r="C37" s="20" t="s">
        <v>29</v>
      </c>
      <c r="D37" s="9"/>
      <c r="E37" s="9"/>
      <c r="F37" s="10"/>
      <c r="G37" s="71">
        <v>40</v>
      </c>
      <c r="H37" s="22" t="s">
        <v>13</v>
      </c>
      <c r="I37" s="23">
        <v>41</v>
      </c>
      <c r="J37" s="69"/>
      <c r="K37" s="23">
        <v>44</v>
      </c>
      <c r="L37" s="69"/>
      <c r="M37" s="23">
        <v>39</v>
      </c>
      <c r="N37" s="68"/>
      <c r="O37" s="23">
        <f>+G37-I37</f>
        <v>-1</v>
      </c>
      <c r="P37" s="69"/>
      <c r="Q37" s="21">
        <v>1</v>
      </c>
      <c r="R37" s="18"/>
    </row>
    <row r="38" spans="1:18" ht="13.8" thickBot="1" x14ac:dyDescent="0.3">
      <c r="A38" s="2"/>
      <c r="B38" s="48"/>
      <c r="C38" s="72" t="s">
        <v>30</v>
      </c>
      <c r="D38" s="49"/>
      <c r="E38" s="49"/>
      <c r="F38" s="50"/>
      <c r="G38" s="73">
        <v>38</v>
      </c>
      <c r="H38" s="74" t="s">
        <v>13</v>
      </c>
      <c r="I38" s="75">
        <v>39</v>
      </c>
      <c r="J38" s="76" t="s">
        <v>24</v>
      </c>
      <c r="K38" s="75">
        <v>43</v>
      </c>
      <c r="L38" s="76"/>
      <c r="M38" s="75">
        <v>36</v>
      </c>
      <c r="N38" s="55"/>
      <c r="O38" s="75">
        <f>+G38-I38</f>
        <v>-1</v>
      </c>
      <c r="P38" s="76"/>
      <c r="Q38" s="77">
        <v>2</v>
      </c>
      <c r="R38" s="56"/>
    </row>
    <row r="39" spans="1:18" x14ac:dyDescent="0.25">
      <c r="A39" s="2"/>
      <c r="B39" s="2" t="s">
        <v>31</v>
      </c>
      <c r="C39" s="2"/>
      <c r="D39" s="2"/>
      <c r="E39" s="2" t="s">
        <v>32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33</v>
      </c>
      <c r="Q39" s="2"/>
      <c r="R39" s="2"/>
    </row>
    <row r="40" spans="1:18" x14ac:dyDescent="0.25">
      <c r="A40" s="2"/>
      <c r="B40" s="2" t="s">
        <v>34</v>
      </c>
      <c r="C40" s="2"/>
      <c r="D40" s="2"/>
      <c r="E40" s="2" t="s">
        <v>35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</sheetData>
  <mergeCells count="2">
    <mergeCell ref="O27:Q27"/>
    <mergeCell ref="B7:R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1"/>
  <sheetViews>
    <sheetView topLeftCell="A4" zoomScale="85" workbookViewId="0">
      <selection activeCell="A6" sqref="A6"/>
    </sheetView>
  </sheetViews>
  <sheetFormatPr defaultRowHeight="13.2" x14ac:dyDescent="0.25"/>
  <cols>
    <col min="2" max="2" width="3" customWidth="1"/>
    <col min="3" max="3" width="2.44140625" customWidth="1"/>
    <col min="6" max="6" width="6.5546875" customWidth="1"/>
    <col min="7" max="7" width="11.88671875" customWidth="1"/>
    <col min="8" max="8" width="2.6640625" customWidth="1"/>
    <col min="9" max="9" width="9.6640625" customWidth="1"/>
    <col min="10" max="10" width="2.6640625" customWidth="1"/>
    <col min="11" max="11" width="9.6640625" customWidth="1"/>
    <col min="12" max="12" width="2.6640625" customWidth="1"/>
    <col min="13" max="13" width="11.109375" customWidth="1"/>
    <col min="14" max="14" width="2.6640625" customWidth="1"/>
    <col min="15" max="15" width="10.88671875" customWidth="1"/>
    <col min="16" max="16" width="2.6640625" customWidth="1"/>
    <col min="17" max="17" width="9.6640625" customWidth="1"/>
    <col min="18" max="18" width="2.6640625" customWidth="1"/>
  </cols>
  <sheetData>
    <row r="6" spans="1:18" ht="14.4" x14ac:dyDescent="0.3">
      <c r="A6" s="1" t="s">
        <v>36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1" thickBot="1" x14ac:dyDescent="0.4">
      <c r="A7" s="2"/>
      <c r="B7" s="80" t="s">
        <v>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</row>
    <row r="8" spans="1:18" x14ac:dyDescent="0.25">
      <c r="A8" s="2"/>
      <c r="B8" s="3"/>
      <c r="C8" s="4"/>
      <c r="D8" s="4"/>
      <c r="E8" s="4"/>
      <c r="F8" s="5"/>
      <c r="G8" s="4"/>
      <c r="H8" s="4"/>
      <c r="I8" s="6" t="s">
        <v>36</v>
      </c>
      <c r="J8" s="6"/>
      <c r="K8" s="4"/>
      <c r="L8" s="4"/>
      <c r="M8" s="4"/>
      <c r="N8" s="4"/>
      <c r="O8" s="6" t="s">
        <v>1</v>
      </c>
      <c r="P8" s="6"/>
      <c r="Q8" s="4"/>
      <c r="R8" s="7"/>
    </row>
    <row r="9" spans="1:18" ht="13.8" thickBot="1" x14ac:dyDescent="0.3">
      <c r="A9" s="2"/>
      <c r="B9" s="8"/>
      <c r="C9" s="9"/>
      <c r="D9" s="9"/>
      <c r="E9" s="9"/>
      <c r="F9" s="10"/>
      <c r="G9" s="11">
        <v>2001</v>
      </c>
      <c r="H9" s="11"/>
      <c r="I9" s="11">
        <v>2000</v>
      </c>
      <c r="J9" s="11"/>
      <c r="K9" s="11" t="s">
        <v>2</v>
      </c>
      <c r="L9" s="11"/>
      <c r="M9" s="11">
        <v>2001</v>
      </c>
      <c r="N9" s="11"/>
      <c r="O9" s="11">
        <v>2000</v>
      </c>
      <c r="P9" s="11"/>
      <c r="Q9" s="11" t="s">
        <v>2</v>
      </c>
      <c r="R9" s="12"/>
    </row>
    <row r="10" spans="1:18" ht="15.6" x14ac:dyDescent="0.3">
      <c r="A10" s="2"/>
      <c r="B10" s="13" t="s">
        <v>3</v>
      </c>
      <c r="C10" s="9"/>
      <c r="D10" s="9"/>
      <c r="E10" s="9"/>
      <c r="F10" s="10"/>
      <c r="G10" s="14"/>
      <c r="H10" s="15"/>
      <c r="I10" s="16"/>
      <c r="J10" s="15"/>
      <c r="K10" s="16"/>
      <c r="L10" s="15"/>
      <c r="M10" s="16"/>
      <c r="N10" s="14"/>
      <c r="O10" s="17"/>
      <c r="P10" s="15"/>
      <c r="Q10" s="14"/>
      <c r="R10" s="18"/>
    </row>
    <row r="11" spans="1:18" x14ac:dyDescent="0.25">
      <c r="A11" s="2"/>
      <c r="B11" s="19" t="s">
        <v>4</v>
      </c>
      <c r="C11" s="9"/>
      <c r="D11" s="9"/>
      <c r="E11" s="9"/>
      <c r="F11" s="10"/>
      <c r="G11" s="14"/>
      <c r="H11" s="15"/>
      <c r="I11" s="16"/>
      <c r="J11" s="15"/>
      <c r="K11" s="16"/>
      <c r="L11" s="15"/>
      <c r="M11" s="16"/>
      <c r="N11" s="14"/>
      <c r="O11" s="16"/>
      <c r="P11" s="15"/>
      <c r="Q11" s="14"/>
      <c r="R11" s="18"/>
    </row>
    <row r="12" spans="1:18" x14ac:dyDescent="0.25">
      <c r="A12" s="2"/>
      <c r="B12" s="8"/>
      <c r="C12" s="20" t="s">
        <v>5</v>
      </c>
      <c r="D12" s="20"/>
      <c r="E12" s="9"/>
      <c r="F12" s="10"/>
      <c r="G12" s="21">
        <v>1087</v>
      </c>
      <c r="H12" s="22"/>
      <c r="I12" s="23">
        <v>1287</v>
      </c>
      <c r="J12" s="15"/>
      <c r="K12" s="24">
        <f>+(G12-I12)/I12</f>
        <v>-0.15540015540015539</v>
      </c>
      <c r="L12" s="25"/>
      <c r="M12" s="23">
        <v>10856</v>
      </c>
      <c r="N12" s="21"/>
      <c r="O12" s="23">
        <v>11902</v>
      </c>
      <c r="P12" s="15"/>
      <c r="Q12" s="26">
        <f>+(M12-O12)/O12</f>
        <v>-8.7884389178289363E-2</v>
      </c>
      <c r="R12" s="18"/>
    </row>
    <row r="13" spans="1:18" x14ac:dyDescent="0.25">
      <c r="A13" s="2"/>
      <c r="B13" s="8"/>
      <c r="C13" s="20" t="s">
        <v>6</v>
      </c>
      <c r="D13" s="20"/>
      <c r="E13" s="9"/>
      <c r="F13" s="10"/>
      <c r="G13" s="27">
        <v>0.82</v>
      </c>
      <c r="H13" s="28"/>
      <c r="I13" s="29">
        <v>0.97</v>
      </c>
      <c r="J13" s="30"/>
      <c r="K13" s="16"/>
      <c r="L13" s="15"/>
      <c r="M13" s="31">
        <v>0.9</v>
      </c>
      <c r="N13" s="32"/>
      <c r="O13" s="31">
        <v>0.97</v>
      </c>
      <c r="P13" s="30"/>
      <c r="Q13" s="14"/>
      <c r="R13" s="18"/>
    </row>
    <row r="14" spans="1:18" x14ac:dyDescent="0.25">
      <c r="A14" s="2"/>
      <c r="B14" s="8"/>
      <c r="C14" s="20"/>
      <c r="D14" s="20"/>
      <c r="E14" s="9"/>
      <c r="F14" s="10"/>
      <c r="G14" s="14"/>
      <c r="H14" s="15"/>
      <c r="I14" s="16"/>
      <c r="J14" s="15"/>
      <c r="K14" s="16"/>
      <c r="L14" s="15"/>
      <c r="M14" s="16"/>
      <c r="N14" s="14"/>
      <c r="O14" s="16"/>
      <c r="P14" s="15"/>
      <c r="Q14" s="14"/>
      <c r="R14" s="18"/>
    </row>
    <row r="15" spans="1:18" x14ac:dyDescent="0.25">
      <c r="A15" s="2"/>
      <c r="B15" s="8"/>
      <c r="C15" s="20" t="s">
        <v>7</v>
      </c>
      <c r="D15" s="20"/>
      <c r="E15" s="9"/>
      <c r="F15" s="10"/>
      <c r="G15" s="21">
        <v>1114</v>
      </c>
      <c r="H15" s="22"/>
      <c r="I15" s="23">
        <v>1316</v>
      </c>
      <c r="J15" s="15"/>
      <c r="K15" s="24">
        <f>+(G15-I15)/I15</f>
        <v>-0.15349544072948329</v>
      </c>
      <c r="L15" s="25"/>
      <c r="M15" s="23">
        <v>10714</v>
      </c>
      <c r="N15" s="21"/>
      <c r="O15" s="23">
        <v>11947</v>
      </c>
      <c r="P15" s="15"/>
      <c r="Q15" s="26">
        <f>+(M15-O15)/O15</f>
        <v>-0.10320582573030887</v>
      </c>
      <c r="R15" s="18"/>
    </row>
    <row r="16" spans="1:18" x14ac:dyDescent="0.25">
      <c r="A16" s="2"/>
      <c r="B16" s="8"/>
      <c r="C16" s="20"/>
      <c r="D16" s="20" t="s">
        <v>8</v>
      </c>
      <c r="E16" s="9"/>
      <c r="F16" s="10"/>
      <c r="G16" s="21">
        <v>816</v>
      </c>
      <c r="H16" s="22"/>
      <c r="I16" s="23">
        <v>972</v>
      </c>
      <c r="J16" s="15"/>
      <c r="K16" s="24">
        <f>+(G16-I16)/I16</f>
        <v>-0.16049382716049382</v>
      </c>
      <c r="L16" s="25"/>
      <c r="M16" s="23">
        <v>7742</v>
      </c>
      <c r="N16" s="21"/>
      <c r="O16" s="23">
        <v>8740</v>
      </c>
      <c r="P16" s="15"/>
      <c r="Q16" s="26">
        <f>+(M16-O16)/O16</f>
        <v>-0.11418764302059496</v>
      </c>
      <c r="R16" s="18"/>
    </row>
    <row r="17" spans="1:18" x14ac:dyDescent="0.25">
      <c r="A17" s="2"/>
      <c r="B17" s="8"/>
      <c r="C17" s="20"/>
      <c r="D17" s="20" t="s">
        <v>9</v>
      </c>
      <c r="E17" s="9"/>
      <c r="F17" s="10"/>
      <c r="G17" s="21">
        <v>94</v>
      </c>
      <c r="H17" s="22"/>
      <c r="I17" s="23">
        <v>99</v>
      </c>
      <c r="J17" s="15"/>
      <c r="K17" s="24">
        <f>+(G17-I17)/I17</f>
        <v>-5.0505050505050504E-2</v>
      </c>
      <c r="L17" s="25"/>
      <c r="M17" s="23">
        <v>903</v>
      </c>
      <c r="N17" s="21"/>
      <c r="O17" s="23">
        <v>931</v>
      </c>
      <c r="P17" s="15"/>
      <c r="Q17" s="26">
        <f>+(M17-O17)/O17</f>
        <v>-3.007518796992481E-2</v>
      </c>
      <c r="R17" s="18"/>
    </row>
    <row r="18" spans="1:18" x14ac:dyDescent="0.25">
      <c r="A18" s="2"/>
      <c r="B18" s="8"/>
      <c r="C18" s="20"/>
      <c r="D18" s="20" t="s">
        <v>10</v>
      </c>
      <c r="E18" s="9"/>
      <c r="F18" s="10"/>
      <c r="G18" s="21">
        <v>204</v>
      </c>
      <c r="H18" s="33"/>
      <c r="I18" s="23">
        <v>245</v>
      </c>
      <c r="J18" s="15"/>
      <c r="K18" s="24">
        <f>+(G18-I18)/I18</f>
        <v>-0.16734693877551021</v>
      </c>
      <c r="L18" s="25"/>
      <c r="M18" s="23">
        <v>2069</v>
      </c>
      <c r="N18" s="21"/>
      <c r="O18" s="23">
        <v>2277</v>
      </c>
      <c r="P18" s="15"/>
      <c r="Q18" s="26">
        <f>+(M18-O18)/O18</f>
        <v>-9.1348265261308736E-2</v>
      </c>
      <c r="R18" s="18"/>
    </row>
    <row r="19" spans="1:18" x14ac:dyDescent="0.25">
      <c r="A19" s="2"/>
      <c r="B19" s="8"/>
      <c r="C19" s="20"/>
      <c r="D19" s="20"/>
      <c r="E19" s="9"/>
      <c r="F19" s="10"/>
      <c r="G19" s="14"/>
      <c r="H19" s="15"/>
      <c r="I19" s="16"/>
      <c r="J19" s="15"/>
      <c r="K19" s="16"/>
      <c r="L19" s="15"/>
      <c r="M19" s="16"/>
      <c r="N19" s="14"/>
      <c r="O19" s="16"/>
      <c r="P19" s="15"/>
      <c r="Q19" s="14"/>
      <c r="R19" s="18"/>
    </row>
    <row r="20" spans="1:18" x14ac:dyDescent="0.25">
      <c r="A20" s="2"/>
      <c r="B20" s="8"/>
      <c r="C20" s="20" t="s">
        <v>11</v>
      </c>
      <c r="D20" s="20"/>
      <c r="E20" s="9"/>
      <c r="F20" s="10"/>
      <c r="G20" s="14">
        <v>16</v>
      </c>
      <c r="H20" s="34" t="s">
        <v>12</v>
      </c>
      <c r="I20" s="16">
        <v>19</v>
      </c>
      <c r="J20" s="15"/>
      <c r="K20" s="35">
        <v>-0.14099999999999999</v>
      </c>
      <c r="L20" s="25"/>
      <c r="M20" s="16">
        <v>147</v>
      </c>
      <c r="N20" s="36" t="s">
        <v>13</v>
      </c>
      <c r="O20" s="16">
        <v>175</v>
      </c>
      <c r="P20" s="15"/>
      <c r="Q20" s="26">
        <f>+(M20-O20)/O20</f>
        <v>-0.16</v>
      </c>
      <c r="R20" s="18"/>
    </row>
    <row r="21" spans="1:18" x14ac:dyDescent="0.25">
      <c r="A21" s="2"/>
      <c r="B21" s="8"/>
      <c r="C21" s="20"/>
      <c r="D21" s="20"/>
      <c r="E21" s="9"/>
      <c r="F21" s="10"/>
      <c r="G21" s="14"/>
      <c r="H21" s="37"/>
      <c r="I21" s="16"/>
      <c r="J21" s="15"/>
      <c r="K21" s="16"/>
      <c r="L21" s="15"/>
      <c r="M21" s="16"/>
      <c r="N21" s="38"/>
      <c r="O21" s="16"/>
      <c r="P21" s="15"/>
      <c r="Q21" s="14"/>
      <c r="R21" s="18"/>
    </row>
    <row r="22" spans="1:18" x14ac:dyDescent="0.25">
      <c r="A22" s="2"/>
      <c r="B22" s="8"/>
      <c r="C22" s="20" t="s">
        <v>14</v>
      </c>
      <c r="D22" s="20"/>
      <c r="E22" s="9"/>
      <c r="F22" s="10"/>
      <c r="G22" s="21">
        <v>926</v>
      </c>
      <c r="H22" s="39" t="s">
        <v>13</v>
      </c>
      <c r="I22" s="23">
        <v>1090</v>
      </c>
      <c r="J22" s="15"/>
      <c r="K22" s="24">
        <f>+(G22-I22)/I22</f>
        <v>-0.15045871559633028</v>
      </c>
      <c r="L22" s="25"/>
      <c r="M22" s="23">
        <v>8791</v>
      </c>
      <c r="N22" s="40" t="s">
        <v>13</v>
      </c>
      <c r="O22" s="23">
        <v>9845</v>
      </c>
      <c r="P22" s="15"/>
      <c r="Q22" s="26">
        <f>+(M22-O22)/O22</f>
        <v>-0.10705942102590148</v>
      </c>
      <c r="R22" s="18"/>
    </row>
    <row r="23" spans="1:18" ht="15.6" x14ac:dyDescent="0.3">
      <c r="A23" s="2"/>
      <c r="B23" s="13" t="s">
        <v>15</v>
      </c>
      <c r="C23" s="20"/>
      <c r="D23" s="20"/>
      <c r="E23" s="9"/>
      <c r="F23" s="10"/>
      <c r="G23" s="21"/>
      <c r="H23" s="39"/>
      <c r="I23" s="23"/>
      <c r="J23" s="15"/>
      <c r="K23" s="24"/>
      <c r="L23" s="25"/>
      <c r="M23" s="23"/>
      <c r="N23" s="40"/>
      <c r="O23" s="23"/>
      <c r="P23" s="15"/>
      <c r="Q23" s="26"/>
      <c r="R23" s="18"/>
    </row>
    <row r="24" spans="1:18" x14ac:dyDescent="0.25">
      <c r="A24" s="2"/>
      <c r="B24" s="8"/>
      <c r="C24" s="20" t="s">
        <v>16</v>
      </c>
      <c r="D24" s="9"/>
      <c r="E24" s="9"/>
      <c r="F24" s="10"/>
      <c r="G24" s="41">
        <v>902</v>
      </c>
      <c r="H24" s="39" t="s">
        <v>13</v>
      </c>
      <c r="I24" s="23">
        <v>991</v>
      </c>
      <c r="J24" s="15"/>
      <c r="K24" s="24">
        <f>+(G24-I24)/I24</f>
        <v>-8.9808274470232083E-2</v>
      </c>
      <c r="L24" s="42"/>
      <c r="M24" s="43">
        <v>7828</v>
      </c>
      <c r="N24" s="40"/>
      <c r="O24" s="44">
        <v>8880</v>
      </c>
      <c r="P24" s="15"/>
      <c r="Q24" s="24">
        <f>+(M24-O24)/O24</f>
        <v>-0.11846846846846847</v>
      </c>
      <c r="R24" s="18"/>
    </row>
    <row r="25" spans="1:18" x14ac:dyDescent="0.25">
      <c r="A25" s="2"/>
      <c r="B25" s="8"/>
      <c r="C25" s="20" t="s">
        <v>17</v>
      </c>
      <c r="D25" s="9"/>
      <c r="E25" s="9"/>
      <c r="F25" s="10"/>
      <c r="G25" s="41">
        <v>717</v>
      </c>
      <c r="H25" s="45" t="s">
        <v>13</v>
      </c>
      <c r="I25" s="23">
        <v>788</v>
      </c>
      <c r="J25" s="15"/>
      <c r="K25" s="24">
        <f>+(G25-I25)/I25</f>
        <v>-9.01015228426396E-2</v>
      </c>
      <c r="L25" s="46"/>
      <c r="M25" s="43">
        <v>6359</v>
      </c>
      <c r="N25" s="47"/>
      <c r="O25" s="44">
        <v>7085</v>
      </c>
      <c r="P25" s="15"/>
      <c r="Q25" s="24">
        <f>+(M25-O25)/O25</f>
        <v>-0.10247000705716303</v>
      </c>
      <c r="R25" s="18"/>
    </row>
    <row r="26" spans="1:18" ht="13.8" thickBot="1" x14ac:dyDescent="0.3">
      <c r="A26" s="2"/>
      <c r="B26" s="48"/>
      <c r="C26" s="49"/>
      <c r="D26" s="49"/>
      <c r="E26" s="49"/>
      <c r="F26" s="50"/>
      <c r="G26" s="51"/>
      <c r="H26" s="52"/>
      <c r="I26" s="53"/>
      <c r="J26" s="54"/>
      <c r="K26" s="53"/>
      <c r="L26" s="54"/>
      <c r="M26" s="53"/>
      <c r="N26" s="55"/>
      <c r="O26" s="53"/>
      <c r="P26" s="54"/>
      <c r="Q26" s="51"/>
      <c r="R26" s="56"/>
    </row>
    <row r="27" spans="1:18" ht="13.8" thickBot="1" x14ac:dyDescent="0.3">
      <c r="A27" s="2"/>
      <c r="B27" s="8"/>
      <c r="C27" s="9"/>
      <c r="D27" s="9"/>
      <c r="E27" s="9"/>
      <c r="F27" s="10"/>
      <c r="G27" s="4"/>
      <c r="H27" s="5"/>
      <c r="I27" s="57"/>
      <c r="J27" s="5"/>
      <c r="K27" s="57"/>
      <c r="L27" s="5"/>
      <c r="M27" s="57"/>
      <c r="N27" s="58"/>
      <c r="O27" s="78" t="s">
        <v>18</v>
      </c>
      <c r="P27" s="79"/>
      <c r="Q27" s="79"/>
      <c r="R27" s="59"/>
    </row>
    <row r="28" spans="1:18" ht="16.2" thickBot="1" x14ac:dyDescent="0.35">
      <c r="A28" s="2"/>
      <c r="B28" s="13" t="s">
        <v>19</v>
      </c>
      <c r="C28" s="9"/>
      <c r="D28" s="9"/>
      <c r="E28" s="9"/>
      <c r="F28" s="10"/>
      <c r="G28" s="60">
        <v>37135</v>
      </c>
      <c r="H28" s="61"/>
      <c r="I28" s="62">
        <v>37104</v>
      </c>
      <c r="J28" s="63"/>
      <c r="K28" s="64" t="s">
        <v>37</v>
      </c>
      <c r="L28" s="63"/>
      <c r="M28" s="62">
        <v>36770</v>
      </c>
      <c r="N28" s="65"/>
      <c r="O28" s="66" t="s">
        <v>20</v>
      </c>
      <c r="P28" s="67"/>
      <c r="Q28" s="66" t="s">
        <v>21</v>
      </c>
      <c r="R28" s="12"/>
    </row>
    <row r="29" spans="1:18" x14ac:dyDescent="0.25">
      <c r="A29" s="2"/>
      <c r="B29" s="19" t="s">
        <v>22</v>
      </c>
      <c r="C29" s="9"/>
      <c r="D29" s="9"/>
      <c r="E29" s="9"/>
      <c r="F29" s="10"/>
      <c r="G29" s="14"/>
      <c r="H29" s="15"/>
      <c r="I29" s="16"/>
      <c r="J29" s="15"/>
      <c r="K29" s="16"/>
      <c r="L29" s="15"/>
      <c r="M29" s="16"/>
      <c r="N29" s="68"/>
      <c r="O29" s="16"/>
      <c r="P29" s="15"/>
      <c r="Q29" s="14"/>
      <c r="R29" s="18"/>
    </row>
    <row r="30" spans="1:18" x14ac:dyDescent="0.25">
      <c r="A30" s="2"/>
      <c r="B30" s="8"/>
      <c r="C30" s="20" t="s">
        <v>23</v>
      </c>
      <c r="D30" s="9"/>
      <c r="E30" s="9"/>
      <c r="F30" s="10"/>
      <c r="G30" s="21">
        <v>477</v>
      </c>
      <c r="H30" s="22"/>
      <c r="I30" s="23">
        <v>505</v>
      </c>
      <c r="J30" s="69" t="s">
        <v>24</v>
      </c>
      <c r="K30" s="23">
        <v>456</v>
      </c>
      <c r="L30" s="69"/>
      <c r="M30" s="23">
        <v>363</v>
      </c>
      <c r="N30" s="68"/>
      <c r="O30" s="23">
        <f>+G30-I30</f>
        <v>-28</v>
      </c>
      <c r="P30" s="22"/>
      <c r="Q30" s="21">
        <f>+G30-M30</f>
        <v>114</v>
      </c>
      <c r="R30" s="18"/>
    </row>
    <row r="31" spans="1:18" x14ac:dyDescent="0.25">
      <c r="A31" s="2"/>
      <c r="B31" s="8"/>
      <c r="C31" s="20"/>
      <c r="D31" s="9" t="s">
        <v>25</v>
      </c>
      <c r="E31" s="9"/>
      <c r="F31" s="10"/>
      <c r="G31" s="21">
        <v>353</v>
      </c>
      <c r="H31" s="22"/>
      <c r="I31" s="23">
        <v>376</v>
      </c>
      <c r="J31" s="69"/>
      <c r="K31" s="23">
        <v>337</v>
      </c>
      <c r="L31" s="69"/>
      <c r="M31" s="23">
        <v>300</v>
      </c>
      <c r="N31" s="68"/>
      <c r="O31" s="23">
        <v>-22</v>
      </c>
      <c r="P31" s="22"/>
      <c r="Q31" s="21">
        <f>+G31-M31</f>
        <v>53</v>
      </c>
      <c r="R31" s="18"/>
    </row>
    <row r="32" spans="1:18" x14ac:dyDescent="0.25">
      <c r="A32" s="2"/>
      <c r="B32" s="8"/>
      <c r="C32" s="20"/>
      <c r="D32" s="9" t="s">
        <v>26</v>
      </c>
      <c r="E32" s="9"/>
      <c r="F32" s="10"/>
      <c r="G32" s="21">
        <v>124</v>
      </c>
      <c r="H32" s="22"/>
      <c r="I32" s="23">
        <v>129</v>
      </c>
      <c r="J32" s="69" t="s">
        <v>24</v>
      </c>
      <c r="K32" s="23">
        <v>118</v>
      </c>
      <c r="L32" s="69"/>
      <c r="M32" s="23">
        <v>63</v>
      </c>
      <c r="N32" s="68"/>
      <c r="O32" s="23">
        <v>-5</v>
      </c>
      <c r="P32" s="22"/>
      <c r="Q32" s="21">
        <f>+G32-M32</f>
        <v>61</v>
      </c>
      <c r="R32" s="18"/>
    </row>
    <row r="33" spans="1:18" x14ac:dyDescent="0.25">
      <c r="A33" s="2"/>
      <c r="B33" s="8"/>
      <c r="C33" s="20"/>
      <c r="D33" s="9"/>
      <c r="E33" s="9"/>
      <c r="F33" s="10"/>
      <c r="G33" s="21"/>
      <c r="H33" s="22"/>
      <c r="I33" s="23"/>
      <c r="J33" s="69"/>
      <c r="K33" s="23"/>
      <c r="L33" s="69"/>
      <c r="M33" s="23"/>
      <c r="N33" s="68"/>
      <c r="O33" s="23"/>
      <c r="P33" s="22"/>
      <c r="Q33" s="21"/>
      <c r="R33" s="18"/>
    </row>
    <row r="34" spans="1:18" x14ac:dyDescent="0.25">
      <c r="A34" s="2"/>
      <c r="B34" s="8"/>
      <c r="C34" s="20" t="s">
        <v>27</v>
      </c>
      <c r="D34" s="9"/>
      <c r="E34" s="9"/>
      <c r="F34" s="10"/>
      <c r="G34" s="41">
        <v>1291</v>
      </c>
      <c r="H34" s="22" t="s">
        <v>13</v>
      </c>
      <c r="I34" s="23">
        <v>1361</v>
      </c>
      <c r="J34" s="69" t="s">
        <v>24</v>
      </c>
      <c r="K34" s="44">
        <v>1377</v>
      </c>
      <c r="L34" s="70"/>
      <c r="M34" s="23">
        <v>1334</v>
      </c>
      <c r="N34" s="68"/>
      <c r="O34" s="23">
        <f>+G34-I34</f>
        <v>-70</v>
      </c>
      <c r="P34" s="69"/>
      <c r="Q34" s="21">
        <v>-43</v>
      </c>
      <c r="R34" s="18"/>
    </row>
    <row r="35" spans="1:18" x14ac:dyDescent="0.25">
      <c r="A35" s="2"/>
      <c r="B35" s="8"/>
      <c r="C35" s="20" t="s">
        <v>28</v>
      </c>
      <c r="D35" s="9"/>
      <c r="E35" s="9"/>
      <c r="F35" s="10"/>
      <c r="G35" s="41">
        <v>958</v>
      </c>
      <c r="H35" s="22" t="s">
        <v>13</v>
      </c>
      <c r="I35" s="23">
        <v>1042</v>
      </c>
      <c r="J35" s="70" t="s">
        <v>24</v>
      </c>
      <c r="K35" s="23">
        <v>1049</v>
      </c>
      <c r="L35" s="69"/>
      <c r="M35" s="23">
        <v>978</v>
      </c>
      <c r="N35" s="68"/>
      <c r="O35" s="23">
        <f>+G35-I35</f>
        <v>-84</v>
      </c>
      <c r="P35" s="69"/>
      <c r="Q35" s="21">
        <v>-20</v>
      </c>
      <c r="R35" s="18"/>
    </row>
    <row r="36" spans="1:18" x14ac:dyDescent="0.25">
      <c r="A36" s="2"/>
      <c r="B36" s="8"/>
      <c r="C36" s="20"/>
      <c r="D36" s="9"/>
      <c r="E36" s="9"/>
      <c r="F36" s="10"/>
      <c r="G36" s="21"/>
      <c r="H36" s="22"/>
      <c r="I36" s="23"/>
      <c r="J36" s="69"/>
      <c r="K36" s="23"/>
      <c r="L36" s="69"/>
      <c r="M36" s="23"/>
      <c r="N36" s="68"/>
      <c r="O36" s="23">
        <f>+G36-I36</f>
        <v>0</v>
      </c>
      <c r="P36" s="22"/>
      <c r="Q36" s="21">
        <f>+I36-K36</f>
        <v>0</v>
      </c>
      <c r="R36" s="18"/>
    </row>
    <row r="37" spans="1:18" x14ac:dyDescent="0.25">
      <c r="A37" s="2"/>
      <c r="B37" s="8"/>
      <c r="C37" s="20" t="s">
        <v>29</v>
      </c>
      <c r="D37" s="9"/>
      <c r="E37" s="9"/>
      <c r="F37" s="10"/>
      <c r="G37" s="71">
        <v>41</v>
      </c>
      <c r="H37" s="22" t="s">
        <v>13</v>
      </c>
      <c r="I37" s="23">
        <v>44</v>
      </c>
      <c r="J37" s="69" t="s">
        <v>24</v>
      </c>
      <c r="K37" s="23">
        <v>49</v>
      </c>
      <c r="L37" s="69" t="s">
        <v>24</v>
      </c>
      <c r="M37" s="23">
        <v>39</v>
      </c>
      <c r="N37" s="68"/>
      <c r="O37" s="23">
        <f>+G37-I37</f>
        <v>-3</v>
      </c>
      <c r="P37" s="69"/>
      <c r="Q37" s="21">
        <v>2</v>
      </c>
      <c r="R37" s="18"/>
    </row>
    <row r="38" spans="1:18" ht="13.8" thickBot="1" x14ac:dyDescent="0.3">
      <c r="A38" s="2"/>
      <c r="B38" s="48"/>
      <c r="C38" s="72" t="s">
        <v>30</v>
      </c>
      <c r="D38" s="49"/>
      <c r="E38" s="49"/>
      <c r="F38" s="50"/>
      <c r="G38" s="73">
        <v>38</v>
      </c>
      <c r="H38" s="74" t="s">
        <v>13</v>
      </c>
      <c r="I38" s="75">
        <v>43</v>
      </c>
      <c r="J38" s="76" t="s">
        <v>24</v>
      </c>
      <c r="K38" s="75">
        <v>47</v>
      </c>
      <c r="L38" s="76" t="s">
        <v>24</v>
      </c>
      <c r="M38" s="75">
        <v>35</v>
      </c>
      <c r="N38" s="55"/>
      <c r="O38" s="75">
        <f>+G38-I38</f>
        <v>-5</v>
      </c>
      <c r="P38" s="76"/>
      <c r="Q38" s="77">
        <v>3</v>
      </c>
      <c r="R38" s="56"/>
    </row>
    <row r="39" spans="1:18" x14ac:dyDescent="0.25">
      <c r="A39" s="2"/>
      <c r="B39" s="2" t="s">
        <v>31</v>
      </c>
      <c r="C39" s="2"/>
      <c r="D39" s="2"/>
      <c r="E39" s="2" t="s">
        <v>32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33</v>
      </c>
      <c r="Q39" s="2"/>
      <c r="R39" s="2"/>
    </row>
    <row r="40" spans="1:18" x14ac:dyDescent="0.25">
      <c r="A40" s="2"/>
      <c r="B40" s="2" t="s">
        <v>34</v>
      </c>
      <c r="C40" s="2"/>
      <c r="D40" s="2"/>
      <c r="E40" s="2" t="s">
        <v>35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</sheetData>
  <mergeCells count="2">
    <mergeCell ref="O27:Q27"/>
    <mergeCell ref="B7:R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</vt:lpstr>
      <vt:lpstr>.xls)September Template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akanji</dc:creator>
  <cp:lastModifiedBy>Havlíček Jan</cp:lastModifiedBy>
  <dcterms:created xsi:type="dcterms:W3CDTF">2001-09-21T16:19:00Z</dcterms:created>
  <dcterms:modified xsi:type="dcterms:W3CDTF">2023-09-10T12:06:06Z</dcterms:modified>
</cp:coreProperties>
</file>