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external" sheetId="3" r:id="rId1"/>
  </sheets>
  <calcPr calcId="0"/>
</workbook>
</file>

<file path=xl/calcChain.xml><?xml version="1.0" encoding="utf-8"?>
<calcChain xmlns="http://schemas.openxmlformats.org/spreadsheetml/2006/main">
  <c r="D8" i="3" l="1"/>
  <c r="F8" i="3"/>
  <c r="L8" i="3"/>
  <c r="A9" i="3"/>
  <c r="D9" i="3"/>
  <c r="E9" i="3"/>
  <c r="F9" i="3"/>
  <c r="J9" i="3"/>
  <c r="K9" i="3"/>
  <c r="L9" i="3"/>
  <c r="A10" i="3"/>
  <c r="D10" i="3"/>
  <c r="E10" i="3"/>
  <c r="F10" i="3"/>
  <c r="H10" i="3"/>
  <c r="J10" i="3"/>
  <c r="K10" i="3"/>
  <c r="L10" i="3"/>
  <c r="A11" i="3"/>
  <c r="D11" i="3"/>
  <c r="E11" i="3"/>
  <c r="F11" i="3"/>
  <c r="H11" i="3"/>
  <c r="J11" i="3"/>
  <c r="K11" i="3"/>
  <c r="A12" i="3"/>
  <c r="D12" i="3"/>
  <c r="E12" i="3"/>
  <c r="F12" i="3"/>
  <c r="H12" i="3"/>
  <c r="J12" i="3"/>
  <c r="K12" i="3"/>
  <c r="A13" i="3"/>
  <c r="D13" i="3"/>
  <c r="F13" i="3"/>
  <c r="J13" i="3"/>
  <c r="K13" i="3"/>
  <c r="L13" i="3"/>
  <c r="A14" i="3"/>
  <c r="D14" i="3"/>
  <c r="F14" i="3"/>
  <c r="J14" i="3"/>
  <c r="K14" i="3"/>
  <c r="L14" i="3"/>
  <c r="A15" i="3"/>
  <c r="D15" i="3"/>
  <c r="E15" i="3"/>
  <c r="F15" i="3"/>
  <c r="J15" i="3"/>
  <c r="K15" i="3"/>
  <c r="L15" i="3"/>
  <c r="A16" i="3"/>
  <c r="D16" i="3"/>
  <c r="E16" i="3"/>
  <c r="F16" i="3"/>
  <c r="J16" i="3"/>
  <c r="K16" i="3"/>
  <c r="A17" i="3"/>
  <c r="D17" i="3"/>
  <c r="E17" i="3"/>
  <c r="F17" i="3"/>
  <c r="J17" i="3"/>
  <c r="K17" i="3"/>
  <c r="A18" i="3"/>
  <c r="D18" i="3"/>
  <c r="E18" i="3"/>
  <c r="F18" i="3"/>
  <c r="J18" i="3"/>
  <c r="K18" i="3"/>
  <c r="A19" i="3"/>
  <c r="D19" i="3"/>
  <c r="E19" i="3"/>
  <c r="F19" i="3"/>
  <c r="J19" i="3"/>
  <c r="K19" i="3"/>
  <c r="L19" i="3"/>
  <c r="A20" i="3"/>
  <c r="D20" i="3"/>
  <c r="E20" i="3"/>
  <c r="F20" i="3"/>
  <c r="J20" i="3"/>
  <c r="K20" i="3"/>
  <c r="L20" i="3"/>
  <c r="A21" i="3"/>
  <c r="D21" i="3"/>
  <c r="E21" i="3"/>
  <c r="F21" i="3"/>
  <c r="J21" i="3"/>
  <c r="K21" i="3"/>
  <c r="L21" i="3"/>
  <c r="A22" i="3"/>
  <c r="D22" i="3"/>
  <c r="E22" i="3"/>
  <c r="F22" i="3"/>
  <c r="J22" i="3"/>
  <c r="K22" i="3"/>
  <c r="L22" i="3"/>
  <c r="A23" i="3"/>
  <c r="D23" i="3"/>
  <c r="E23" i="3"/>
  <c r="F23" i="3"/>
  <c r="J23" i="3"/>
  <c r="K23" i="3"/>
  <c r="L23" i="3"/>
  <c r="A24" i="3"/>
  <c r="D24" i="3"/>
  <c r="E24" i="3"/>
  <c r="F24" i="3"/>
  <c r="J24" i="3"/>
  <c r="K24" i="3"/>
  <c r="L24" i="3"/>
  <c r="A25" i="3"/>
  <c r="D25" i="3"/>
  <c r="E25" i="3"/>
  <c r="F25" i="3"/>
  <c r="J25" i="3"/>
  <c r="K25" i="3"/>
  <c r="L25" i="3"/>
  <c r="A26" i="3"/>
  <c r="D26" i="3"/>
  <c r="E26" i="3"/>
  <c r="F26" i="3"/>
  <c r="J26" i="3"/>
  <c r="K26" i="3"/>
  <c r="L26" i="3"/>
  <c r="A27" i="3"/>
  <c r="D27" i="3"/>
  <c r="E27" i="3"/>
  <c r="F27" i="3"/>
  <c r="J27" i="3"/>
  <c r="K27" i="3"/>
  <c r="A28" i="3"/>
  <c r="D28" i="3"/>
  <c r="E28" i="3"/>
  <c r="F28" i="3"/>
  <c r="J28" i="3"/>
  <c r="K28" i="3"/>
  <c r="A29" i="3"/>
  <c r="D29" i="3"/>
  <c r="E29" i="3"/>
  <c r="F29" i="3"/>
  <c r="J29" i="3"/>
  <c r="K29" i="3"/>
  <c r="A30" i="3"/>
  <c r="D30" i="3"/>
  <c r="E30" i="3"/>
  <c r="F30" i="3"/>
  <c r="J30" i="3"/>
  <c r="K30" i="3"/>
  <c r="L30" i="3"/>
  <c r="A31" i="3"/>
  <c r="D31" i="3"/>
  <c r="E31" i="3"/>
  <c r="F31" i="3"/>
  <c r="J31" i="3"/>
  <c r="K31" i="3"/>
  <c r="L31" i="3"/>
  <c r="A32" i="3"/>
  <c r="D32" i="3"/>
  <c r="E32" i="3"/>
  <c r="F32" i="3"/>
  <c r="J32" i="3"/>
  <c r="K32" i="3"/>
  <c r="L32" i="3"/>
  <c r="A33" i="3"/>
  <c r="D33" i="3"/>
  <c r="E33" i="3"/>
  <c r="F33" i="3"/>
  <c r="J33" i="3"/>
  <c r="K33" i="3"/>
  <c r="A34" i="3"/>
  <c r="D34" i="3"/>
  <c r="E34" i="3"/>
  <c r="F34" i="3"/>
  <c r="J34" i="3"/>
  <c r="K34" i="3"/>
  <c r="L34" i="3"/>
  <c r="A35" i="3"/>
  <c r="D35" i="3"/>
  <c r="E35" i="3"/>
  <c r="F35" i="3"/>
  <c r="J35" i="3"/>
  <c r="K35" i="3"/>
  <c r="L35" i="3"/>
  <c r="A36" i="3"/>
  <c r="E36" i="3"/>
  <c r="F36" i="3"/>
  <c r="J36" i="3"/>
  <c r="K36" i="3"/>
  <c r="L36" i="3"/>
  <c r="A37" i="3"/>
  <c r="E37" i="3"/>
  <c r="F37" i="3"/>
  <c r="J37" i="3"/>
  <c r="K37" i="3"/>
  <c r="L37" i="3"/>
  <c r="A38" i="3"/>
  <c r="D38" i="3"/>
  <c r="E38" i="3"/>
  <c r="F38" i="3"/>
  <c r="J38" i="3"/>
  <c r="K38" i="3"/>
  <c r="L38" i="3"/>
  <c r="B40" i="3"/>
  <c r="C40" i="3"/>
  <c r="D40" i="3"/>
  <c r="E40" i="3"/>
  <c r="F40" i="3"/>
  <c r="L40" i="3"/>
</calcChain>
</file>

<file path=xl/sharedStrings.xml><?xml version="1.0" encoding="utf-8"?>
<sst xmlns="http://schemas.openxmlformats.org/spreadsheetml/2006/main" count="25" uniqueCount="25">
  <si>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</si>
  <si>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</si>
  <si>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</si>
  <si>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</si>
  <si>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</si>
  <si>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</si>
  <si>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</si>
  <si>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</si>
  <si>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</si>
  <si>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</si>
  <si>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</si>
  <si>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</si>
  <si>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</si>
  <si>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</si>
  <si>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</si>
  <si>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</si>
  <si>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</si>
  <si>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</si>
  <si>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</si>
  <si>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</si>
  <si>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</si>
  <si>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</si>
  <si>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 xml:space="preserve">   March    2001</t>
  </si>
  <si>
    <t>IT @ .1840</t>
  </si>
  <si>
    <t>GD Sta 85 +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</si>
</sst>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E12" sqref="E12:E13"/>
    </sheetView>
  </sheetViews>
  <sheetFormatPr defaultRowHeight="13.2" x14ac:dyDescent="0.25"/>
  <cols>
    <col min="1" max="1" width="10" customWidth="1"/>
    <col min="2" max="2" width="12.33203125" customWidth="1"/>
    <col min="3" max="3" width="10.33203125" customWidth="1"/>
    <col min="4" max="4" width="11.88671875" customWidth="1"/>
    <col min="5" max="5" width="9.5546875" customWidth="1"/>
    <col min="6" max="6" width="12.33203125" customWidth="1"/>
    <col min="7" max="7" width="4" customWidth="1"/>
    <col min="8" max="8" width="20.44140625" style="1" customWidth="1"/>
    <col min="9" max="9" width="3.109375" customWidth="1"/>
    <col min="10" max="10" width="11.88671875" customWidth="1"/>
    <col min="11" max="11" width="12" customWidth="1"/>
    <col min="12" max="12" width="15.33203125" customWidth="1"/>
  </cols>
  <sheetData>
    <row r="1" spans="1:13" ht="17.399999999999999" x14ac:dyDescent="0.3">
      <c r="A1" s="7" t="s">
        <v>0</v>
      </c>
      <c r="D1" s="6"/>
      <c r="F1" s="2"/>
      <c r="G1" s="2"/>
      <c r="H1" s="34"/>
    </row>
    <row r="2" spans="1:13" ht="15.6" x14ac:dyDescent="0.3">
      <c r="A2" s="37" t="s">
        <v>22</v>
      </c>
      <c r="D2" s="6"/>
      <c r="F2" s="2"/>
      <c r="G2" s="2"/>
      <c r="H2" s="34"/>
    </row>
    <row r="3" spans="1:13" ht="15.6" x14ac:dyDescent="0.3">
      <c r="A3" s="8"/>
      <c r="D3" s="6"/>
      <c r="F3" s="2"/>
      <c r="G3" s="2"/>
      <c r="H3" s="34"/>
    </row>
    <row r="4" spans="1:13" ht="17.399999999999999" x14ac:dyDescent="0.3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5">
      <c r="B5" s="9"/>
      <c r="C5" s="44" t="s">
        <v>8</v>
      </c>
      <c r="D5" s="44"/>
      <c r="E5" s="11"/>
      <c r="F5" s="12"/>
      <c r="G5" s="31"/>
      <c r="H5" s="35" t="s">
        <v>24</v>
      </c>
      <c r="J5" s="45" t="s">
        <v>7</v>
      </c>
      <c r="K5" s="46"/>
      <c r="L5" s="20" t="s">
        <v>13</v>
      </c>
      <c r="M5" s="10"/>
    </row>
    <row r="6" spans="1:13" x14ac:dyDescent="0.25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23</v>
      </c>
      <c r="L6" s="18" t="s">
        <v>10</v>
      </c>
      <c r="M6" s="10"/>
    </row>
    <row r="7" spans="1:13" x14ac:dyDescent="0.25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5">
      <c r="A8" s="28">
        <v>36951</v>
      </c>
      <c r="B8" s="14">
        <v>0</v>
      </c>
      <c r="C8" s="5">
        <v>0</v>
      </c>
      <c r="D8" s="15">
        <f>C8*0.981</f>
        <v>0</v>
      </c>
      <c r="E8" s="5">
        <v>0</v>
      </c>
      <c r="F8" s="16">
        <f>D8-E8</f>
        <v>0</v>
      </c>
      <c r="G8" s="32"/>
      <c r="H8" s="38"/>
      <c r="J8" s="27">
        <v>3.04E-2</v>
      </c>
      <c r="K8" s="27">
        <v>0.184</v>
      </c>
      <c r="L8" s="21">
        <f>D8*K8</f>
        <v>0</v>
      </c>
      <c r="M8" s="5"/>
    </row>
    <row r="9" spans="1:13" x14ac:dyDescent="0.25">
      <c r="A9" s="28">
        <f>+A8+1</f>
        <v>36952</v>
      </c>
      <c r="B9" s="14">
        <v>0</v>
      </c>
      <c r="C9" s="5">
        <v>0</v>
      </c>
      <c r="D9" s="15">
        <f>C9*0.981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3.04E-2</v>
      </c>
      <c r="K9" s="27">
        <f>+K8</f>
        <v>0.184</v>
      </c>
      <c r="L9" s="21">
        <f t="shared" ref="L9:L38" si="0">D9*K9</f>
        <v>0</v>
      </c>
      <c r="M9" s="5"/>
    </row>
    <row r="10" spans="1:13" x14ac:dyDescent="0.25">
      <c r="A10" s="28">
        <f t="shared" ref="A10:A38" si="1">+A9+1</f>
        <v>36953</v>
      </c>
      <c r="B10" s="14">
        <v>0</v>
      </c>
      <c r="C10" s="5">
        <v>1500</v>
      </c>
      <c r="D10" s="15">
        <f>ROUND(+C10*(1-0.019),0)</f>
        <v>1472</v>
      </c>
      <c r="E10" s="5">
        <f t="shared" ref="E10:E38" si="2">+E9</f>
        <v>0</v>
      </c>
      <c r="F10" s="16">
        <f>(D10-E10)+F9</f>
        <v>1472</v>
      </c>
      <c r="G10" s="32"/>
      <c r="H10" s="39">
        <f>5.125+0.05</f>
        <v>5.1749999999999998</v>
      </c>
      <c r="J10" s="27">
        <f t="shared" ref="J10:J38" si="3">+J9</f>
        <v>3.04E-2</v>
      </c>
      <c r="K10" s="27">
        <f t="shared" ref="K10:K38" si="4">+K9</f>
        <v>0.184</v>
      </c>
      <c r="L10" s="21">
        <f t="shared" si="0"/>
        <v>270.84800000000001</v>
      </c>
      <c r="M10" s="5"/>
    </row>
    <row r="11" spans="1:13" x14ac:dyDescent="0.25">
      <c r="A11" s="28">
        <f t="shared" si="1"/>
        <v>36954</v>
      </c>
      <c r="B11" s="14">
        <v>0</v>
      </c>
      <c r="C11" s="5">
        <v>1500</v>
      </c>
      <c r="D11" s="15">
        <f t="shared" ref="D11:D35" si="5">ROUND(+C11*(1-0.019),0)</f>
        <v>1472</v>
      </c>
      <c r="E11" s="5">
        <f t="shared" si="2"/>
        <v>0</v>
      </c>
      <c r="F11" s="16">
        <f>(D11-E11)+F10</f>
        <v>2944</v>
      </c>
      <c r="G11" s="32"/>
      <c r="H11" s="39">
        <f>5.125+0.05</f>
        <v>5.1749999999999998</v>
      </c>
      <c r="J11" s="27">
        <f t="shared" si="3"/>
        <v>3.04E-2</v>
      </c>
      <c r="K11" s="27">
        <f t="shared" si="4"/>
        <v>0.184</v>
      </c>
      <c r="L11" s="21">
        <v>0</v>
      </c>
      <c r="M11" s="5"/>
    </row>
    <row r="12" spans="1:13" x14ac:dyDescent="0.25">
      <c r="A12" s="28">
        <f t="shared" si="1"/>
        <v>36955</v>
      </c>
      <c r="B12" s="14">
        <v>0</v>
      </c>
      <c r="C12" s="5">
        <v>1500</v>
      </c>
      <c r="D12" s="15">
        <f t="shared" si="5"/>
        <v>1472</v>
      </c>
      <c r="E12" s="5">
        <f>3025+1472</f>
        <v>4497</v>
      </c>
      <c r="F12" s="16">
        <f>(D12-E12)+F11</f>
        <v>-81</v>
      </c>
      <c r="G12" s="32"/>
      <c r="H12" s="39">
        <f>5.125+0.05</f>
        <v>5.1749999999999998</v>
      </c>
      <c r="J12" s="27">
        <f t="shared" si="3"/>
        <v>3.04E-2</v>
      </c>
      <c r="K12" s="27">
        <f t="shared" si="4"/>
        <v>0.184</v>
      </c>
      <c r="L12" s="21">
        <v>0</v>
      </c>
      <c r="M12" s="5"/>
    </row>
    <row r="13" spans="1:13" x14ac:dyDescent="0.25">
      <c r="A13" s="28">
        <f t="shared" si="1"/>
        <v>36956</v>
      </c>
      <c r="B13" s="14">
        <v>0</v>
      </c>
      <c r="C13" s="5">
        <v>0</v>
      </c>
      <c r="D13" s="15">
        <f t="shared" si="5"/>
        <v>0</v>
      </c>
      <c r="E13" s="5">
        <v>2617</v>
      </c>
      <c r="F13" s="16">
        <f>(D13-E13)+F12</f>
        <v>-2698</v>
      </c>
      <c r="G13" s="32"/>
      <c r="H13" s="40"/>
      <c r="J13" s="27">
        <f t="shared" si="3"/>
        <v>3.04E-2</v>
      </c>
      <c r="K13" s="27">
        <f t="shared" si="4"/>
        <v>0.184</v>
      </c>
      <c r="L13" s="21">
        <f t="shared" si="0"/>
        <v>0</v>
      </c>
      <c r="M13" s="5"/>
    </row>
    <row r="14" spans="1:13" x14ac:dyDescent="0.25">
      <c r="A14" s="28">
        <f t="shared" si="1"/>
        <v>36957</v>
      </c>
      <c r="B14" s="14">
        <v>0</v>
      </c>
      <c r="C14" s="5">
        <v>0</v>
      </c>
      <c r="D14" s="15">
        <f t="shared" si="5"/>
        <v>0</v>
      </c>
      <c r="E14" s="5">
        <v>0</v>
      </c>
      <c r="F14" s="16">
        <f t="shared" ref="F14:F26" si="6">(D14-E14)+F13</f>
        <v>-2698</v>
      </c>
      <c r="G14" s="32"/>
      <c r="H14" s="40"/>
      <c r="J14" s="27">
        <f t="shared" si="3"/>
        <v>3.04E-2</v>
      </c>
      <c r="K14" s="27">
        <f t="shared" si="4"/>
        <v>0.184</v>
      </c>
      <c r="L14" s="21">
        <f t="shared" si="0"/>
        <v>0</v>
      </c>
      <c r="M14" s="5"/>
    </row>
    <row r="15" spans="1:13" x14ac:dyDescent="0.25">
      <c r="A15" s="28">
        <f t="shared" si="1"/>
        <v>36958</v>
      </c>
      <c r="B15" s="14">
        <v>0</v>
      </c>
      <c r="C15" s="5">
        <v>0</v>
      </c>
      <c r="D15" s="15">
        <f t="shared" si="5"/>
        <v>0</v>
      </c>
      <c r="E15" s="5">
        <f t="shared" si="2"/>
        <v>0</v>
      </c>
      <c r="F15" s="16">
        <f t="shared" si="6"/>
        <v>-2698</v>
      </c>
      <c r="G15" s="32"/>
      <c r="H15" s="40"/>
      <c r="J15" s="27">
        <f t="shared" si="3"/>
        <v>3.04E-2</v>
      </c>
      <c r="K15" s="27">
        <f t="shared" si="4"/>
        <v>0.184</v>
      </c>
      <c r="L15" s="21">
        <f t="shared" si="0"/>
        <v>0</v>
      </c>
      <c r="M15" s="5"/>
    </row>
    <row r="16" spans="1:13" x14ac:dyDescent="0.25">
      <c r="A16" s="28">
        <f t="shared" si="1"/>
        <v>36959</v>
      </c>
      <c r="B16" s="14">
        <v>0</v>
      </c>
      <c r="C16" s="5">
        <v>0</v>
      </c>
      <c r="D16" s="15">
        <f t="shared" si="5"/>
        <v>0</v>
      </c>
      <c r="E16" s="5">
        <f t="shared" si="2"/>
        <v>0</v>
      </c>
      <c r="F16" s="16">
        <f t="shared" si="6"/>
        <v>-2698</v>
      </c>
      <c r="G16" s="32"/>
      <c r="H16" s="40"/>
      <c r="J16" s="27">
        <f t="shared" si="3"/>
        <v>3.04E-2</v>
      </c>
      <c r="K16" s="27">
        <f t="shared" si="4"/>
        <v>0.184</v>
      </c>
      <c r="L16" s="21">
        <v>0</v>
      </c>
      <c r="M16" s="5"/>
    </row>
    <row r="17" spans="1:13" x14ac:dyDescent="0.25">
      <c r="A17" s="28">
        <f t="shared" si="1"/>
        <v>36960</v>
      </c>
      <c r="B17" s="14">
        <v>0</v>
      </c>
      <c r="C17" s="5">
        <v>0</v>
      </c>
      <c r="D17" s="15">
        <f t="shared" si="5"/>
        <v>0</v>
      </c>
      <c r="E17" s="5">
        <f t="shared" si="2"/>
        <v>0</v>
      </c>
      <c r="F17" s="16">
        <f t="shared" si="6"/>
        <v>-2698</v>
      </c>
      <c r="G17" s="32"/>
      <c r="H17" s="40"/>
      <c r="J17" s="27">
        <f t="shared" si="3"/>
        <v>3.04E-2</v>
      </c>
      <c r="K17" s="27">
        <f t="shared" si="4"/>
        <v>0.184</v>
      </c>
      <c r="L17" s="21">
        <v>0</v>
      </c>
      <c r="M17" s="5"/>
    </row>
    <row r="18" spans="1:13" x14ac:dyDescent="0.25">
      <c r="A18" s="28">
        <f t="shared" si="1"/>
        <v>36961</v>
      </c>
      <c r="B18" s="14">
        <v>0</v>
      </c>
      <c r="C18" s="5">
        <v>0</v>
      </c>
      <c r="D18" s="15">
        <f t="shared" si="5"/>
        <v>0</v>
      </c>
      <c r="E18" s="5">
        <f t="shared" si="2"/>
        <v>0</v>
      </c>
      <c r="F18" s="16">
        <f t="shared" si="6"/>
        <v>-2698</v>
      </c>
      <c r="G18" s="32"/>
      <c r="H18" s="40"/>
      <c r="J18" s="27">
        <f t="shared" si="3"/>
        <v>3.04E-2</v>
      </c>
      <c r="K18" s="27">
        <f t="shared" si="4"/>
        <v>0.184</v>
      </c>
      <c r="L18" s="21">
        <v>0</v>
      </c>
      <c r="M18" s="5"/>
    </row>
    <row r="19" spans="1:13" x14ac:dyDescent="0.25">
      <c r="A19" s="28">
        <f t="shared" si="1"/>
        <v>36962</v>
      </c>
      <c r="B19" s="14">
        <v>0</v>
      </c>
      <c r="C19" s="5">
        <v>0</v>
      </c>
      <c r="D19" s="15">
        <f t="shared" si="5"/>
        <v>0</v>
      </c>
      <c r="E19" s="5">
        <f t="shared" si="2"/>
        <v>0</v>
      </c>
      <c r="F19" s="16">
        <f t="shared" si="6"/>
        <v>-2698</v>
      </c>
      <c r="G19" s="32"/>
      <c r="H19" s="40"/>
      <c r="J19" s="27">
        <f t="shared" si="3"/>
        <v>3.04E-2</v>
      </c>
      <c r="K19" s="27">
        <f t="shared" si="4"/>
        <v>0.184</v>
      </c>
      <c r="L19" s="21">
        <f t="shared" si="0"/>
        <v>0</v>
      </c>
      <c r="M19" s="5"/>
    </row>
    <row r="20" spans="1:13" x14ac:dyDescent="0.25">
      <c r="A20" s="28">
        <f t="shared" si="1"/>
        <v>36963</v>
      </c>
      <c r="B20" s="14">
        <v>0</v>
      </c>
      <c r="C20" s="5">
        <v>0</v>
      </c>
      <c r="D20" s="15">
        <f t="shared" si="5"/>
        <v>0</v>
      </c>
      <c r="E20" s="5">
        <f t="shared" si="2"/>
        <v>0</v>
      </c>
      <c r="F20" s="16">
        <f t="shared" si="6"/>
        <v>-2698</v>
      </c>
      <c r="G20" s="32"/>
      <c r="H20" s="40"/>
      <c r="J20" s="27">
        <f t="shared" si="3"/>
        <v>3.04E-2</v>
      </c>
      <c r="K20" s="27">
        <f t="shared" si="4"/>
        <v>0.184</v>
      </c>
      <c r="L20" s="21">
        <f t="shared" si="0"/>
        <v>0</v>
      </c>
      <c r="M20" s="5"/>
    </row>
    <row r="21" spans="1:13" x14ac:dyDescent="0.25">
      <c r="A21" s="28">
        <f t="shared" si="1"/>
        <v>36964</v>
      </c>
      <c r="B21" s="14">
        <v>0</v>
      </c>
      <c r="C21" s="5">
        <v>0</v>
      </c>
      <c r="D21" s="15">
        <f t="shared" si="5"/>
        <v>0</v>
      </c>
      <c r="E21" s="5">
        <f t="shared" si="2"/>
        <v>0</v>
      </c>
      <c r="F21" s="16">
        <f t="shared" si="6"/>
        <v>-2698</v>
      </c>
      <c r="G21" s="32"/>
      <c r="H21" s="40"/>
      <c r="J21" s="27">
        <f t="shared" si="3"/>
        <v>3.04E-2</v>
      </c>
      <c r="K21" s="27">
        <f t="shared" si="4"/>
        <v>0.184</v>
      </c>
      <c r="L21" s="21">
        <f t="shared" si="0"/>
        <v>0</v>
      </c>
      <c r="M21" s="5"/>
    </row>
    <row r="22" spans="1:13" x14ac:dyDescent="0.25">
      <c r="A22" s="28">
        <f t="shared" si="1"/>
        <v>36965</v>
      </c>
      <c r="B22" s="14">
        <v>0</v>
      </c>
      <c r="C22" s="5">
        <v>0</v>
      </c>
      <c r="D22" s="15">
        <f t="shared" si="5"/>
        <v>0</v>
      </c>
      <c r="E22" s="5">
        <f t="shared" si="2"/>
        <v>0</v>
      </c>
      <c r="F22" s="16">
        <f t="shared" si="6"/>
        <v>-2698</v>
      </c>
      <c r="G22" s="32"/>
      <c r="H22" s="40"/>
      <c r="J22" s="27">
        <f t="shared" si="3"/>
        <v>3.04E-2</v>
      </c>
      <c r="K22" s="27">
        <f t="shared" si="4"/>
        <v>0.184</v>
      </c>
      <c r="L22" s="21">
        <f t="shared" si="0"/>
        <v>0</v>
      </c>
      <c r="M22" s="5"/>
    </row>
    <row r="23" spans="1:13" x14ac:dyDescent="0.25">
      <c r="A23" s="28">
        <f t="shared" si="1"/>
        <v>36966</v>
      </c>
      <c r="B23" s="14">
        <v>0</v>
      </c>
      <c r="C23" s="5">
        <v>0</v>
      </c>
      <c r="D23" s="15">
        <f t="shared" si="5"/>
        <v>0</v>
      </c>
      <c r="E23" s="5">
        <f t="shared" si="2"/>
        <v>0</v>
      </c>
      <c r="F23" s="16">
        <f t="shared" si="6"/>
        <v>-2698</v>
      </c>
      <c r="G23" s="32"/>
      <c r="H23" s="40"/>
      <c r="J23" s="27">
        <f t="shared" si="3"/>
        <v>3.04E-2</v>
      </c>
      <c r="K23" s="27">
        <f t="shared" si="4"/>
        <v>0.184</v>
      </c>
      <c r="L23" s="21">
        <f t="shared" si="0"/>
        <v>0</v>
      </c>
      <c r="M23" s="19"/>
    </row>
    <row r="24" spans="1:13" x14ac:dyDescent="0.25">
      <c r="A24" s="28">
        <f t="shared" si="1"/>
        <v>36967</v>
      </c>
      <c r="B24" s="14">
        <v>0</v>
      </c>
      <c r="C24" s="5">
        <v>0</v>
      </c>
      <c r="D24" s="15">
        <f t="shared" si="5"/>
        <v>0</v>
      </c>
      <c r="E24" s="5">
        <f t="shared" si="2"/>
        <v>0</v>
      </c>
      <c r="F24" s="16">
        <f t="shared" si="6"/>
        <v>-2698</v>
      </c>
      <c r="G24" s="32"/>
      <c r="H24" s="40"/>
      <c r="J24" s="27">
        <f t="shared" si="3"/>
        <v>3.04E-2</v>
      </c>
      <c r="K24" s="27">
        <f t="shared" si="4"/>
        <v>0.184</v>
      </c>
      <c r="L24" s="21">
        <f t="shared" si="0"/>
        <v>0</v>
      </c>
      <c r="M24" s="19"/>
    </row>
    <row r="25" spans="1:13" x14ac:dyDescent="0.25">
      <c r="A25" s="28">
        <f t="shared" si="1"/>
        <v>36968</v>
      </c>
      <c r="B25" s="14">
        <v>0</v>
      </c>
      <c r="C25" s="5">
        <v>0</v>
      </c>
      <c r="D25" s="15">
        <f t="shared" si="5"/>
        <v>0</v>
      </c>
      <c r="E25" s="5">
        <f t="shared" si="2"/>
        <v>0</v>
      </c>
      <c r="F25" s="16">
        <f t="shared" si="6"/>
        <v>-2698</v>
      </c>
      <c r="G25" s="32"/>
      <c r="H25" s="40"/>
      <c r="J25" s="27">
        <f t="shared" si="3"/>
        <v>3.04E-2</v>
      </c>
      <c r="K25" s="27">
        <f t="shared" si="4"/>
        <v>0.184</v>
      </c>
      <c r="L25" s="21">
        <f t="shared" si="0"/>
        <v>0</v>
      </c>
      <c r="M25" s="19"/>
    </row>
    <row r="26" spans="1:13" x14ac:dyDescent="0.25">
      <c r="A26" s="28">
        <f t="shared" si="1"/>
        <v>36969</v>
      </c>
      <c r="B26" s="14">
        <v>0</v>
      </c>
      <c r="C26" s="5">
        <v>0</v>
      </c>
      <c r="D26" s="15">
        <f t="shared" si="5"/>
        <v>0</v>
      </c>
      <c r="E26" s="5">
        <f t="shared" si="2"/>
        <v>0</v>
      </c>
      <c r="F26" s="16">
        <f t="shared" si="6"/>
        <v>-2698</v>
      </c>
      <c r="G26" s="32"/>
      <c r="H26" s="40"/>
      <c r="J26" s="27">
        <f t="shared" si="3"/>
        <v>3.04E-2</v>
      </c>
      <c r="K26" s="27">
        <f t="shared" si="4"/>
        <v>0.184</v>
      </c>
      <c r="L26" s="21">
        <f t="shared" si="0"/>
        <v>0</v>
      </c>
      <c r="M26" s="19"/>
    </row>
    <row r="27" spans="1:13" x14ac:dyDescent="0.25">
      <c r="A27" s="28">
        <f t="shared" si="1"/>
        <v>36970</v>
      </c>
      <c r="B27" s="14">
        <v>0</v>
      </c>
      <c r="C27" s="5">
        <v>0</v>
      </c>
      <c r="D27" s="15">
        <f t="shared" si="5"/>
        <v>0</v>
      </c>
      <c r="E27" s="5">
        <f t="shared" si="2"/>
        <v>0</v>
      </c>
      <c r="F27" s="16">
        <f t="shared" ref="F27:F38" si="7">(D27-E27)+F26</f>
        <v>-2698</v>
      </c>
      <c r="G27" s="32"/>
      <c r="H27" s="40"/>
      <c r="J27" s="27">
        <f t="shared" si="3"/>
        <v>3.04E-2</v>
      </c>
      <c r="K27" s="27">
        <f t="shared" si="4"/>
        <v>0.184</v>
      </c>
      <c r="L27" s="21">
        <v>0</v>
      </c>
      <c r="M27" s="19"/>
    </row>
    <row r="28" spans="1:13" x14ac:dyDescent="0.25">
      <c r="A28" s="28">
        <f t="shared" si="1"/>
        <v>36971</v>
      </c>
      <c r="B28" s="14">
        <v>0</v>
      </c>
      <c r="C28" s="5">
        <v>0</v>
      </c>
      <c r="D28" s="15">
        <f t="shared" si="5"/>
        <v>0</v>
      </c>
      <c r="E28" s="5">
        <f t="shared" si="2"/>
        <v>0</v>
      </c>
      <c r="F28" s="16">
        <f t="shared" si="7"/>
        <v>-2698</v>
      </c>
      <c r="G28" s="32"/>
      <c r="H28" s="40"/>
      <c r="J28" s="27">
        <f t="shared" si="3"/>
        <v>3.04E-2</v>
      </c>
      <c r="K28" s="27">
        <f t="shared" si="4"/>
        <v>0.184</v>
      </c>
      <c r="L28" s="21">
        <v>0</v>
      </c>
      <c r="M28" s="19"/>
    </row>
    <row r="29" spans="1:13" x14ac:dyDescent="0.25">
      <c r="A29" s="28">
        <f t="shared" si="1"/>
        <v>36972</v>
      </c>
      <c r="B29" s="14">
        <v>0</v>
      </c>
      <c r="C29" s="5">
        <v>0</v>
      </c>
      <c r="D29" s="15">
        <f t="shared" si="5"/>
        <v>0</v>
      </c>
      <c r="E29" s="5">
        <f t="shared" si="2"/>
        <v>0</v>
      </c>
      <c r="F29" s="16">
        <f t="shared" si="7"/>
        <v>-2698</v>
      </c>
      <c r="G29" s="32"/>
      <c r="H29" s="40"/>
      <c r="J29" s="27">
        <f t="shared" si="3"/>
        <v>3.04E-2</v>
      </c>
      <c r="K29" s="27">
        <f t="shared" si="4"/>
        <v>0.184</v>
      </c>
      <c r="L29" s="21">
        <v>0</v>
      </c>
      <c r="M29" s="19"/>
    </row>
    <row r="30" spans="1:13" x14ac:dyDescent="0.25">
      <c r="A30" s="28">
        <f t="shared" si="1"/>
        <v>36973</v>
      </c>
      <c r="B30" s="14">
        <v>0</v>
      </c>
      <c r="C30" s="5">
        <v>0</v>
      </c>
      <c r="D30" s="15">
        <f t="shared" si="5"/>
        <v>0</v>
      </c>
      <c r="E30" s="5">
        <f t="shared" si="2"/>
        <v>0</v>
      </c>
      <c r="F30" s="16">
        <f t="shared" si="7"/>
        <v>-2698</v>
      </c>
      <c r="G30" s="32"/>
      <c r="H30" s="40"/>
      <c r="J30" s="27">
        <f t="shared" si="3"/>
        <v>3.04E-2</v>
      </c>
      <c r="K30" s="27">
        <f t="shared" si="4"/>
        <v>0.184</v>
      </c>
      <c r="L30" s="21">
        <f t="shared" si="0"/>
        <v>0</v>
      </c>
      <c r="M30" s="19"/>
    </row>
    <row r="31" spans="1:13" x14ac:dyDescent="0.25">
      <c r="A31" s="28">
        <f t="shared" si="1"/>
        <v>36974</v>
      </c>
      <c r="B31" s="14">
        <v>0</v>
      </c>
      <c r="C31" s="5">
        <v>0</v>
      </c>
      <c r="D31" s="15">
        <f t="shared" si="5"/>
        <v>0</v>
      </c>
      <c r="E31" s="5">
        <f t="shared" si="2"/>
        <v>0</v>
      </c>
      <c r="F31" s="16">
        <f t="shared" si="7"/>
        <v>-2698</v>
      </c>
      <c r="G31" s="32"/>
      <c r="H31" s="40"/>
      <c r="J31" s="27">
        <f t="shared" si="3"/>
        <v>3.04E-2</v>
      </c>
      <c r="K31" s="27">
        <f t="shared" si="4"/>
        <v>0.184</v>
      </c>
      <c r="L31" s="21">
        <f t="shared" si="0"/>
        <v>0</v>
      </c>
      <c r="M31" s="19"/>
    </row>
    <row r="32" spans="1:13" x14ac:dyDescent="0.25">
      <c r="A32" s="28">
        <f t="shared" si="1"/>
        <v>36975</v>
      </c>
      <c r="B32" s="14">
        <v>0</v>
      </c>
      <c r="C32" s="5">
        <v>0</v>
      </c>
      <c r="D32" s="15">
        <f t="shared" si="5"/>
        <v>0</v>
      </c>
      <c r="E32" s="5">
        <f t="shared" si="2"/>
        <v>0</v>
      </c>
      <c r="F32" s="16">
        <f t="shared" si="7"/>
        <v>-2698</v>
      </c>
      <c r="G32" s="32"/>
      <c r="H32" s="40"/>
      <c r="J32" s="27">
        <f t="shared" si="3"/>
        <v>3.04E-2</v>
      </c>
      <c r="K32" s="27">
        <f t="shared" si="4"/>
        <v>0.184</v>
      </c>
      <c r="L32" s="21">
        <f t="shared" si="0"/>
        <v>0</v>
      </c>
      <c r="M32" s="19"/>
    </row>
    <row r="33" spans="1:13" x14ac:dyDescent="0.25">
      <c r="A33" s="28">
        <f t="shared" si="1"/>
        <v>36976</v>
      </c>
      <c r="B33" s="14">
        <v>0</v>
      </c>
      <c r="C33" s="5">
        <v>0</v>
      </c>
      <c r="D33" s="15">
        <f t="shared" si="5"/>
        <v>0</v>
      </c>
      <c r="E33" s="5">
        <f t="shared" si="2"/>
        <v>0</v>
      </c>
      <c r="F33" s="16">
        <f t="shared" si="7"/>
        <v>-2698</v>
      </c>
      <c r="G33" s="32"/>
      <c r="H33" s="40"/>
      <c r="J33" s="27">
        <f t="shared" si="3"/>
        <v>3.04E-2</v>
      </c>
      <c r="K33" s="27">
        <f t="shared" si="4"/>
        <v>0.184</v>
      </c>
      <c r="L33" s="21">
        <v>0</v>
      </c>
      <c r="M33" s="19"/>
    </row>
    <row r="34" spans="1:13" x14ac:dyDescent="0.25">
      <c r="A34" s="28">
        <f t="shared" si="1"/>
        <v>36977</v>
      </c>
      <c r="B34" s="14">
        <v>0</v>
      </c>
      <c r="C34" s="5">
        <v>0</v>
      </c>
      <c r="D34" s="15">
        <f t="shared" si="5"/>
        <v>0</v>
      </c>
      <c r="E34" s="5">
        <f t="shared" si="2"/>
        <v>0</v>
      </c>
      <c r="F34" s="16">
        <f t="shared" si="7"/>
        <v>-2698</v>
      </c>
      <c r="G34" s="32"/>
      <c r="H34" s="40"/>
      <c r="J34" s="27">
        <f t="shared" si="3"/>
        <v>3.04E-2</v>
      </c>
      <c r="K34" s="27">
        <f t="shared" si="4"/>
        <v>0.184</v>
      </c>
      <c r="L34" s="21">
        <f t="shared" si="0"/>
        <v>0</v>
      </c>
      <c r="M34" s="19"/>
    </row>
    <row r="35" spans="1:13" x14ac:dyDescent="0.25">
      <c r="A35" s="28">
        <f t="shared" si="1"/>
        <v>36978</v>
      </c>
      <c r="B35" s="14">
        <v>0</v>
      </c>
      <c r="C35" s="5">
        <v>0</v>
      </c>
      <c r="D35" s="15">
        <f t="shared" si="5"/>
        <v>0</v>
      </c>
      <c r="E35" s="5">
        <f t="shared" si="2"/>
        <v>0</v>
      </c>
      <c r="F35" s="16">
        <f t="shared" si="7"/>
        <v>-2698</v>
      </c>
      <c r="G35" s="32"/>
      <c r="H35" s="40"/>
      <c r="J35" s="27">
        <f t="shared" si="3"/>
        <v>3.04E-2</v>
      </c>
      <c r="K35" s="27">
        <f t="shared" si="4"/>
        <v>0.184</v>
      </c>
      <c r="L35" s="21">
        <f t="shared" si="0"/>
        <v>0</v>
      </c>
      <c r="M35" s="19"/>
    </row>
    <row r="36" spans="1:13" x14ac:dyDescent="0.25">
      <c r="A36" s="28">
        <f t="shared" si="1"/>
        <v>36979</v>
      </c>
      <c r="B36" s="14">
        <v>0</v>
      </c>
      <c r="C36" s="5">
        <v>0</v>
      </c>
      <c r="D36" s="15">
        <v>0</v>
      </c>
      <c r="E36" s="5">
        <f>+E34</f>
        <v>0</v>
      </c>
      <c r="F36" s="16">
        <f>(D36-E36)+F34</f>
        <v>-2698</v>
      </c>
      <c r="G36" s="32"/>
      <c r="H36" s="40"/>
      <c r="J36" s="27">
        <f t="shared" si="3"/>
        <v>3.04E-2</v>
      </c>
      <c r="K36" s="27">
        <f t="shared" si="4"/>
        <v>0.184</v>
      </c>
      <c r="L36" s="21">
        <f>D36*K36</f>
        <v>0</v>
      </c>
      <c r="M36" s="19"/>
    </row>
    <row r="37" spans="1:13" x14ac:dyDescent="0.25">
      <c r="A37" s="28">
        <f t="shared" si="1"/>
        <v>36980</v>
      </c>
      <c r="B37" s="14">
        <v>0</v>
      </c>
      <c r="C37" s="5">
        <v>0</v>
      </c>
      <c r="D37" s="15">
        <v>0</v>
      </c>
      <c r="E37" s="5">
        <f>+E35</f>
        <v>0</v>
      </c>
      <c r="F37" s="16">
        <f>(D37-E37)+F35</f>
        <v>-2698</v>
      </c>
      <c r="G37" s="32"/>
      <c r="H37" s="40"/>
      <c r="J37" s="27">
        <f t="shared" si="3"/>
        <v>3.04E-2</v>
      </c>
      <c r="K37" s="27">
        <f t="shared" si="4"/>
        <v>0.184</v>
      </c>
      <c r="L37" s="21">
        <f t="shared" si="0"/>
        <v>0</v>
      </c>
      <c r="M37" s="19"/>
    </row>
    <row r="38" spans="1:13" x14ac:dyDescent="0.25">
      <c r="A38" s="28">
        <f t="shared" si="1"/>
        <v>36981</v>
      </c>
      <c r="B38" s="14">
        <v>0</v>
      </c>
      <c r="C38" s="5">
        <v>0</v>
      </c>
      <c r="D38" s="15">
        <f>C38*0.981</f>
        <v>0</v>
      </c>
      <c r="E38" s="5">
        <f t="shared" si="2"/>
        <v>0</v>
      </c>
      <c r="F38" s="16">
        <f t="shared" si="7"/>
        <v>-2698</v>
      </c>
      <c r="G38" s="32"/>
      <c r="H38" s="40"/>
      <c r="J38" s="27">
        <f t="shared" si="3"/>
        <v>3.04E-2</v>
      </c>
      <c r="K38" s="27">
        <f t="shared" si="4"/>
        <v>0.184</v>
      </c>
      <c r="L38" s="21">
        <f t="shared" si="0"/>
        <v>0</v>
      </c>
      <c r="M38" s="19"/>
    </row>
    <row r="39" spans="1:13" x14ac:dyDescent="0.25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5">
      <c r="B40" s="14">
        <f>SUM(B8:B39)</f>
        <v>0</v>
      </c>
      <c r="C40" s="5">
        <f>SUM(C8:C39)</f>
        <v>4500</v>
      </c>
      <c r="D40" s="15">
        <f>SUM(D8:D39)</f>
        <v>4416</v>
      </c>
      <c r="E40" s="5">
        <f>SUM(E8:E39)</f>
        <v>7114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270.84800000000001</v>
      </c>
      <c r="M40" s="19"/>
    </row>
    <row r="41" spans="1:13" x14ac:dyDescent="0.25">
      <c r="D41" s="6"/>
      <c r="F41" s="2"/>
      <c r="G41" s="2"/>
      <c r="H41" s="34"/>
    </row>
    <row r="42" spans="1:13" x14ac:dyDescent="0.25">
      <c r="B42" s="4" t="s">
        <v>11</v>
      </c>
      <c r="C42" s="4"/>
    </row>
    <row r="43" spans="1:13" x14ac:dyDescent="0.25">
      <c r="B43" t="s">
        <v>16</v>
      </c>
    </row>
    <row r="44" spans="1:13" x14ac:dyDescent="0.25">
      <c r="B44" t="s">
        <v>20</v>
      </c>
    </row>
    <row r="45" spans="1:13" x14ac:dyDescent="0.25">
      <c r="B45" s="29" t="s">
        <v>21</v>
      </c>
    </row>
    <row r="47" spans="1:13" x14ac:dyDescent="0.25">
      <c r="B47" s="29"/>
      <c r="C47" s="4"/>
      <c r="D47" s="4"/>
      <c r="E47" s="4"/>
      <c r="F47" s="4"/>
      <c r="G47" s="4"/>
      <c r="H47" s="3"/>
      <c r="I47" s="4"/>
    </row>
    <row r="49" spans="2:2" x14ac:dyDescent="0.25">
      <c r="B49" s="4"/>
    </row>
    <row r="50" spans="2:2" x14ac:dyDescent="0.25">
      <c r="B50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Havlíček Jan</cp:lastModifiedBy>
  <cp:lastPrinted>2001-01-19T18:11:47Z</cp:lastPrinted>
  <dcterms:created xsi:type="dcterms:W3CDTF">2000-05-15T22:02:56Z</dcterms:created>
  <dcterms:modified xsi:type="dcterms:W3CDTF">2023-09-10T12:07:18Z</dcterms:modified>
</cp:coreProperties>
</file>