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O26" i="63"/>
  <c r="O30" i="63"/>
</calcChain>
</file>

<file path=xl/sharedStrings.xml><?xml version="1.0" encoding="utf-8"?>
<sst xmlns="http://schemas.openxmlformats.org/spreadsheetml/2006/main" count="72" uniqueCount="48">
  <si>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</si>
  <si>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</si>
  <si>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</si>
  <si>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</si>
  <si>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</si>
  <si>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</si>
  <si>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</si>
  <si>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</si>
  <si>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</si>
  <si>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</si>
  <si>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</si>
  <si>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</si>
  <si>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</si>
  <si>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</si>
  <si>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</si>
  <si>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</si>
  <si>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</si>
  <si>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</si>
  <si>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</si>
  <si>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</si>
  <si>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</si>
  <si>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</si>
  <si>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</si>
  <si>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</si>
  <si>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</si>
  <si>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</si>
  <si>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</si>
  <si>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</si>
  <si>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</si>
  <si>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</si>
  <si>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</si>
  <si>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</si>
  <si>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</si>
  <si>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</si>
  <si>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</si>
  <si>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</si>
  <si>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</si>
  <si>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</si>
  <si>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</si>
  <si>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</si>
  <si>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</si>
  <si>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</si>
  <si>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</si>
  <si>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Cost Of Gas</t>
  </si>
  <si>
    <t>Mmbtu</t>
  </si>
  <si>
    <t>3162-Doyle</t>
  </si>
  <si>
    <t>Pre-tax Sub-total:</t>
  </si>
  <si>
    <t>Total for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</si>
</sst>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6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workbookViewId="0">
      <selection activeCell="G17" sqref="G17"/>
    </sheetView>
  </sheetViews>
  <sheetFormatPr defaultColWidth="9.109375" defaultRowHeight="10.199999999999999" x14ac:dyDescent="0.2"/>
  <cols>
    <col min="1" max="1" width="3.88671875" style="4" customWidth="1"/>
    <col min="2" max="3" width="9.109375" style="7"/>
    <col min="4" max="4" width="8.33203125" style="8" customWidth="1"/>
    <col min="5" max="5" width="16.44140625" style="19" customWidth="1"/>
    <col min="6" max="6" width="11.109375" style="19" customWidth="1"/>
    <col min="7" max="7" width="8.88671875" style="8" customWidth="1"/>
    <col min="8" max="8" width="11" style="8" customWidth="1"/>
    <col min="9" max="9" width="8.6640625" style="28" customWidth="1"/>
    <col min="10" max="10" width="8.109375" style="8" customWidth="1"/>
    <col min="11" max="11" width="2.33203125" style="8" customWidth="1"/>
    <col min="12" max="12" width="11.33203125" style="20" customWidth="1"/>
    <col min="13" max="13" width="6.44140625" style="8" customWidth="1"/>
    <col min="14" max="14" width="10" style="13" customWidth="1"/>
    <col min="15" max="15" width="13.44140625" style="20" customWidth="1"/>
    <col min="16" max="16384" width="9.109375" style="4"/>
  </cols>
  <sheetData>
    <row r="1" spans="1:15" ht="13.8" thickTop="1" x14ac:dyDescent="0.25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55"/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54"/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54"/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0.8" thickBot="1" x14ac:dyDescent="0.25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0.8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0.399999999999999" x14ac:dyDescent="0.2">
      <c r="B15" s="7">
        <v>36861</v>
      </c>
      <c r="C15" s="7">
        <v>36861</v>
      </c>
      <c r="D15" s="8" t="s">
        <v>33</v>
      </c>
      <c r="E15" s="19" t="s">
        <v>45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45</v>
      </c>
      <c r="F17" s="19" t="s">
        <v>43</v>
      </c>
      <c r="G17" s="8">
        <v>516907</v>
      </c>
      <c r="I17" s="28">
        <v>7250</v>
      </c>
      <c r="L17" s="46">
        <v>10</v>
      </c>
      <c r="M17" s="8" t="s">
        <v>44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45</v>
      </c>
      <c r="F18" s="19" t="s">
        <v>43</v>
      </c>
      <c r="G18" s="8">
        <v>516907</v>
      </c>
      <c r="I18" s="28">
        <v>9600</v>
      </c>
      <c r="L18" s="46">
        <v>9.23</v>
      </c>
      <c r="M18" s="8" t="s">
        <v>44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45</v>
      </c>
      <c r="F19" s="19" t="s">
        <v>43</v>
      </c>
      <c r="G19" s="8">
        <v>516907</v>
      </c>
      <c r="I19" s="28">
        <v>1682</v>
      </c>
      <c r="L19" s="46">
        <v>9.1</v>
      </c>
      <c r="M19" s="8" t="s">
        <v>44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45</v>
      </c>
      <c r="F20" s="19" t="s">
        <v>43</v>
      </c>
      <c r="G20" s="8">
        <v>516907</v>
      </c>
      <c r="I20" s="28">
        <v>1682</v>
      </c>
      <c r="L20" s="46">
        <v>9.1</v>
      </c>
      <c r="M20" s="8" t="s">
        <v>44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45</v>
      </c>
      <c r="F21" s="19" t="s">
        <v>43</v>
      </c>
      <c r="G21" s="8">
        <v>516907</v>
      </c>
      <c r="I21" s="28">
        <v>1682</v>
      </c>
      <c r="L21" s="46">
        <v>9.1</v>
      </c>
      <c r="M21" s="8" t="s">
        <v>44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45</v>
      </c>
      <c r="F22" s="19" t="s">
        <v>43</v>
      </c>
      <c r="G22" s="8">
        <v>516907</v>
      </c>
      <c r="I22" s="28">
        <v>8310</v>
      </c>
      <c r="L22" s="46">
        <v>11.75</v>
      </c>
      <c r="M22" s="8" t="s">
        <v>44</v>
      </c>
      <c r="N22" s="13">
        <f t="shared" si="0"/>
        <v>97642.5</v>
      </c>
      <c r="O22" s="45">
        <f t="shared" si="1"/>
        <v>97642.5</v>
      </c>
    </row>
    <row r="23" spans="2:15" x14ac:dyDescent="0.2">
      <c r="H23" s="52" t="s">
        <v>46</v>
      </c>
      <c r="I23" s="51">
        <f>SUM(I17:I18)</f>
        <v>16850</v>
      </c>
      <c r="L23" s="44"/>
      <c r="O23" s="53">
        <f>SUM(O17:O22)</f>
        <v>304669.10000000003</v>
      </c>
    </row>
    <row r="24" spans="2:15" x14ac:dyDescent="0.2">
      <c r="H24" s="52"/>
      <c r="I24" s="26"/>
      <c r="L24" s="44"/>
      <c r="O24" s="47"/>
    </row>
    <row r="25" spans="2:15" x14ac:dyDescent="0.2">
      <c r="O25" s="45"/>
    </row>
    <row r="26" spans="2:15" ht="10.8" thickBot="1" x14ac:dyDescent="0.25">
      <c r="G26" s="49" t="s">
        <v>47</v>
      </c>
      <c r="I26" s="26"/>
      <c r="N26" s="4"/>
      <c r="O26" s="48">
        <f>SUM(O15,O23)</f>
        <v>398504.10000000003</v>
      </c>
    </row>
    <row r="27" spans="2:15" ht="10.8" thickTop="1" x14ac:dyDescent="0.2">
      <c r="I27" s="26"/>
    </row>
    <row r="30" spans="2:15" ht="10.8" thickBot="1" x14ac:dyDescent="0.25">
      <c r="G30" s="24" t="s">
        <v>41</v>
      </c>
      <c r="O30" s="50">
        <f>+O26</f>
        <v>398504.10000000003</v>
      </c>
    </row>
    <row r="31" spans="2:15" ht="10.8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2000-09-12T19:05:56Z</cp:lastPrinted>
  <dcterms:created xsi:type="dcterms:W3CDTF">1999-02-01T14:21:09Z</dcterms:created>
  <dcterms:modified xsi:type="dcterms:W3CDTF">2023-09-10T12:07:40Z</dcterms:modified>
</cp:coreProperties>
</file>