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60" windowWidth="6012" windowHeight="9468" tabRatio="599" firstSheet="9" activeTab="11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  <sheet name="Dec 13" sheetId="95" r:id="rId14"/>
  </sheets>
  <externalReferences>
    <externalReference r:id="rId15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13">'Dec 13'!$A$1:$P$38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0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P5" i="83"/>
  <c r="Q5" i="83"/>
  <c r="R5" i="83"/>
  <c r="F7" i="83"/>
  <c r="H7" i="83"/>
  <c r="P7" i="83"/>
  <c r="Q7" i="83"/>
  <c r="R7" i="83"/>
  <c r="P8" i="83"/>
  <c r="Q8" i="83"/>
  <c r="R8" i="83"/>
  <c r="F10" i="83"/>
  <c r="H10" i="83"/>
  <c r="P10" i="83"/>
  <c r="Q10" i="83"/>
  <c r="R10" i="83"/>
  <c r="P11" i="83"/>
  <c r="Q11" i="83"/>
  <c r="R11" i="83"/>
  <c r="P12" i="83"/>
  <c r="Q12" i="83"/>
  <c r="R12" i="83"/>
  <c r="F14" i="83"/>
  <c r="H14" i="83"/>
  <c r="P14" i="83"/>
  <c r="Q14" i="83"/>
  <c r="R14" i="83"/>
  <c r="P15" i="83"/>
  <c r="Q15" i="83"/>
  <c r="R15" i="83"/>
  <c r="P16" i="83"/>
  <c r="Q16" i="83"/>
  <c r="R16" i="83"/>
  <c r="P17" i="83"/>
  <c r="Q17" i="83"/>
  <c r="R17" i="83"/>
  <c r="T18" i="83"/>
  <c r="V18" i="83"/>
  <c r="F19" i="83"/>
  <c r="H19" i="83"/>
  <c r="P19" i="83"/>
  <c r="Q19" i="83"/>
  <c r="R19" i="83"/>
  <c r="F21" i="83"/>
  <c r="H21" i="83"/>
  <c r="P21" i="83"/>
  <c r="Q21" i="83"/>
  <c r="R21" i="83"/>
  <c r="P22" i="83"/>
  <c r="Q22" i="83"/>
  <c r="R22" i="83"/>
  <c r="F24" i="83"/>
  <c r="H24" i="83"/>
  <c r="P24" i="83"/>
  <c r="Q24" i="83"/>
  <c r="R24" i="83"/>
  <c r="F26" i="83"/>
  <c r="H26" i="83"/>
  <c r="P26" i="83"/>
  <c r="Q26" i="83"/>
  <c r="R26" i="83"/>
  <c r="F28" i="83"/>
  <c r="H28" i="83"/>
  <c r="P28" i="83"/>
  <c r="Q28" i="83"/>
  <c r="R28" i="83"/>
  <c r="F30" i="83"/>
  <c r="H30" i="83"/>
  <c r="P30" i="83"/>
  <c r="Q30" i="83"/>
  <c r="R30" i="83"/>
  <c r="F32" i="83"/>
  <c r="H32" i="83"/>
  <c r="P32" i="83"/>
  <c r="Q32" i="83"/>
  <c r="R32" i="83"/>
  <c r="O33" i="83"/>
  <c r="P33" i="83"/>
  <c r="Q33" i="83"/>
  <c r="R33" i="83"/>
  <c r="F35" i="83"/>
  <c r="H35" i="83"/>
  <c r="P35" i="83"/>
  <c r="Q35" i="83"/>
  <c r="R35" i="83"/>
  <c r="J37" i="83"/>
  <c r="L37" i="83"/>
  <c r="N37" i="83"/>
  <c r="P37" i="83"/>
  <c r="Q37" i="83"/>
  <c r="R37" i="83"/>
  <c r="N38" i="83"/>
  <c r="S38" i="83"/>
  <c r="Q39" i="83"/>
  <c r="R39" i="83"/>
  <c r="R40" i="83"/>
  <c r="R41" i="83"/>
  <c r="O1" i="92"/>
  <c r="O2" i="92"/>
  <c r="F5" i="92"/>
  <c r="H5" i="92"/>
  <c r="O5" i="92"/>
  <c r="P5" i="92"/>
  <c r="Q5" i="92"/>
  <c r="R5" i="92"/>
  <c r="F7" i="92"/>
  <c r="H7" i="92"/>
  <c r="O7" i="92"/>
  <c r="P7" i="92"/>
  <c r="Q7" i="92"/>
  <c r="R7" i="92"/>
  <c r="P8" i="92"/>
  <c r="Q8" i="92"/>
  <c r="R8" i="92"/>
  <c r="F10" i="92"/>
  <c r="H10" i="92"/>
  <c r="O10" i="92"/>
  <c r="P10" i="92"/>
  <c r="Q10" i="92"/>
  <c r="R10" i="92"/>
  <c r="P11" i="92"/>
  <c r="Q11" i="92"/>
  <c r="R11" i="92"/>
  <c r="P12" i="92"/>
  <c r="Q12" i="92"/>
  <c r="R12" i="92"/>
  <c r="F14" i="92"/>
  <c r="H14" i="92"/>
  <c r="O14" i="92"/>
  <c r="P14" i="92"/>
  <c r="Q14" i="92"/>
  <c r="R14" i="92"/>
  <c r="P15" i="92"/>
  <c r="Q15" i="92"/>
  <c r="R15" i="92"/>
  <c r="P16" i="92"/>
  <c r="Q16" i="92"/>
  <c r="R16" i="92"/>
  <c r="P17" i="92"/>
  <c r="Q17" i="92"/>
  <c r="R17" i="92"/>
  <c r="T18" i="92"/>
  <c r="V18" i="92"/>
  <c r="F19" i="92"/>
  <c r="H19" i="92"/>
  <c r="O19" i="92"/>
  <c r="P19" i="92"/>
  <c r="Q19" i="92"/>
  <c r="R19" i="92"/>
  <c r="F21" i="92"/>
  <c r="H21" i="92"/>
  <c r="O21" i="92"/>
  <c r="P21" i="92"/>
  <c r="Q21" i="92"/>
  <c r="R21" i="92"/>
  <c r="P22" i="92"/>
  <c r="Q22" i="92"/>
  <c r="R22" i="92"/>
  <c r="F24" i="92"/>
  <c r="H24" i="92"/>
  <c r="O24" i="92"/>
  <c r="P24" i="92"/>
  <c r="Q24" i="92"/>
  <c r="R24" i="92"/>
  <c r="F26" i="92"/>
  <c r="H26" i="92"/>
  <c r="O26" i="92"/>
  <c r="P26" i="92"/>
  <c r="Q26" i="92"/>
  <c r="R26" i="92"/>
  <c r="F28" i="92"/>
  <c r="H28" i="92"/>
  <c r="O28" i="92"/>
  <c r="P28" i="92"/>
  <c r="Q28" i="92"/>
  <c r="R28" i="92"/>
  <c r="F30" i="92"/>
  <c r="H30" i="92"/>
  <c r="O30" i="92"/>
  <c r="P30" i="92"/>
  <c r="Q30" i="92"/>
  <c r="R30" i="92"/>
  <c r="F32" i="92"/>
  <c r="H32" i="92"/>
  <c r="P32" i="92"/>
  <c r="Q32" i="92"/>
  <c r="R32" i="92"/>
  <c r="P33" i="92"/>
  <c r="Q33" i="92"/>
  <c r="R33" i="92"/>
  <c r="F35" i="92"/>
  <c r="H35" i="92"/>
  <c r="P35" i="92"/>
  <c r="Q35" i="92"/>
  <c r="R35" i="92"/>
  <c r="J37" i="92"/>
  <c r="L37" i="92"/>
  <c r="N37" i="92"/>
  <c r="P37" i="92"/>
  <c r="Q37" i="92"/>
  <c r="R37" i="92"/>
  <c r="S37" i="92"/>
  <c r="N38" i="92"/>
  <c r="S38" i="92"/>
  <c r="Q39" i="92"/>
  <c r="R39" i="92"/>
  <c r="R40" i="92"/>
  <c r="R41" i="92"/>
  <c r="O1" i="93"/>
  <c r="O2" i="93"/>
  <c r="F5" i="93"/>
  <c r="H5" i="93"/>
  <c r="O5" i="93"/>
  <c r="P5" i="93"/>
  <c r="Q5" i="93"/>
  <c r="R5" i="93"/>
  <c r="F7" i="93"/>
  <c r="H7" i="93"/>
  <c r="O7" i="93"/>
  <c r="P7" i="93"/>
  <c r="Q7" i="93"/>
  <c r="R7" i="93"/>
  <c r="P8" i="93"/>
  <c r="Q8" i="93"/>
  <c r="R8" i="93"/>
  <c r="F10" i="93"/>
  <c r="H10" i="93"/>
  <c r="O10" i="93"/>
  <c r="P10" i="93"/>
  <c r="Q10" i="93"/>
  <c r="R10" i="93"/>
  <c r="P11" i="93"/>
  <c r="Q11" i="93"/>
  <c r="R11" i="93"/>
  <c r="P12" i="93"/>
  <c r="Q12" i="93"/>
  <c r="R12" i="93"/>
  <c r="F14" i="93"/>
  <c r="H14" i="93"/>
  <c r="O14" i="93"/>
  <c r="P14" i="93"/>
  <c r="Q14" i="93"/>
  <c r="R14" i="93"/>
  <c r="P15" i="93"/>
  <c r="Q15" i="93"/>
  <c r="R15" i="93"/>
  <c r="P16" i="93"/>
  <c r="Q16" i="93"/>
  <c r="R16" i="93"/>
  <c r="P17" i="93"/>
  <c r="Q17" i="93"/>
  <c r="R17" i="93"/>
  <c r="T18" i="93"/>
  <c r="V18" i="93"/>
  <c r="F19" i="93"/>
  <c r="H19" i="93"/>
  <c r="O19" i="93"/>
  <c r="P19" i="93"/>
  <c r="Q19" i="93"/>
  <c r="R19" i="93"/>
  <c r="F21" i="93"/>
  <c r="H21" i="93"/>
  <c r="O21" i="93"/>
  <c r="P21" i="93"/>
  <c r="Q21" i="93"/>
  <c r="R21" i="93"/>
  <c r="P22" i="93"/>
  <c r="Q22" i="93"/>
  <c r="R22" i="93"/>
  <c r="F24" i="93"/>
  <c r="H24" i="93"/>
  <c r="O24" i="93"/>
  <c r="P24" i="93"/>
  <c r="Q24" i="93"/>
  <c r="R24" i="93"/>
  <c r="F26" i="93"/>
  <c r="H26" i="93"/>
  <c r="O26" i="93"/>
  <c r="P26" i="93"/>
  <c r="Q26" i="93"/>
  <c r="R26" i="93"/>
  <c r="F28" i="93"/>
  <c r="H28" i="93"/>
  <c r="O28" i="93"/>
  <c r="P28" i="93"/>
  <c r="Q28" i="93"/>
  <c r="R28" i="93"/>
  <c r="F30" i="93"/>
  <c r="H30" i="93"/>
  <c r="O30" i="93"/>
  <c r="P30" i="93"/>
  <c r="Q30" i="93"/>
  <c r="R30" i="93"/>
  <c r="F32" i="93"/>
  <c r="H32" i="93"/>
  <c r="P32" i="93"/>
  <c r="Q32" i="93"/>
  <c r="R32" i="93"/>
  <c r="P33" i="93"/>
  <c r="Q33" i="93"/>
  <c r="R33" i="93"/>
  <c r="F35" i="93"/>
  <c r="H35" i="93"/>
  <c r="P35" i="93"/>
  <c r="Q35" i="93"/>
  <c r="R35" i="93"/>
  <c r="J37" i="93"/>
  <c r="L37" i="93"/>
  <c r="N37" i="93"/>
  <c r="P37" i="93"/>
  <c r="Q37" i="93"/>
  <c r="R37" i="93"/>
  <c r="S37" i="93"/>
  <c r="N38" i="93"/>
  <c r="S38" i="93"/>
  <c r="Q39" i="93"/>
  <c r="R39" i="93"/>
  <c r="R40" i="93"/>
  <c r="R41" i="93"/>
  <c r="O1" i="94"/>
  <c r="O2" i="94"/>
  <c r="F5" i="94"/>
  <c r="H5" i="94"/>
  <c r="O5" i="94"/>
  <c r="P5" i="94"/>
  <c r="Q5" i="94"/>
  <c r="R5" i="94"/>
  <c r="F7" i="94"/>
  <c r="H7" i="94"/>
  <c r="O7" i="94"/>
  <c r="P7" i="94"/>
  <c r="Q7" i="94"/>
  <c r="R7" i="94"/>
  <c r="P8" i="94"/>
  <c r="Q8" i="94"/>
  <c r="R8" i="94"/>
  <c r="F10" i="94"/>
  <c r="H10" i="94"/>
  <c r="O10" i="94"/>
  <c r="P10" i="94"/>
  <c r="Q10" i="94"/>
  <c r="R10" i="94"/>
  <c r="P11" i="94"/>
  <c r="Q11" i="94"/>
  <c r="R11" i="94"/>
  <c r="P12" i="94"/>
  <c r="Q12" i="94"/>
  <c r="R12" i="94"/>
  <c r="F14" i="94"/>
  <c r="H14" i="94"/>
  <c r="O14" i="94"/>
  <c r="P14" i="94"/>
  <c r="Q14" i="94"/>
  <c r="R14" i="94"/>
  <c r="P15" i="94"/>
  <c r="Q15" i="94"/>
  <c r="R15" i="94"/>
  <c r="P16" i="94"/>
  <c r="Q16" i="94"/>
  <c r="R16" i="94"/>
  <c r="P17" i="94"/>
  <c r="Q17" i="94"/>
  <c r="R17" i="94"/>
  <c r="T18" i="94"/>
  <c r="V18" i="94"/>
  <c r="F19" i="94"/>
  <c r="H19" i="94"/>
  <c r="O19" i="94"/>
  <c r="P19" i="94"/>
  <c r="Q19" i="94"/>
  <c r="R19" i="94"/>
  <c r="F21" i="94"/>
  <c r="H21" i="94"/>
  <c r="O21" i="94"/>
  <c r="P21" i="94"/>
  <c r="Q21" i="94"/>
  <c r="R21" i="94"/>
  <c r="P22" i="94"/>
  <c r="Q22" i="94"/>
  <c r="R22" i="94"/>
  <c r="F24" i="94"/>
  <c r="H24" i="94"/>
  <c r="O24" i="94"/>
  <c r="P24" i="94"/>
  <c r="Q24" i="94"/>
  <c r="R24" i="94"/>
  <c r="F26" i="94"/>
  <c r="H26" i="94"/>
  <c r="O26" i="94"/>
  <c r="P26" i="94"/>
  <c r="Q26" i="94"/>
  <c r="R26" i="94"/>
  <c r="F28" i="94"/>
  <c r="H28" i="94"/>
  <c r="O28" i="94"/>
  <c r="P28" i="94"/>
  <c r="Q28" i="94"/>
  <c r="R28" i="94"/>
  <c r="F30" i="94"/>
  <c r="H30" i="94"/>
  <c r="O30" i="94"/>
  <c r="P30" i="94"/>
  <c r="Q30" i="94"/>
  <c r="R30" i="94"/>
  <c r="F32" i="94"/>
  <c r="H32" i="94"/>
  <c r="P32" i="94"/>
  <c r="Q32" i="94"/>
  <c r="R32" i="94"/>
  <c r="P33" i="94"/>
  <c r="Q33" i="94"/>
  <c r="R33" i="94"/>
  <c r="F35" i="94"/>
  <c r="H35" i="94"/>
  <c r="P35" i="94"/>
  <c r="Q35" i="94"/>
  <c r="R35" i="94"/>
  <c r="J37" i="94"/>
  <c r="L37" i="94"/>
  <c r="N37" i="94"/>
  <c r="P37" i="94"/>
  <c r="Q37" i="94"/>
  <c r="R37" i="94"/>
  <c r="S37" i="94"/>
  <c r="N38" i="94"/>
  <c r="S38" i="94"/>
  <c r="Q39" i="94"/>
  <c r="R39" i="94"/>
  <c r="R40" i="94"/>
  <c r="R41" i="94"/>
  <c r="O1" i="95"/>
  <c r="O2" i="95"/>
  <c r="F5" i="95"/>
  <c r="H5" i="95"/>
  <c r="O5" i="95"/>
  <c r="P5" i="95"/>
  <c r="Q5" i="95"/>
  <c r="R5" i="95"/>
  <c r="F7" i="95"/>
  <c r="H7" i="95"/>
  <c r="O7" i="95"/>
  <c r="P7" i="95"/>
  <c r="Q7" i="95"/>
  <c r="R7" i="95"/>
  <c r="P8" i="95"/>
  <c r="Q8" i="95"/>
  <c r="R8" i="95"/>
  <c r="F10" i="95"/>
  <c r="H10" i="95"/>
  <c r="O10" i="95"/>
  <c r="P10" i="95"/>
  <c r="Q10" i="95"/>
  <c r="R10" i="95"/>
  <c r="P11" i="95"/>
  <c r="Q11" i="95"/>
  <c r="R11" i="95"/>
  <c r="P12" i="95"/>
  <c r="Q12" i="95"/>
  <c r="R12" i="95"/>
  <c r="F14" i="95"/>
  <c r="H14" i="95"/>
  <c r="O14" i="95"/>
  <c r="P14" i="95"/>
  <c r="Q14" i="95"/>
  <c r="R14" i="95"/>
  <c r="P15" i="95"/>
  <c r="Q15" i="95"/>
  <c r="R15" i="95"/>
  <c r="P16" i="95"/>
  <c r="Q16" i="95"/>
  <c r="R16" i="95"/>
  <c r="P17" i="95"/>
  <c r="Q17" i="95"/>
  <c r="R17" i="95"/>
  <c r="T18" i="95"/>
  <c r="V18" i="95"/>
  <c r="F19" i="95"/>
  <c r="H19" i="95"/>
  <c r="O19" i="95"/>
  <c r="P19" i="95"/>
  <c r="Q19" i="95"/>
  <c r="R19" i="95"/>
  <c r="F21" i="95"/>
  <c r="H21" i="95"/>
  <c r="O21" i="95"/>
  <c r="P21" i="95"/>
  <c r="Q21" i="95"/>
  <c r="R21" i="95"/>
  <c r="P22" i="95"/>
  <c r="Q22" i="95"/>
  <c r="R22" i="95"/>
  <c r="F24" i="95"/>
  <c r="H24" i="95"/>
  <c r="O24" i="95"/>
  <c r="P24" i="95"/>
  <c r="Q24" i="95"/>
  <c r="R24" i="95"/>
  <c r="F26" i="95"/>
  <c r="H26" i="95"/>
  <c r="O26" i="95"/>
  <c r="P26" i="95"/>
  <c r="Q26" i="95"/>
  <c r="R26" i="95"/>
  <c r="F28" i="95"/>
  <c r="H28" i="95"/>
  <c r="O28" i="95"/>
  <c r="P28" i="95"/>
  <c r="Q28" i="95"/>
  <c r="R28" i="95"/>
  <c r="F30" i="95"/>
  <c r="H30" i="95"/>
  <c r="O30" i="95"/>
  <c r="P30" i="95"/>
  <c r="Q30" i="95"/>
  <c r="R30" i="95"/>
  <c r="F32" i="95"/>
  <c r="H32" i="95"/>
  <c r="P32" i="95"/>
  <c r="Q32" i="95"/>
  <c r="R32" i="95"/>
  <c r="P33" i="95"/>
  <c r="Q33" i="95"/>
  <c r="R33" i="95"/>
  <c r="F35" i="95"/>
  <c r="H35" i="95"/>
  <c r="P35" i="95"/>
  <c r="Q35" i="95"/>
  <c r="R35" i="95"/>
  <c r="J37" i="95"/>
  <c r="L37" i="95"/>
  <c r="N37" i="95"/>
  <c r="P37" i="95"/>
  <c r="Q37" i="95"/>
  <c r="R37" i="95"/>
  <c r="S37" i="95"/>
  <c r="N38" i="95"/>
  <c r="S38" i="95"/>
  <c r="Q39" i="95"/>
  <c r="R39" i="95"/>
  <c r="R40" i="95"/>
  <c r="R41" i="95"/>
  <c r="O1" i="84"/>
  <c r="O2" i="84"/>
  <c r="F5" i="84"/>
  <c r="H5" i="84"/>
  <c r="O5" i="84"/>
  <c r="P5" i="84"/>
  <c r="Q5" i="84"/>
  <c r="R5" i="84"/>
  <c r="F7" i="84"/>
  <c r="H7" i="84"/>
  <c r="O7" i="84"/>
  <c r="P7" i="84"/>
  <c r="Q7" i="84"/>
  <c r="R7" i="84"/>
  <c r="P8" i="84"/>
  <c r="Q8" i="84"/>
  <c r="R8" i="84"/>
  <c r="F10" i="84"/>
  <c r="H10" i="84"/>
  <c r="O10" i="84"/>
  <c r="P10" i="84"/>
  <c r="Q10" i="84"/>
  <c r="R10" i="84"/>
  <c r="P11" i="84"/>
  <c r="Q11" i="84"/>
  <c r="R11" i="84"/>
  <c r="P12" i="84"/>
  <c r="Q12" i="84"/>
  <c r="R12" i="84"/>
  <c r="F14" i="84"/>
  <c r="H14" i="84"/>
  <c r="O14" i="84"/>
  <c r="P14" i="84"/>
  <c r="Q14" i="84"/>
  <c r="R14" i="84"/>
  <c r="P15" i="84"/>
  <c r="Q15" i="84"/>
  <c r="R15" i="84"/>
  <c r="P16" i="84"/>
  <c r="Q16" i="84"/>
  <c r="R16" i="84"/>
  <c r="P17" i="84"/>
  <c r="Q17" i="84"/>
  <c r="R17" i="84"/>
  <c r="T18" i="84"/>
  <c r="V18" i="84"/>
  <c r="F19" i="84"/>
  <c r="H19" i="84"/>
  <c r="O19" i="84"/>
  <c r="P19" i="84"/>
  <c r="Q19" i="84"/>
  <c r="R19" i="84"/>
  <c r="F21" i="84"/>
  <c r="H21" i="84"/>
  <c r="O21" i="84"/>
  <c r="P21" i="84"/>
  <c r="Q21" i="84"/>
  <c r="R21" i="84"/>
  <c r="P22" i="84"/>
  <c r="Q22" i="84"/>
  <c r="R22" i="84"/>
  <c r="F24" i="84"/>
  <c r="H24" i="84"/>
  <c r="O24" i="84"/>
  <c r="P24" i="84"/>
  <c r="Q24" i="84"/>
  <c r="R24" i="84"/>
  <c r="F26" i="84"/>
  <c r="H26" i="84"/>
  <c r="O26" i="84"/>
  <c r="P26" i="84"/>
  <c r="Q26" i="84"/>
  <c r="R26" i="84"/>
  <c r="F28" i="84"/>
  <c r="H28" i="84"/>
  <c r="O28" i="84"/>
  <c r="P28" i="84"/>
  <c r="Q28" i="84"/>
  <c r="R28" i="84"/>
  <c r="F30" i="84"/>
  <c r="H30" i="84"/>
  <c r="O30" i="84"/>
  <c r="P30" i="84"/>
  <c r="Q30" i="84"/>
  <c r="R30" i="84"/>
  <c r="F32" i="84"/>
  <c r="H32" i="84"/>
  <c r="P32" i="84"/>
  <c r="Q32" i="84"/>
  <c r="R32" i="84"/>
  <c r="P33" i="84"/>
  <c r="Q33" i="84"/>
  <c r="R33" i="84"/>
  <c r="F35" i="84"/>
  <c r="H35" i="84"/>
  <c r="P35" i="84"/>
  <c r="Q35" i="84"/>
  <c r="R35" i="84"/>
  <c r="J37" i="84"/>
  <c r="L37" i="84"/>
  <c r="N37" i="84"/>
  <c r="P37" i="84"/>
  <c r="Q37" i="84"/>
  <c r="R37" i="84"/>
  <c r="S37" i="84"/>
  <c r="N38" i="84"/>
  <c r="S38" i="84"/>
  <c r="Q39" i="84"/>
  <c r="R39" i="84"/>
  <c r="R40" i="84"/>
  <c r="R41" i="84"/>
  <c r="O1" i="85"/>
  <c r="O2" i="85"/>
  <c r="F5" i="85"/>
  <c r="H5" i="85"/>
  <c r="O5" i="85"/>
  <c r="P5" i="85"/>
  <c r="Q5" i="85"/>
  <c r="R5" i="85"/>
  <c r="F7" i="85"/>
  <c r="H7" i="85"/>
  <c r="O7" i="85"/>
  <c r="P7" i="85"/>
  <c r="Q7" i="85"/>
  <c r="R7" i="85"/>
  <c r="P8" i="85"/>
  <c r="Q8" i="85"/>
  <c r="R8" i="85"/>
  <c r="F10" i="85"/>
  <c r="H10" i="85"/>
  <c r="O10" i="85"/>
  <c r="P10" i="85"/>
  <c r="Q10" i="85"/>
  <c r="R10" i="85"/>
  <c r="P11" i="85"/>
  <c r="Q11" i="85"/>
  <c r="R11" i="85"/>
  <c r="P12" i="85"/>
  <c r="Q12" i="85"/>
  <c r="R12" i="85"/>
  <c r="F14" i="85"/>
  <c r="H14" i="85"/>
  <c r="O14" i="85"/>
  <c r="P14" i="85"/>
  <c r="Q14" i="85"/>
  <c r="R14" i="85"/>
  <c r="P15" i="85"/>
  <c r="Q15" i="85"/>
  <c r="R15" i="85"/>
  <c r="P16" i="85"/>
  <c r="Q16" i="85"/>
  <c r="R16" i="85"/>
  <c r="P17" i="85"/>
  <c r="Q17" i="85"/>
  <c r="R17" i="85"/>
  <c r="T18" i="85"/>
  <c r="V18" i="85"/>
  <c r="F19" i="85"/>
  <c r="H19" i="85"/>
  <c r="O19" i="85"/>
  <c r="P19" i="85"/>
  <c r="Q19" i="85"/>
  <c r="R19" i="85"/>
  <c r="F21" i="85"/>
  <c r="H21" i="85"/>
  <c r="O21" i="85"/>
  <c r="P21" i="85"/>
  <c r="Q21" i="85"/>
  <c r="R21" i="85"/>
  <c r="P22" i="85"/>
  <c r="Q22" i="85"/>
  <c r="R22" i="85"/>
  <c r="F24" i="85"/>
  <c r="H24" i="85"/>
  <c r="O24" i="85"/>
  <c r="P24" i="85"/>
  <c r="Q24" i="85"/>
  <c r="R24" i="85"/>
  <c r="F26" i="85"/>
  <c r="H26" i="85"/>
  <c r="O26" i="85"/>
  <c r="P26" i="85"/>
  <c r="Q26" i="85"/>
  <c r="R26" i="85"/>
  <c r="F28" i="85"/>
  <c r="H28" i="85"/>
  <c r="O28" i="85"/>
  <c r="P28" i="85"/>
  <c r="Q28" i="85"/>
  <c r="R28" i="85"/>
  <c r="F30" i="85"/>
  <c r="H30" i="85"/>
  <c r="O30" i="85"/>
  <c r="P30" i="85"/>
  <c r="Q30" i="85"/>
  <c r="R30" i="85"/>
  <c r="F32" i="85"/>
  <c r="H32" i="85"/>
  <c r="P32" i="85"/>
  <c r="Q32" i="85"/>
  <c r="R32" i="85"/>
  <c r="P33" i="85"/>
  <c r="Q33" i="85"/>
  <c r="R33" i="85"/>
  <c r="F35" i="85"/>
  <c r="H35" i="85"/>
  <c r="P35" i="85"/>
  <c r="Q35" i="85"/>
  <c r="R35" i="85"/>
  <c r="J37" i="85"/>
  <c r="L37" i="85"/>
  <c r="N37" i="85"/>
  <c r="P37" i="85"/>
  <c r="Q37" i="85"/>
  <c r="R37" i="85"/>
  <c r="S37" i="85"/>
  <c r="N38" i="85"/>
  <c r="S38" i="85"/>
  <c r="Q39" i="85"/>
  <c r="R39" i="85"/>
  <c r="R40" i="85"/>
  <c r="R41" i="85"/>
  <c r="O1" i="86"/>
  <c r="O2" i="86"/>
  <c r="F5" i="86"/>
  <c r="H5" i="86"/>
  <c r="O5" i="86"/>
  <c r="P5" i="86"/>
  <c r="Q5" i="86"/>
  <c r="R5" i="86"/>
  <c r="F7" i="86"/>
  <c r="H7" i="86"/>
  <c r="O7" i="86"/>
  <c r="P7" i="86"/>
  <c r="Q7" i="86"/>
  <c r="R7" i="86"/>
  <c r="P8" i="86"/>
  <c r="Q8" i="86"/>
  <c r="R8" i="86"/>
  <c r="F10" i="86"/>
  <c r="H10" i="86"/>
  <c r="P10" i="86"/>
  <c r="Q10" i="86"/>
  <c r="R10" i="86"/>
  <c r="P11" i="86"/>
  <c r="Q11" i="86"/>
  <c r="R11" i="86"/>
  <c r="P12" i="86"/>
  <c r="Q12" i="86"/>
  <c r="R12" i="86"/>
  <c r="F14" i="86"/>
  <c r="H14" i="86"/>
  <c r="O14" i="86"/>
  <c r="P14" i="86"/>
  <c r="Q14" i="86"/>
  <c r="R14" i="86"/>
  <c r="P15" i="86"/>
  <c r="Q15" i="86"/>
  <c r="R15" i="86"/>
  <c r="P16" i="86"/>
  <c r="Q16" i="86"/>
  <c r="R16" i="86"/>
  <c r="P17" i="86"/>
  <c r="Q17" i="86"/>
  <c r="R17" i="86"/>
  <c r="T18" i="86"/>
  <c r="V18" i="86"/>
  <c r="F19" i="86"/>
  <c r="H19" i="86"/>
  <c r="P19" i="86"/>
  <c r="Q19" i="86"/>
  <c r="R19" i="86"/>
  <c r="F21" i="86"/>
  <c r="H21" i="86"/>
  <c r="P21" i="86"/>
  <c r="Q21" i="86"/>
  <c r="R21" i="86"/>
  <c r="P22" i="86"/>
  <c r="Q22" i="86"/>
  <c r="R22" i="86"/>
  <c r="F24" i="86"/>
  <c r="H24" i="86"/>
  <c r="O24" i="86"/>
  <c r="P24" i="86"/>
  <c r="Q24" i="86"/>
  <c r="R24" i="86"/>
  <c r="F26" i="86"/>
  <c r="H26" i="86"/>
  <c r="O26" i="86"/>
  <c r="P26" i="86"/>
  <c r="Q26" i="86"/>
  <c r="R26" i="86"/>
  <c r="F28" i="86"/>
  <c r="H28" i="86"/>
  <c r="O28" i="86"/>
  <c r="P28" i="86"/>
  <c r="Q28" i="86"/>
  <c r="R28" i="86"/>
  <c r="F30" i="86"/>
  <c r="H30" i="86"/>
  <c r="O30" i="86"/>
  <c r="P30" i="86"/>
  <c r="Q30" i="86"/>
  <c r="R30" i="86"/>
  <c r="F32" i="86"/>
  <c r="H32" i="86"/>
  <c r="P32" i="86"/>
  <c r="Q32" i="86"/>
  <c r="R32" i="86"/>
  <c r="P33" i="86"/>
  <c r="Q33" i="86"/>
  <c r="R33" i="86"/>
  <c r="F35" i="86"/>
  <c r="H35" i="86"/>
  <c r="P35" i="86"/>
  <c r="Q35" i="86"/>
  <c r="R35" i="86"/>
  <c r="J37" i="86"/>
  <c r="L37" i="86"/>
  <c r="N37" i="86"/>
  <c r="P37" i="86"/>
  <c r="Q37" i="86"/>
  <c r="R37" i="86"/>
  <c r="S37" i="86"/>
  <c r="N38" i="86"/>
  <c r="S38" i="86"/>
  <c r="Q39" i="86"/>
  <c r="R39" i="86"/>
  <c r="R40" i="86"/>
  <c r="R41" i="86"/>
  <c r="O1" i="87"/>
  <c r="O2" i="87"/>
  <c r="F5" i="87"/>
  <c r="H5" i="87"/>
  <c r="O5" i="87"/>
  <c r="P5" i="87"/>
  <c r="Q5" i="87"/>
  <c r="R5" i="87"/>
  <c r="F7" i="87"/>
  <c r="H7" i="87"/>
  <c r="O7" i="87"/>
  <c r="P7" i="87"/>
  <c r="Q7" i="87"/>
  <c r="R7" i="87"/>
  <c r="P8" i="87"/>
  <c r="Q8" i="87"/>
  <c r="R8" i="87"/>
  <c r="F10" i="87"/>
  <c r="H10" i="87"/>
  <c r="O10" i="87"/>
  <c r="P10" i="87"/>
  <c r="Q10" i="87"/>
  <c r="R10" i="87"/>
  <c r="P11" i="87"/>
  <c r="Q11" i="87"/>
  <c r="R11" i="87"/>
  <c r="P12" i="87"/>
  <c r="Q12" i="87"/>
  <c r="R12" i="87"/>
  <c r="F14" i="87"/>
  <c r="H14" i="87"/>
  <c r="O14" i="87"/>
  <c r="P14" i="87"/>
  <c r="Q14" i="87"/>
  <c r="R14" i="87"/>
  <c r="P15" i="87"/>
  <c r="Q15" i="87"/>
  <c r="R15" i="87"/>
  <c r="P16" i="87"/>
  <c r="Q16" i="87"/>
  <c r="R16" i="87"/>
  <c r="P17" i="87"/>
  <c r="Q17" i="87"/>
  <c r="R17" i="87"/>
  <c r="T18" i="87"/>
  <c r="V18" i="87"/>
  <c r="F19" i="87"/>
  <c r="H19" i="87"/>
  <c r="O19" i="87"/>
  <c r="P19" i="87"/>
  <c r="Q19" i="87"/>
  <c r="R19" i="87"/>
  <c r="F21" i="87"/>
  <c r="H21" i="87"/>
  <c r="P21" i="87"/>
  <c r="Q21" i="87"/>
  <c r="R21" i="87"/>
  <c r="P22" i="87"/>
  <c r="Q22" i="87"/>
  <c r="R22" i="87"/>
  <c r="F24" i="87"/>
  <c r="H24" i="87"/>
  <c r="O24" i="87"/>
  <c r="P24" i="87"/>
  <c r="Q24" i="87"/>
  <c r="R24" i="87"/>
  <c r="F26" i="87"/>
  <c r="H26" i="87"/>
  <c r="O26" i="87"/>
  <c r="P26" i="87"/>
  <c r="Q26" i="87"/>
  <c r="R26" i="87"/>
  <c r="F28" i="87"/>
  <c r="H28" i="87"/>
  <c r="O28" i="87"/>
  <c r="P28" i="87"/>
  <c r="Q28" i="87"/>
  <c r="R28" i="87"/>
  <c r="F30" i="87"/>
  <c r="H30" i="87"/>
  <c r="P30" i="87"/>
  <c r="Q30" i="87"/>
  <c r="R30" i="87"/>
  <c r="F32" i="87"/>
  <c r="H32" i="87"/>
  <c r="P32" i="87"/>
  <c r="Q32" i="87"/>
  <c r="R32" i="87"/>
  <c r="P33" i="87"/>
  <c r="Q33" i="87"/>
  <c r="R33" i="87"/>
  <c r="F35" i="87"/>
  <c r="H35" i="87"/>
  <c r="P35" i="87"/>
  <c r="Q35" i="87"/>
  <c r="R35" i="87"/>
  <c r="J37" i="87"/>
  <c r="L37" i="87"/>
  <c r="N37" i="87"/>
  <c r="P37" i="87"/>
  <c r="Q37" i="87"/>
  <c r="R37" i="87"/>
  <c r="S37" i="87"/>
  <c r="N38" i="87"/>
  <c r="S38" i="87"/>
  <c r="Q39" i="87"/>
  <c r="R39" i="87"/>
  <c r="R40" i="87"/>
  <c r="R41" i="87"/>
  <c r="O1" i="88"/>
  <c r="O2" i="88"/>
  <c r="F5" i="88"/>
  <c r="H5" i="88"/>
  <c r="O5" i="88"/>
  <c r="P5" i="88"/>
  <c r="Q5" i="88"/>
  <c r="R5" i="88"/>
  <c r="F7" i="88"/>
  <c r="H7" i="88"/>
  <c r="O7" i="88"/>
  <c r="P7" i="88"/>
  <c r="Q7" i="88"/>
  <c r="R7" i="88"/>
  <c r="P8" i="88"/>
  <c r="Q8" i="88"/>
  <c r="R8" i="88"/>
  <c r="F10" i="88"/>
  <c r="H10" i="88"/>
  <c r="O10" i="88"/>
  <c r="P10" i="88"/>
  <c r="Q10" i="88"/>
  <c r="R10" i="88"/>
  <c r="P11" i="88"/>
  <c r="Q11" i="88"/>
  <c r="R11" i="88"/>
  <c r="P12" i="88"/>
  <c r="Q12" i="88"/>
  <c r="R12" i="88"/>
  <c r="F14" i="88"/>
  <c r="H14" i="88"/>
  <c r="O14" i="88"/>
  <c r="P14" i="88"/>
  <c r="Q14" i="88"/>
  <c r="R14" i="88"/>
  <c r="P15" i="88"/>
  <c r="Q15" i="88"/>
  <c r="R15" i="88"/>
  <c r="P16" i="88"/>
  <c r="Q16" i="88"/>
  <c r="R16" i="88"/>
  <c r="P17" i="88"/>
  <c r="Q17" i="88"/>
  <c r="R17" i="88"/>
  <c r="T18" i="88"/>
  <c r="V18" i="88"/>
  <c r="F19" i="88"/>
  <c r="H19" i="88"/>
  <c r="O19" i="88"/>
  <c r="P19" i="88"/>
  <c r="Q19" i="88"/>
  <c r="R19" i="88"/>
  <c r="F21" i="88"/>
  <c r="H21" i="88"/>
  <c r="O21" i="88"/>
  <c r="P21" i="88"/>
  <c r="Q21" i="88"/>
  <c r="R21" i="88"/>
  <c r="P22" i="88"/>
  <c r="Q22" i="88"/>
  <c r="R22" i="88"/>
  <c r="F24" i="88"/>
  <c r="H24" i="88"/>
  <c r="O24" i="88"/>
  <c r="P24" i="88"/>
  <c r="Q24" i="88"/>
  <c r="R24" i="88"/>
  <c r="F26" i="88"/>
  <c r="H26" i="88"/>
  <c r="O26" i="88"/>
  <c r="P26" i="88"/>
  <c r="Q26" i="88"/>
  <c r="R26" i="88"/>
  <c r="F28" i="88"/>
  <c r="H28" i="88"/>
  <c r="O28" i="88"/>
  <c r="P28" i="88"/>
  <c r="Q28" i="88"/>
  <c r="R28" i="88"/>
  <c r="F30" i="88"/>
  <c r="H30" i="88"/>
  <c r="P30" i="88"/>
  <c r="Q30" i="88"/>
  <c r="R30" i="88"/>
  <c r="F32" i="88"/>
  <c r="H32" i="88"/>
  <c r="P32" i="88"/>
  <c r="Q32" i="88"/>
  <c r="R32" i="88"/>
  <c r="P33" i="88"/>
  <c r="Q33" i="88"/>
  <c r="R33" i="88"/>
  <c r="F35" i="88"/>
  <c r="H35" i="88"/>
  <c r="P35" i="88"/>
  <c r="Q35" i="88"/>
  <c r="R35" i="88"/>
  <c r="J37" i="88"/>
  <c r="L37" i="88"/>
  <c r="N37" i="88"/>
  <c r="P37" i="88"/>
  <c r="Q37" i="88"/>
  <c r="R37" i="88"/>
  <c r="S37" i="88"/>
  <c r="N38" i="88"/>
  <c r="S38" i="88"/>
  <c r="Q39" i="88"/>
  <c r="R39" i="88"/>
  <c r="R40" i="88"/>
  <c r="R41" i="88"/>
  <c r="O1" i="89"/>
  <c r="O2" i="89"/>
  <c r="F5" i="89"/>
  <c r="H5" i="89"/>
  <c r="O5" i="89"/>
  <c r="P5" i="89"/>
  <c r="Q5" i="89"/>
  <c r="R5" i="89"/>
  <c r="F7" i="89"/>
  <c r="H7" i="89"/>
  <c r="O7" i="89"/>
  <c r="P7" i="89"/>
  <c r="Q7" i="89"/>
  <c r="R7" i="89"/>
  <c r="P8" i="89"/>
  <c r="Q8" i="89"/>
  <c r="R8" i="89"/>
  <c r="F10" i="89"/>
  <c r="H10" i="89"/>
  <c r="O10" i="89"/>
  <c r="P10" i="89"/>
  <c r="Q10" i="89"/>
  <c r="R10" i="89"/>
  <c r="P11" i="89"/>
  <c r="Q11" i="89"/>
  <c r="R11" i="89"/>
  <c r="P12" i="89"/>
  <c r="Q12" i="89"/>
  <c r="R12" i="89"/>
  <c r="F14" i="89"/>
  <c r="H14" i="89"/>
  <c r="O14" i="89"/>
  <c r="P14" i="89"/>
  <c r="Q14" i="89"/>
  <c r="R14" i="89"/>
  <c r="P15" i="89"/>
  <c r="Q15" i="89"/>
  <c r="R15" i="89"/>
  <c r="P16" i="89"/>
  <c r="Q16" i="89"/>
  <c r="R16" i="89"/>
  <c r="P17" i="89"/>
  <c r="Q17" i="89"/>
  <c r="R17" i="89"/>
  <c r="T18" i="89"/>
  <c r="V18" i="89"/>
  <c r="F19" i="89"/>
  <c r="H19" i="89"/>
  <c r="O19" i="89"/>
  <c r="P19" i="89"/>
  <c r="Q19" i="89"/>
  <c r="R19" i="89"/>
  <c r="F21" i="89"/>
  <c r="H21" i="89"/>
  <c r="O21" i="89"/>
  <c r="P21" i="89"/>
  <c r="Q21" i="89"/>
  <c r="R21" i="89"/>
  <c r="P22" i="89"/>
  <c r="Q22" i="89"/>
  <c r="R22" i="89"/>
  <c r="F24" i="89"/>
  <c r="H24" i="89"/>
  <c r="O24" i="89"/>
  <c r="P24" i="89"/>
  <c r="Q24" i="89"/>
  <c r="R24" i="89"/>
  <c r="F26" i="89"/>
  <c r="H26" i="89"/>
  <c r="O26" i="89"/>
  <c r="P26" i="89"/>
  <c r="Q26" i="89"/>
  <c r="R26" i="89"/>
  <c r="F28" i="89"/>
  <c r="H28" i="89"/>
  <c r="O28" i="89"/>
  <c r="P28" i="89"/>
  <c r="Q28" i="89"/>
  <c r="R28" i="89"/>
  <c r="F30" i="89"/>
  <c r="H30" i="89"/>
  <c r="O30" i="89"/>
  <c r="P30" i="89"/>
  <c r="Q30" i="89"/>
  <c r="R30" i="89"/>
  <c r="F32" i="89"/>
  <c r="H32" i="89"/>
  <c r="P32" i="89"/>
  <c r="Q32" i="89"/>
  <c r="R32" i="89"/>
  <c r="P33" i="89"/>
  <c r="Q33" i="89"/>
  <c r="R33" i="89"/>
  <c r="F35" i="89"/>
  <c r="H35" i="89"/>
  <c r="P35" i="89"/>
  <c r="Q35" i="89"/>
  <c r="R35" i="89"/>
  <c r="J37" i="89"/>
  <c r="L37" i="89"/>
  <c r="N37" i="89"/>
  <c r="P37" i="89"/>
  <c r="Q37" i="89"/>
  <c r="R37" i="89"/>
  <c r="S37" i="89"/>
  <c r="N38" i="89"/>
  <c r="S38" i="89"/>
  <c r="Q39" i="89"/>
  <c r="R39" i="89"/>
  <c r="R40" i="89"/>
  <c r="R41" i="89"/>
  <c r="O1" i="90"/>
  <c r="O2" i="90"/>
  <c r="F5" i="90"/>
  <c r="H5" i="90"/>
  <c r="O5" i="90"/>
  <c r="P5" i="90"/>
  <c r="Q5" i="90"/>
  <c r="R5" i="90"/>
  <c r="F7" i="90"/>
  <c r="H7" i="90"/>
  <c r="O7" i="90"/>
  <c r="P7" i="90"/>
  <c r="Q7" i="90"/>
  <c r="R7" i="90"/>
  <c r="P8" i="90"/>
  <c r="Q8" i="90"/>
  <c r="R8" i="90"/>
  <c r="F10" i="90"/>
  <c r="H10" i="90"/>
  <c r="O10" i="90"/>
  <c r="P10" i="90"/>
  <c r="Q10" i="90"/>
  <c r="R10" i="90"/>
  <c r="P11" i="90"/>
  <c r="Q11" i="90"/>
  <c r="R11" i="90"/>
  <c r="P12" i="90"/>
  <c r="Q12" i="90"/>
  <c r="R12" i="90"/>
  <c r="F14" i="90"/>
  <c r="H14" i="90"/>
  <c r="O14" i="90"/>
  <c r="P14" i="90"/>
  <c r="Q14" i="90"/>
  <c r="R14" i="90"/>
  <c r="P15" i="90"/>
  <c r="Q15" i="90"/>
  <c r="R15" i="90"/>
  <c r="P16" i="90"/>
  <c r="Q16" i="90"/>
  <c r="R16" i="90"/>
  <c r="P17" i="90"/>
  <c r="Q17" i="90"/>
  <c r="R17" i="90"/>
  <c r="T18" i="90"/>
  <c r="V18" i="90"/>
  <c r="F19" i="90"/>
  <c r="H19" i="90"/>
  <c r="O19" i="90"/>
  <c r="P19" i="90"/>
  <c r="Q19" i="90"/>
  <c r="R19" i="90"/>
  <c r="F21" i="90"/>
  <c r="H21" i="90"/>
  <c r="O21" i="90"/>
  <c r="P21" i="90"/>
  <c r="Q21" i="90"/>
  <c r="R21" i="90"/>
  <c r="P22" i="90"/>
  <c r="Q22" i="90"/>
  <c r="R22" i="90"/>
  <c r="F24" i="90"/>
  <c r="H24" i="90"/>
  <c r="O24" i="90"/>
  <c r="P24" i="90"/>
  <c r="Q24" i="90"/>
  <c r="R24" i="90"/>
  <c r="F26" i="90"/>
  <c r="H26" i="90"/>
  <c r="O26" i="90"/>
  <c r="P26" i="90"/>
  <c r="Q26" i="90"/>
  <c r="R26" i="90"/>
  <c r="F28" i="90"/>
  <c r="H28" i="90"/>
  <c r="O28" i="90"/>
  <c r="P28" i="90"/>
  <c r="Q28" i="90"/>
  <c r="R28" i="90"/>
  <c r="F30" i="90"/>
  <c r="H30" i="90"/>
  <c r="O30" i="90"/>
  <c r="P30" i="90"/>
  <c r="Q30" i="90"/>
  <c r="R30" i="90"/>
  <c r="F32" i="90"/>
  <c r="H32" i="90"/>
  <c r="P32" i="90"/>
  <c r="Q32" i="90"/>
  <c r="R32" i="90"/>
  <c r="P33" i="90"/>
  <c r="Q33" i="90"/>
  <c r="R33" i="90"/>
  <c r="F35" i="90"/>
  <c r="H35" i="90"/>
  <c r="P35" i="90"/>
  <c r="Q35" i="90"/>
  <c r="R35" i="90"/>
  <c r="J37" i="90"/>
  <c r="L37" i="90"/>
  <c r="N37" i="90"/>
  <c r="P37" i="90"/>
  <c r="Q37" i="90"/>
  <c r="R37" i="90"/>
  <c r="S37" i="90"/>
  <c r="N38" i="90"/>
  <c r="S38" i="90"/>
  <c r="Q39" i="90"/>
  <c r="R39" i="90"/>
  <c r="R40" i="90"/>
  <c r="R41" i="90"/>
  <c r="O1" i="91"/>
  <c r="O2" i="91"/>
  <c r="F5" i="91"/>
  <c r="H5" i="91"/>
  <c r="O5" i="91"/>
  <c r="P5" i="91"/>
  <c r="Q5" i="91"/>
  <c r="R5" i="91"/>
  <c r="F7" i="91"/>
  <c r="H7" i="91"/>
  <c r="O7" i="91"/>
  <c r="P7" i="91"/>
  <c r="Q7" i="91"/>
  <c r="R7" i="91"/>
  <c r="P8" i="91"/>
  <c r="Q8" i="91"/>
  <c r="R8" i="91"/>
  <c r="F10" i="91"/>
  <c r="H10" i="91"/>
  <c r="O10" i="91"/>
  <c r="P10" i="91"/>
  <c r="Q10" i="91"/>
  <c r="R10" i="91"/>
  <c r="P11" i="91"/>
  <c r="Q11" i="91"/>
  <c r="R11" i="91"/>
  <c r="P12" i="91"/>
  <c r="Q12" i="91"/>
  <c r="R12" i="91"/>
  <c r="F14" i="91"/>
  <c r="H14" i="91"/>
  <c r="O14" i="91"/>
  <c r="P14" i="91"/>
  <c r="Q14" i="91"/>
  <c r="R14" i="91"/>
  <c r="P15" i="91"/>
  <c r="Q15" i="91"/>
  <c r="R15" i="91"/>
  <c r="P16" i="91"/>
  <c r="Q16" i="91"/>
  <c r="R16" i="91"/>
  <c r="P17" i="91"/>
  <c r="Q17" i="91"/>
  <c r="R17" i="91"/>
  <c r="T18" i="91"/>
  <c r="V18" i="91"/>
  <c r="F19" i="91"/>
  <c r="H19" i="91"/>
  <c r="O19" i="91"/>
  <c r="P19" i="91"/>
  <c r="Q19" i="91"/>
  <c r="R19" i="91"/>
  <c r="F21" i="91"/>
  <c r="H21" i="91"/>
  <c r="O21" i="91"/>
  <c r="P21" i="91"/>
  <c r="Q21" i="91"/>
  <c r="R21" i="91"/>
  <c r="P22" i="91"/>
  <c r="Q22" i="91"/>
  <c r="R22" i="91"/>
  <c r="F24" i="91"/>
  <c r="H24" i="91"/>
  <c r="O24" i="91"/>
  <c r="P24" i="91"/>
  <c r="Q24" i="91"/>
  <c r="R24" i="91"/>
  <c r="F26" i="91"/>
  <c r="H26" i="91"/>
  <c r="O26" i="91"/>
  <c r="P26" i="91"/>
  <c r="Q26" i="91"/>
  <c r="R26" i="91"/>
  <c r="F28" i="91"/>
  <c r="H28" i="91"/>
  <c r="O28" i="91"/>
  <c r="P28" i="91"/>
  <c r="Q28" i="91"/>
  <c r="R28" i="91"/>
  <c r="F30" i="91"/>
  <c r="H30" i="91"/>
  <c r="O30" i="91"/>
  <c r="P30" i="91"/>
  <c r="Q30" i="91"/>
  <c r="R30" i="91"/>
  <c r="F32" i="91"/>
  <c r="H32" i="91"/>
  <c r="P32" i="91"/>
  <c r="Q32" i="91"/>
  <c r="R32" i="91"/>
  <c r="P33" i="91"/>
  <c r="Q33" i="91"/>
  <c r="R33" i="91"/>
  <c r="F35" i="91"/>
  <c r="H35" i="91"/>
  <c r="P35" i="91"/>
  <c r="Q35" i="91"/>
  <c r="R35" i="91"/>
  <c r="J37" i="91"/>
  <c r="L37" i="91"/>
  <c r="N37" i="91"/>
  <c r="P37" i="91"/>
  <c r="Q37" i="91"/>
  <c r="R37" i="91"/>
  <c r="S37" i="91"/>
  <c r="N38" i="91"/>
  <c r="S38" i="91"/>
  <c r="Q39" i="91"/>
  <c r="R39" i="91"/>
  <c r="R40" i="91"/>
  <c r="R41" i="91"/>
</calcChain>
</file>

<file path=xl/sharedStrings.xml><?xml version="1.0" encoding="utf-8"?>
<sst xmlns="http://schemas.openxmlformats.org/spreadsheetml/2006/main" count="714" uniqueCount="66">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</sst>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3.2" x14ac:dyDescent="0.25"/>
  <cols>
    <col min="1" max="1" width="9.109375" style="45" customWidth="1"/>
    <col min="7" max="7" width="11.109375" bestFit="1" customWidth="1"/>
    <col min="8" max="8" width="10.44140625" bestFit="1" customWidth="1"/>
    <col min="11" max="11" width="11.33203125" bestFit="1" customWidth="1"/>
    <col min="14" max="14" width="9.5546875" bestFit="1" customWidth="1"/>
  </cols>
  <sheetData>
    <row r="1" spans="1:14" x14ac:dyDescent="0.25">
      <c r="G1" t="s">
        <v>49</v>
      </c>
    </row>
    <row r="2" spans="1:14" s="46" customFormat="1" x14ac:dyDescent="0.25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5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5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5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5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5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5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5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5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5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5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5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5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5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5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5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5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5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5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5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5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5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5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5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5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5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5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5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5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5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5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5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5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5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5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5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5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5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5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5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5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5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5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5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5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5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5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5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5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5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5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5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5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5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5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5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5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5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5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5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5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5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5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5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5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5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5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5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5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5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5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5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5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5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5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5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5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5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5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5">
      <c r="A81" s="50"/>
    </row>
    <row r="82" spans="1:2" x14ac:dyDescent="0.25">
      <c r="B82" s="48"/>
    </row>
    <row r="83" spans="1:2" x14ac:dyDescent="0.25">
      <c r="B83" s="48"/>
    </row>
    <row r="84" spans="1:2" x14ac:dyDescent="0.25">
      <c r="B84" s="48"/>
    </row>
    <row r="85" spans="1:2" x14ac:dyDescent="0.25">
      <c r="B85" s="48"/>
    </row>
    <row r="86" spans="1:2" x14ac:dyDescent="0.25">
      <c r="B86" s="48"/>
    </row>
    <row r="87" spans="1:2" x14ac:dyDescent="0.25">
      <c r="B87" s="48"/>
    </row>
    <row r="99" spans="1:78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L5" sqref="L5:L35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36872.433782175925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36872.433782175925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>
        <f>V14</f>
        <v>39</v>
      </c>
      <c r="I5" s="27"/>
      <c r="J5" s="29">
        <v>865</v>
      </c>
      <c r="K5" s="29"/>
      <c r="L5" s="77">
        <v>1081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1081</v>
      </c>
      <c r="R5" s="58">
        <f>ROUND((1-O5)*J5,0)</f>
        <v>0</v>
      </c>
      <c r="T5" s="51">
        <v>30</v>
      </c>
      <c r="U5" s="51">
        <v>1</v>
      </c>
      <c r="V5" s="51">
        <v>33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33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33</v>
      </c>
      <c r="I7" s="30"/>
      <c r="J7" s="29">
        <v>3211</v>
      </c>
      <c r="K7" s="29"/>
      <c r="L7" s="77">
        <v>3211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>
        <v>34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>
        <v>32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33</v>
      </c>
      <c r="I10" s="30"/>
      <c r="J10" s="29">
        <v>1238</v>
      </c>
      <c r="K10" s="29"/>
      <c r="L10" s="77">
        <v>1110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1110</v>
      </c>
      <c r="R10" s="58">
        <f>ROUND((1-O10)*J10,0)</f>
        <v>0</v>
      </c>
      <c r="T10" s="52">
        <v>33</v>
      </c>
      <c r="U10" s="52">
        <v>6</v>
      </c>
      <c r="V10" s="52">
        <v>36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33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>
        <v>36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36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33</v>
      </c>
      <c r="I14" s="30"/>
      <c r="J14" s="29">
        <v>11811</v>
      </c>
      <c r="K14" s="29"/>
      <c r="L14" s="77">
        <v>9853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9853</v>
      </c>
      <c r="R14" s="58">
        <f>ROUND((1-O14)*J14,0)</f>
        <v>0</v>
      </c>
      <c r="T14" s="52">
        <v>44</v>
      </c>
      <c r="U14" s="52">
        <v>15</v>
      </c>
      <c r="V14" s="52">
        <v>39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>
        <v>32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>
        <f>AVERAGE(V5:V16)</f>
        <v>34.5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34</v>
      </c>
      <c r="I19" s="30"/>
      <c r="J19" s="29">
        <v>1050</v>
      </c>
      <c r="K19" s="29"/>
      <c r="L19" s="77">
        <v>749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749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>
        <f>V8</f>
        <v>32</v>
      </c>
      <c r="I21" s="30"/>
      <c r="J21" s="29">
        <v>674</v>
      </c>
      <c r="K21" s="29"/>
      <c r="L21" s="77">
        <v>752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752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36</v>
      </c>
      <c r="I24" s="30"/>
      <c r="J24" s="29">
        <v>9770</v>
      </c>
      <c r="K24" s="29"/>
      <c r="L24" s="77">
        <v>8521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8521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>
        <f>V10</f>
        <v>36</v>
      </c>
      <c r="I26" s="30"/>
      <c r="J26" s="29">
        <v>1400</v>
      </c>
      <c r="K26" s="29"/>
      <c r="L26" s="77">
        <v>1085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1085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>
        <f>V12</f>
        <v>36</v>
      </c>
      <c r="I28" s="30"/>
      <c r="J28" s="29">
        <v>3229</v>
      </c>
      <c r="K28" s="29"/>
      <c r="L28" s="77">
        <v>3344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3344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36</v>
      </c>
      <c r="I30" s="30"/>
      <c r="J30" s="29">
        <v>4312</v>
      </c>
      <c r="K30" s="29"/>
      <c r="L30" s="77">
        <v>4168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4168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>
        <f>V15</f>
        <v>34</v>
      </c>
      <c r="I32" s="30"/>
      <c r="J32" s="29">
        <v>195</v>
      </c>
      <c r="K32" s="29"/>
      <c r="L32" s="77">
        <v>351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351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>
        <f>V16</f>
        <v>32</v>
      </c>
      <c r="I35" s="30"/>
      <c r="J35" s="29">
        <v>37</v>
      </c>
      <c r="K35" s="29"/>
      <c r="L35" s="77">
        <v>39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39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45927</v>
      </c>
      <c r="M37" s="26"/>
      <c r="N37" s="61">
        <f>+J37-L37</f>
        <v>3528</v>
      </c>
      <c r="O37" s="73"/>
      <c r="P37" s="62">
        <f>SUM(P5:P35)</f>
        <v>0</v>
      </c>
      <c r="Q37" s="63">
        <f>SUM(Q5:Q35)/IF($L$37&gt;0,$L37,$J37)</f>
        <v>0.74605351971607115</v>
      </c>
      <c r="R37" s="63">
        <f>SUM(R5:R35)/IF($L$37&gt;0,$L37,$J37)</f>
        <v>0.25394648028392885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7.1337579617834379E-2</v>
      </c>
      <c r="O38" s="74"/>
      <c r="S38" s="60">
        <f>SUM(Q39:R39)</f>
        <v>45927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34264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abSelected="1" zoomScale="75" workbookViewId="0">
      <pane xSplit="5" topLeftCell="I1" activePane="topRight" state="frozenSplit"/>
      <selection pane="topRight" activeCell="L36" sqref="L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36872.433782175925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>
        <f>V14</f>
        <v>45</v>
      </c>
      <c r="I5" s="27"/>
      <c r="J5" s="29">
        <v>1039</v>
      </c>
      <c r="K5" s="29"/>
      <c r="L5" s="77">
        <v>823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823</v>
      </c>
      <c r="R5" s="58">
        <f>ROUND((1-O5)*J5,0)</f>
        <v>0</v>
      </c>
      <c r="T5" s="51">
        <v>24</v>
      </c>
      <c r="U5" s="51">
        <v>1</v>
      </c>
      <c r="V5" s="51">
        <v>32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>
        <v>37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>
        <f>V6</f>
        <v>37</v>
      </c>
      <c r="I7" s="30"/>
      <c r="J7" s="29">
        <v>4821</v>
      </c>
      <c r="K7" s="29"/>
      <c r="L7" s="77">
        <v>1923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1923</v>
      </c>
      <c r="R7" s="58">
        <f>ROUND((1-O7)*J7,0)</f>
        <v>0</v>
      </c>
      <c r="T7" s="52">
        <v>26</v>
      </c>
      <c r="U7" s="52">
        <v>3</v>
      </c>
      <c r="V7" s="52">
        <v>35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>
        <v>37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39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>
        <f>V11</f>
        <v>34</v>
      </c>
      <c r="I10" s="30"/>
      <c r="J10" s="29">
        <v>2008</v>
      </c>
      <c r="K10" s="29"/>
      <c r="L10" s="77">
        <v>982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982</v>
      </c>
      <c r="R10" s="58">
        <f>ROUND((1-O10)*J10,0)</f>
        <v>0</v>
      </c>
      <c r="T10" s="52">
        <v>30</v>
      </c>
      <c r="U10" s="52">
        <v>6</v>
      </c>
      <c r="V10" s="52">
        <v>37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>
        <v>34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40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44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32</v>
      </c>
      <c r="I14" s="30"/>
      <c r="J14" s="29">
        <v>15728</v>
      </c>
      <c r="K14" s="29"/>
      <c r="L14" s="77">
        <v>10505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10505</v>
      </c>
      <c r="R14" s="58">
        <f>ROUND((1-O14)*J14,0)</f>
        <v>0</v>
      </c>
      <c r="T14" s="52">
        <v>40</v>
      </c>
      <c r="U14" s="52">
        <v>15</v>
      </c>
      <c r="V14" s="52">
        <v>45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>
        <v>41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>
        <v>37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>
        <f>AVERAGE(V5:V16)</f>
        <v>38.166666666666664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35</v>
      </c>
      <c r="I19" s="30"/>
      <c r="J19" s="29">
        <v>1551</v>
      </c>
      <c r="K19" s="29"/>
      <c r="L19" s="77">
        <v>649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649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>
        <f>V8</f>
        <v>37</v>
      </c>
      <c r="I21" s="30"/>
      <c r="J21" s="29">
        <v>830</v>
      </c>
      <c r="K21" s="29"/>
      <c r="L21" s="77">
        <v>364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364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39</v>
      </c>
      <c r="I24" s="30"/>
      <c r="J24" s="29">
        <v>9770</v>
      </c>
      <c r="K24" s="29"/>
      <c r="L24" s="77">
        <v>6647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6647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>
        <f>V10</f>
        <v>37</v>
      </c>
      <c r="I26" s="30"/>
      <c r="J26" s="29">
        <v>1716</v>
      </c>
      <c r="K26" s="29"/>
      <c r="L26" s="77">
        <v>980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980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40</v>
      </c>
      <c r="I28" s="30"/>
      <c r="J28" s="29">
        <v>3459</v>
      </c>
      <c r="K28" s="29"/>
      <c r="L28" s="77">
        <v>2884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2884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44</v>
      </c>
      <c r="I30" s="30"/>
      <c r="J30" s="29">
        <v>4312</v>
      </c>
      <c r="K30" s="29"/>
      <c r="L30" s="77">
        <v>3011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3011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>
        <f>V15</f>
        <v>41</v>
      </c>
      <c r="I32" s="30"/>
      <c r="J32" s="29">
        <v>273</v>
      </c>
      <c r="K32" s="29"/>
      <c r="L32" s="77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>
        <f>V16</f>
        <v>37</v>
      </c>
      <c r="I35" s="30"/>
      <c r="J35" s="29">
        <v>40</v>
      </c>
      <c r="K35" s="29"/>
      <c r="L35" s="77">
        <v>32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40463</v>
      </c>
      <c r="M37" s="26"/>
      <c r="N37" s="61">
        <f>+J37-L37</f>
        <v>16747</v>
      </c>
      <c r="O37" s="73"/>
      <c r="P37" s="62">
        <f>SUM(P5:P35)</f>
        <v>0</v>
      </c>
      <c r="Q37" s="63">
        <f>SUM(Q5:Q35)/IF($L$37&gt;0,$L37,$J37)</f>
        <v>0.71176136223216269</v>
      </c>
      <c r="R37" s="63">
        <f>SUM(R5:R35)/IF($L$37&gt;0,$L37,$J37)</f>
        <v>0.28823863776783726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0.29272854396084602</v>
      </c>
      <c r="O38" s="74"/>
      <c r="S38" s="60">
        <f>SUM(Q39:R39)</f>
        <v>40463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28800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J37" sqref="J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36872.433782175925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1644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1644</v>
      </c>
      <c r="R5" s="58">
        <f>ROUND((1-O5)*J5,0)</f>
        <v>0</v>
      </c>
      <c r="T5" s="51">
        <v>12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 t="str">
        <f>V6</f>
        <v>x</v>
      </c>
      <c r="I7" s="30"/>
      <c r="J7" s="29">
        <v>7076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7076</v>
      </c>
      <c r="R7" s="58">
        <f>ROUND((1-O7)*J7,0)</f>
        <v>0</v>
      </c>
      <c r="T7" s="52">
        <v>13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 t="str">
        <f>V11</f>
        <v>x</v>
      </c>
      <c r="I10" s="30"/>
      <c r="J10" s="29">
        <v>2776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2776</v>
      </c>
      <c r="R10" s="58">
        <f>ROUND((1-O10)*J10,0)</f>
        <v>0</v>
      </c>
      <c r="T10" s="52">
        <v>15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 t="str">
        <f>V5</f>
        <v>x</v>
      </c>
      <c r="I14" s="30"/>
      <c r="J14" s="29">
        <v>18991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18991</v>
      </c>
      <c r="R14" s="58">
        <f>ROUND((1-O14)*J14,0)</f>
        <v>0</v>
      </c>
      <c r="T14" s="52">
        <v>24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 t="str">
        <f>V7</f>
        <v>x</v>
      </c>
      <c r="I19" s="30"/>
      <c r="J19" s="29">
        <v>2152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2152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 t="str">
        <f>V8</f>
        <v>x</v>
      </c>
      <c r="I21" s="30"/>
      <c r="J21" s="29">
        <v>1683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1683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 t="str">
        <f>V9</f>
        <v>x</v>
      </c>
      <c r="I24" s="30"/>
      <c r="J24" s="29">
        <v>16642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16642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 t="str">
        <f>V10</f>
        <v>x</v>
      </c>
      <c r="I26" s="30"/>
      <c r="J26" s="29">
        <v>2660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2660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 t="str">
        <f>V12</f>
        <v>x</v>
      </c>
      <c r="I28" s="30"/>
      <c r="J28" s="29">
        <v>4839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4839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 t="str">
        <f>V13</f>
        <v>x</v>
      </c>
      <c r="I30" s="30"/>
      <c r="J30" s="29">
        <v>6190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 t="str">
        <f>V15</f>
        <v>x</v>
      </c>
      <c r="I32" s="30"/>
      <c r="J32" s="29">
        <v>1446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 t="str">
        <f>V16</f>
        <v>x</v>
      </c>
      <c r="I35" s="30"/>
      <c r="J35" s="29">
        <v>52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0</v>
      </c>
      <c r="M37" s="26"/>
      <c r="N37" s="61">
        <f>+J37-L37</f>
        <v>77814</v>
      </c>
      <c r="O37" s="73"/>
      <c r="P37" s="62">
        <f>SUM(P5:P35)</f>
        <v>0</v>
      </c>
      <c r="Q37" s="63">
        <f>SUM(Q5:Q35)/IF($L$37&gt;0,$L37,$J37)</f>
        <v>0.85011694553679285</v>
      </c>
      <c r="R37" s="63">
        <f>SUM(R5:R35)/IF($L$37&gt;0,$L37,$J37)</f>
        <v>0.14988305446320713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77814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66151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T24" sqref="T24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36873</v>
      </c>
      <c r="L2" s="78"/>
      <c r="O2" s="86">
        <f ca="1">NOW()</f>
        <v>36872.433782175925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 t="str">
        <f>V14</f>
        <v>x</v>
      </c>
      <c r="I5" s="27"/>
      <c r="J5" s="29">
        <v>1644</v>
      </c>
      <c r="K5" s="29"/>
      <c r="L5" s="29"/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1151</v>
      </c>
      <c r="R5" s="58">
        <f>ROUND((1-O5)*J5,0)</f>
        <v>493</v>
      </c>
      <c r="T5" s="51">
        <v>19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 t="str">
        <f>V6</f>
        <v>x</v>
      </c>
      <c r="I7" s="30"/>
      <c r="J7" s="29">
        <v>17014</v>
      </c>
      <c r="K7" s="29"/>
      <c r="L7" s="29"/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11910</v>
      </c>
      <c r="R7" s="58">
        <f>ROUND((1-O7)*J7,0)</f>
        <v>5104</v>
      </c>
      <c r="T7" s="52">
        <v>20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 t="str">
        <f>V11</f>
        <v>x</v>
      </c>
      <c r="I10" s="30"/>
      <c r="J10" s="29">
        <v>3546</v>
      </c>
      <c r="K10" s="29"/>
      <c r="L10" s="29"/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2482</v>
      </c>
      <c r="R10" s="58">
        <f>ROUND((1-O10)*J10,0)</f>
        <v>1064</v>
      </c>
      <c r="T10" s="52">
        <v>21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 t="str">
        <f>V5</f>
        <v>x</v>
      </c>
      <c r="I14" s="30"/>
      <c r="J14" s="29">
        <v>23561</v>
      </c>
      <c r="K14" s="29"/>
      <c r="L14" s="29"/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16493</v>
      </c>
      <c r="R14" s="58">
        <f>ROUND((1-O14)*J14,0)</f>
        <v>7068</v>
      </c>
      <c r="T14" s="52">
        <v>26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 t="str">
        <f>V7</f>
        <v>x</v>
      </c>
      <c r="I19" s="30"/>
      <c r="J19" s="29">
        <v>2853</v>
      </c>
      <c r="K19" s="29"/>
      <c r="L19" s="29"/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1997</v>
      </c>
      <c r="R19" s="58">
        <f>ROUND((1-O19)*J19,0)</f>
        <v>856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 t="str">
        <f>V8</f>
        <v>x</v>
      </c>
      <c r="I21" s="30"/>
      <c r="J21" s="29">
        <v>2149</v>
      </c>
      <c r="K21" s="29"/>
      <c r="L21" s="29"/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1504</v>
      </c>
      <c r="R21" s="58">
        <f>ROUND((1-O21)*J21,0)</f>
        <v>645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 t="str">
        <f>V9</f>
        <v>x</v>
      </c>
      <c r="I24" s="30"/>
      <c r="J24" s="29">
        <v>20389</v>
      </c>
      <c r="K24" s="29"/>
      <c r="L24" s="29"/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14272.3</v>
      </c>
      <c r="R24" s="58">
        <f>(1-O24)*J24</f>
        <v>6116.7000000000007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 t="str">
        <f>V10</f>
        <v>x</v>
      </c>
      <c r="I26" s="30"/>
      <c r="J26" s="29">
        <v>3290</v>
      </c>
      <c r="K26" s="29"/>
      <c r="L26" s="29"/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2303</v>
      </c>
      <c r="R26" s="58">
        <f>ROUND((1-O26)*J26,0)</f>
        <v>987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 t="str">
        <f>V12</f>
        <v>x</v>
      </c>
      <c r="I28" s="30"/>
      <c r="J28" s="29">
        <v>5299</v>
      </c>
      <c r="K28" s="29"/>
      <c r="L28" s="29"/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3709</v>
      </c>
      <c r="R28" s="58">
        <f>ROUND((1-O28)*J28,0)</f>
        <v>1590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 t="str">
        <f>V13</f>
        <v>x</v>
      </c>
      <c r="I30" s="30"/>
      <c r="J30" s="29">
        <v>6767</v>
      </c>
      <c r="K30" s="29"/>
      <c r="L30" s="29"/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4737</v>
      </c>
      <c r="R30" s="58">
        <f>ROUND((1-O30)*J30,0)</f>
        <v>2030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 t="str">
        <f>V15</f>
        <v>x</v>
      </c>
      <c r="I32" s="30"/>
      <c r="J32" s="29">
        <v>1680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 t="str">
        <f>V16</f>
        <v>x</v>
      </c>
      <c r="I35" s="30"/>
      <c r="J35" s="29">
        <v>58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58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99913</v>
      </c>
      <c r="K37" s="31"/>
      <c r="L37" s="79">
        <f>SUM(L5:L35)</f>
        <v>0</v>
      </c>
      <c r="M37" s="26"/>
      <c r="N37" s="61">
        <f>+J37-L37</f>
        <v>99913</v>
      </c>
      <c r="O37" s="73"/>
      <c r="P37" s="62">
        <f>SUM(P5:P35)</f>
        <v>0</v>
      </c>
      <c r="Q37" s="63">
        <f>SUM(Q5:Q35)/IF($L$37&gt;0,$L37,$J37)</f>
        <v>0.62350544974127498</v>
      </c>
      <c r="R37" s="63">
        <f>SUM(R5:R35)/IF($L$37&gt;0,$L37,$J37)</f>
        <v>0.37649455025872508</v>
      </c>
      <c r="S37" s="85">
        <f>Q39/(Q39+(R39-LOOKUP(J2,[1]!date,[1]!enaft)))</f>
        <v>0.70590708215297449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99913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62296.3</v>
      </c>
      <c r="R39" s="60">
        <f>SUM(R5:R35)</f>
        <v>37616.699999999997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639.67040157029226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0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36872.433782175925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36872.433782175925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0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36872.433782175925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36872.433782175925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36872.433782175925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36872.433782175925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36872.433782175925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36872.433782175925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36872.433782175925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29</vt:i4>
      </vt:variant>
    </vt:vector>
  </HeadingPairs>
  <TitlesOfParts>
    <vt:vector size="43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13'!Print_Area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Havlíček Jan</cp:lastModifiedBy>
  <cp:lastPrinted>2000-11-30T13:47:48Z</cp:lastPrinted>
  <dcterms:created xsi:type="dcterms:W3CDTF">1999-10-04T15:20:07Z</dcterms:created>
  <dcterms:modified xsi:type="dcterms:W3CDTF">2023-09-10T12:07:42Z</dcterms:modified>
</cp:coreProperties>
</file>