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60" windowHeight="90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E25" i="1"/>
  <c r="F25" i="1"/>
  <c r="H25" i="1"/>
  <c r="F32" i="1"/>
  <c r="H32" i="1"/>
  <c r="H37" i="1"/>
  <c r="H38" i="1"/>
  <c r="E39" i="1"/>
  <c r="F39" i="1"/>
</calcChain>
</file>

<file path=xl/sharedStrings.xml><?xml version="1.0" encoding="utf-8"?>
<sst xmlns="http://schemas.openxmlformats.org/spreadsheetml/2006/main" count="73" uniqueCount="54">
  <si>
    <t>LONESTAR PIPELINE COMPANY</t>
  </si>
  <si>
    <t>301 S. Harwood</t>
  </si>
  <si>
    <t>Dallas, TX  75201-5696</t>
  </si>
  <si>
    <t>Attention:</t>
  </si>
  <si>
    <t>Wilma Easter - Scheduling Department</t>
  </si>
  <si>
    <t>From:</t>
  </si>
  <si>
    <t>Enron Capital &amp; Trade</t>
  </si>
  <si>
    <t>Fax:</t>
  </si>
  <si>
    <t>214/875-3810</t>
  </si>
  <si>
    <t>Kevin Brady</t>
  </si>
  <si>
    <t>Phone:</t>
  </si>
  <si>
    <t>214/875-3296</t>
  </si>
  <si>
    <t>713/853-7750 (Phone)</t>
  </si>
  <si>
    <t>Backup:  Gary Gafford 214/875-2674</t>
  </si>
  <si>
    <t>713/345-7374 (Fax)</t>
  </si>
  <si>
    <t>Contract #LS-MC-1671</t>
  </si>
  <si>
    <t>Start Date:</t>
  </si>
  <si>
    <t>End Date:</t>
  </si>
  <si>
    <t>RECEIPT POINT INFORMATION:</t>
  </si>
  <si>
    <t>STATION #</t>
  </si>
  <si>
    <t>DESCRIPTION</t>
  </si>
  <si>
    <t>UPSTREAM K#</t>
  </si>
  <si>
    <t>Previous Day Nom</t>
  </si>
  <si>
    <t>NOM QUANTITY</t>
  </si>
  <si>
    <t>FUEL %</t>
  </si>
  <si>
    <t>NET QUANTITY</t>
  </si>
  <si>
    <t>Changes</t>
  </si>
  <si>
    <t>Cinergy</t>
  </si>
  <si>
    <t>17-1201-11</t>
  </si>
  <si>
    <t>Sid Rich Cayanosa</t>
  </si>
  <si>
    <t>01T957</t>
  </si>
  <si>
    <t xml:space="preserve">**  </t>
  </si>
  <si>
    <t>17-3000-00</t>
  </si>
  <si>
    <t>Oasis Waha</t>
  </si>
  <si>
    <t>17-1240-50</t>
  </si>
  <si>
    <t>NNG Sprayberry</t>
  </si>
  <si>
    <t>17-7462-50</t>
  </si>
  <si>
    <t>EP Waha</t>
  </si>
  <si>
    <t>Williams</t>
  </si>
  <si>
    <t xml:space="preserve">Sid Rich Cayanosa </t>
  </si>
  <si>
    <t>REM</t>
  </si>
  <si>
    <t>DELIVERY POINT INFORMATION:</t>
  </si>
  <si>
    <t>25-0002-00</t>
  </si>
  <si>
    <t>Kleburne Plant</t>
  </si>
  <si>
    <t>FYI:  Buy/Sell Information</t>
  </si>
  <si>
    <t>Sid Rich Cayanos</t>
  </si>
  <si>
    <t>#01T957</t>
  </si>
  <si>
    <t xml:space="preserve">sold to TXU K501 </t>
  </si>
  <si>
    <t>K2704</t>
  </si>
  <si>
    <t>** sold to TXU K1901</t>
  </si>
  <si>
    <t>total sold TXU</t>
  </si>
  <si>
    <t>17-1954-50</t>
  </si>
  <si>
    <t>Conoco Sterling</t>
  </si>
  <si>
    <t>Conoco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</si>
</sst>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topLeftCell="A10" workbookViewId="0">
      <selection activeCell="F21" sqref="F21"/>
    </sheetView>
  </sheetViews>
  <sheetFormatPr defaultRowHeight="13.2" x14ac:dyDescent="0.25"/>
  <cols>
    <col min="1" max="1" width="11.88671875" customWidth="1"/>
    <col min="2" max="2" width="15.44140625" customWidth="1"/>
    <col min="3" max="3" width="20.88671875" customWidth="1"/>
    <col min="4" max="5" width="16" customWidth="1"/>
    <col min="6" max="6" width="10.44140625" customWidth="1"/>
    <col min="7" max="7" width="14.33203125" customWidth="1"/>
    <col min="8" max="9" width="10.332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ht="22.8" x14ac:dyDescent="0.4">
      <c r="A3" t="s">
        <v>2</v>
      </c>
      <c r="J3" s="1"/>
    </row>
    <row r="5" spans="1:10" x14ac:dyDescent="0.25">
      <c r="A5" t="s">
        <v>3</v>
      </c>
      <c r="B5" t="s">
        <v>4</v>
      </c>
      <c r="F5" t="s">
        <v>5</v>
      </c>
      <c r="G5" t="s">
        <v>6</v>
      </c>
    </row>
    <row r="6" spans="1:10" x14ac:dyDescent="0.25">
      <c r="A6" t="s">
        <v>7</v>
      </c>
      <c r="B6" t="s">
        <v>8</v>
      </c>
      <c r="G6" t="s">
        <v>9</v>
      </c>
    </row>
    <row r="7" spans="1:10" x14ac:dyDescent="0.25">
      <c r="A7" t="s">
        <v>10</v>
      </c>
      <c r="B7" t="s">
        <v>11</v>
      </c>
      <c r="G7" t="s">
        <v>12</v>
      </c>
    </row>
    <row r="8" spans="1:10" x14ac:dyDescent="0.25">
      <c r="A8" t="s">
        <v>13</v>
      </c>
      <c r="G8" t="s">
        <v>14</v>
      </c>
    </row>
    <row r="10" spans="1:10" x14ac:dyDescent="0.25">
      <c r="A10" t="s">
        <v>15</v>
      </c>
      <c r="D10" t="s">
        <v>16</v>
      </c>
      <c r="F10" s="2">
        <v>37408</v>
      </c>
      <c r="H10" t="s">
        <v>17</v>
      </c>
      <c r="I10" s="2">
        <v>37437</v>
      </c>
    </row>
    <row r="11" spans="1:10" ht="15.6" x14ac:dyDescent="0.3">
      <c r="F11" s="3"/>
    </row>
    <row r="13" spans="1:10" x14ac:dyDescent="0.25">
      <c r="A13" s="4" t="s">
        <v>18</v>
      </c>
      <c r="B13" s="5"/>
      <c r="C13" s="6"/>
    </row>
    <row r="15" spans="1:10" x14ac:dyDescent="0.25">
      <c r="B15" s="7" t="s">
        <v>19</v>
      </c>
      <c r="C15" s="7" t="s">
        <v>20</v>
      </c>
      <c r="D15" s="7" t="s">
        <v>21</v>
      </c>
      <c r="E15" s="7" t="s">
        <v>22</v>
      </c>
      <c r="F15" s="7" t="s">
        <v>23</v>
      </c>
      <c r="G15" s="7" t="s">
        <v>24</v>
      </c>
      <c r="H15" s="7" t="s">
        <v>25</v>
      </c>
      <c r="I15" s="8" t="s">
        <v>26</v>
      </c>
    </row>
    <row r="16" spans="1:10" x14ac:dyDescent="0.25">
      <c r="B16" s="9"/>
      <c r="C16" s="9"/>
      <c r="D16" s="9"/>
      <c r="E16" s="9"/>
      <c r="F16" s="9"/>
      <c r="G16" s="9"/>
      <c r="H16" s="9"/>
    </row>
    <row r="17" spans="1:9" x14ac:dyDescent="0.25">
      <c r="A17" t="s">
        <v>27</v>
      </c>
      <c r="B17" t="s">
        <v>28</v>
      </c>
      <c r="C17" t="s">
        <v>29</v>
      </c>
      <c r="D17" s="10" t="s">
        <v>30</v>
      </c>
      <c r="E17" s="11">
        <v>2000</v>
      </c>
      <c r="F17" s="11">
        <v>2000</v>
      </c>
      <c r="G17" s="12">
        <v>0.01</v>
      </c>
      <c r="H17" s="11">
        <f t="shared" ref="H17:H23" si="0">ROUND(+F17*(1-G17),0)</f>
        <v>1980</v>
      </c>
      <c r="I17" t="s">
        <v>31</v>
      </c>
    </row>
    <row r="18" spans="1:9" x14ac:dyDescent="0.25">
      <c r="A18" t="s">
        <v>27</v>
      </c>
      <c r="B18" t="s">
        <v>51</v>
      </c>
      <c r="C18" t="s">
        <v>52</v>
      </c>
      <c r="D18" s="10" t="s">
        <v>53</v>
      </c>
      <c r="E18" s="11">
        <v>8000</v>
      </c>
      <c r="F18" s="11">
        <v>8000</v>
      </c>
      <c r="G18" s="12">
        <v>0.01</v>
      </c>
      <c r="H18" s="11">
        <f>ROUND(+F18*(1-G18),0)</f>
        <v>7920</v>
      </c>
    </row>
    <row r="19" spans="1:9" x14ac:dyDescent="0.25">
      <c r="A19" t="s">
        <v>27</v>
      </c>
      <c r="B19" t="s">
        <v>34</v>
      </c>
      <c r="C19" t="s">
        <v>35</v>
      </c>
      <c r="D19">
        <v>107903</v>
      </c>
      <c r="E19" s="11">
        <v>10000</v>
      </c>
      <c r="F19" s="11">
        <v>0</v>
      </c>
      <c r="G19" s="12">
        <v>0.01</v>
      </c>
      <c r="H19" s="11">
        <f t="shared" si="0"/>
        <v>0</v>
      </c>
    </row>
    <row r="20" spans="1:9" x14ac:dyDescent="0.25">
      <c r="B20" t="s">
        <v>34</v>
      </c>
      <c r="C20" t="s">
        <v>35</v>
      </c>
      <c r="D20">
        <v>108301</v>
      </c>
      <c r="E20" s="11">
        <v>0</v>
      </c>
      <c r="F20" s="11">
        <v>10000</v>
      </c>
      <c r="G20" s="12">
        <v>0.01</v>
      </c>
      <c r="H20" s="11">
        <f t="shared" si="0"/>
        <v>9900</v>
      </c>
    </row>
    <row r="21" spans="1:9" x14ac:dyDescent="0.25">
      <c r="B21" t="s">
        <v>36</v>
      </c>
      <c r="C21" t="s">
        <v>37</v>
      </c>
      <c r="D21">
        <v>5268</v>
      </c>
      <c r="E21" s="11">
        <v>0</v>
      </c>
      <c r="F21" s="11">
        <v>0</v>
      </c>
      <c r="G21" s="12">
        <v>0.01</v>
      </c>
      <c r="H21" s="11">
        <f t="shared" si="0"/>
        <v>0</v>
      </c>
    </row>
    <row r="22" spans="1:9" x14ac:dyDescent="0.25">
      <c r="A22" t="s">
        <v>38</v>
      </c>
      <c r="B22" t="s">
        <v>32</v>
      </c>
      <c r="C22" t="s">
        <v>33</v>
      </c>
      <c r="D22" s="10">
        <v>2880600203</v>
      </c>
      <c r="E22" s="11">
        <v>10000</v>
      </c>
      <c r="F22" s="11">
        <v>10000</v>
      </c>
      <c r="G22" s="12">
        <v>0.01</v>
      </c>
      <c r="H22" s="11">
        <f t="shared" si="0"/>
        <v>9900</v>
      </c>
    </row>
    <row r="23" spans="1:9" x14ac:dyDescent="0.25">
      <c r="A23" t="s">
        <v>38</v>
      </c>
      <c r="B23" t="s">
        <v>28</v>
      </c>
      <c r="C23" t="s">
        <v>39</v>
      </c>
      <c r="D23" s="10" t="s">
        <v>40</v>
      </c>
      <c r="E23" s="11">
        <v>15000</v>
      </c>
      <c r="F23" s="11">
        <v>15000</v>
      </c>
      <c r="G23" s="12">
        <v>0.01</v>
      </c>
      <c r="H23" s="11">
        <f t="shared" si="0"/>
        <v>14850</v>
      </c>
    </row>
    <row r="24" spans="1:9" x14ac:dyDescent="0.25">
      <c r="E24" s="11"/>
      <c r="F24" s="11"/>
      <c r="G24" s="12"/>
      <c r="H24" s="11"/>
    </row>
    <row r="25" spans="1:9" x14ac:dyDescent="0.25">
      <c r="E25" s="11">
        <f>SUM(E17:E24)</f>
        <v>45000</v>
      </c>
      <c r="F25" s="11">
        <f>SUM(F17:F24)</f>
        <v>45000</v>
      </c>
      <c r="H25" s="11">
        <f>SUM(H17:H24)</f>
        <v>44550</v>
      </c>
    </row>
    <row r="28" spans="1:9" x14ac:dyDescent="0.25">
      <c r="A28" s="4" t="s">
        <v>41</v>
      </c>
      <c r="B28" s="5"/>
      <c r="C28" s="6"/>
    </row>
    <row r="30" spans="1:9" x14ac:dyDescent="0.25">
      <c r="A30" s="7" t="s">
        <v>19</v>
      </c>
      <c r="B30" s="7" t="s">
        <v>20</v>
      </c>
      <c r="C30" s="7" t="s">
        <v>21</v>
      </c>
      <c r="D30" s="7"/>
      <c r="E30" s="7" t="s">
        <v>22</v>
      </c>
      <c r="F30" s="7" t="s">
        <v>23</v>
      </c>
      <c r="G30" s="7" t="s">
        <v>24</v>
      </c>
      <c r="H30" s="7" t="s">
        <v>25</v>
      </c>
    </row>
    <row r="32" spans="1:9" x14ac:dyDescent="0.25">
      <c r="A32" t="s">
        <v>42</v>
      </c>
      <c r="B32" t="s">
        <v>43</v>
      </c>
      <c r="C32">
        <v>1671</v>
      </c>
      <c r="E32" s="11">
        <v>44550</v>
      </c>
      <c r="F32" s="11">
        <f>+H25</f>
        <v>44550</v>
      </c>
      <c r="H32" s="11">
        <f>+F32</f>
        <v>44550</v>
      </c>
    </row>
    <row r="33" spans="1:10" x14ac:dyDescent="0.25">
      <c r="E33" s="11"/>
      <c r="F33" s="11"/>
    </row>
    <row r="34" spans="1:10" x14ac:dyDescent="0.25">
      <c r="E34" s="11"/>
      <c r="F34" s="11"/>
    </row>
    <row r="35" spans="1:10" x14ac:dyDescent="0.25">
      <c r="A35" s="4" t="s">
        <v>44</v>
      </c>
      <c r="B35" s="6"/>
      <c r="E35" s="11"/>
      <c r="F35" s="11"/>
    </row>
    <row r="36" spans="1:10" x14ac:dyDescent="0.25">
      <c r="E36" s="11"/>
      <c r="F36" s="11"/>
    </row>
    <row r="37" spans="1:10" x14ac:dyDescent="0.25">
      <c r="A37" t="s">
        <v>27</v>
      </c>
      <c r="B37" t="s">
        <v>28</v>
      </c>
      <c r="C37" t="s">
        <v>45</v>
      </c>
      <c r="D37" t="s">
        <v>46</v>
      </c>
      <c r="E37" s="11">
        <v>0</v>
      </c>
      <c r="F37" s="11">
        <v>0</v>
      </c>
      <c r="G37" s="12">
        <v>0</v>
      </c>
      <c r="H37" s="11">
        <f>+F37</f>
        <v>0</v>
      </c>
      <c r="I37" t="s">
        <v>47</v>
      </c>
      <c r="J37" t="s">
        <v>48</v>
      </c>
    </row>
    <row r="38" spans="1:10" x14ac:dyDescent="0.25">
      <c r="A38" t="s">
        <v>27</v>
      </c>
      <c r="B38" t="s">
        <v>28</v>
      </c>
      <c r="C38" t="s">
        <v>45</v>
      </c>
      <c r="D38" t="s">
        <v>46</v>
      </c>
      <c r="E38" s="11">
        <v>0</v>
      </c>
      <c r="F38" s="11">
        <v>0</v>
      </c>
      <c r="G38" s="12">
        <v>0</v>
      </c>
      <c r="H38" s="11">
        <f>+F38</f>
        <v>0</v>
      </c>
      <c r="I38" t="s">
        <v>49</v>
      </c>
    </row>
    <row r="39" spans="1:10" x14ac:dyDescent="0.25">
      <c r="E39" s="11">
        <f>E37+E38</f>
        <v>0</v>
      </c>
      <c r="F39" s="11">
        <f>F37+F38</f>
        <v>0</v>
      </c>
      <c r="G39" s="12" t="s">
        <v>50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Havlíček Jan</cp:lastModifiedBy>
  <cp:lastPrinted>2002-05-31T14:18:24Z</cp:lastPrinted>
  <dcterms:created xsi:type="dcterms:W3CDTF">2002-05-28T13:53:39Z</dcterms:created>
  <dcterms:modified xsi:type="dcterms:W3CDTF">2023-09-10T12:08:10Z</dcterms:modified>
</cp:coreProperties>
</file>