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" yWindow="-72" windowWidth="15336" windowHeight="9168"/>
  </bookViews>
  <sheets>
    <sheet name="Sheet1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10" i="1"/>
  <c r="I10" i="1"/>
  <c r="J10" i="1"/>
  <c r="K10" i="1"/>
  <c r="B11" i="1"/>
  <c r="C11" i="1"/>
  <c r="D11" i="1"/>
  <c r="E11" i="1"/>
  <c r="F11" i="1"/>
  <c r="G11" i="1"/>
  <c r="H11" i="1"/>
  <c r="I11" i="1"/>
  <c r="J11" i="1"/>
  <c r="K11" i="1"/>
  <c r="B12" i="1"/>
  <c r="C12" i="1"/>
  <c r="D12" i="1"/>
  <c r="E12" i="1"/>
  <c r="F12" i="1"/>
  <c r="G12" i="1"/>
  <c r="H12" i="1"/>
  <c r="I12" i="1"/>
  <c r="J12" i="1"/>
  <c r="K12" i="1"/>
  <c r="B18" i="1"/>
  <c r="C18" i="1"/>
  <c r="D18" i="1"/>
  <c r="E18" i="1"/>
  <c r="F18" i="1"/>
  <c r="G18" i="1"/>
  <c r="H18" i="1"/>
  <c r="I18" i="1"/>
  <c r="J18" i="1"/>
  <c r="K18" i="1"/>
  <c r="B19" i="1"/>
  <c r="C19" i="1"/>
  <c r="D19" i="1"/>
  <c r="E19" i="1"/>
  <c r="F19" i="1"/>
  <c r="G19" i="1"/>
  <c r="H19" i="1"/>
  <c r="I19" i="1"/>
  <c r="J19" i="1"/>
  <c r="K19" i="1"/>
  <c r="B20" i="1"/>
  <c r="C20" i="1"/>
  <c r="D20" i="1"/>
  <c r="E20" i="1"/>
  <c r="F20" i="1"/>
  <c r="G20" i="1"/>
  <c r="H20" i="1"/>
  <c r="I20" i="1"/>
  <c r="J20" i="1"/>
  <c r="K20" i="1"/>
  <c r="B26" i="1"/>
  <c r="C26" i="1"/>
  <c r="D26" i="1"/>
  <c r="E26" i="1"/>
  <c r="F26" i="1"/>
  <c r="G26" i="1"/>
  <c r="H26" i="1"/>
  <c r="I26" i="1"/>
  <c r="J26" i="1"/>
  <c r="K26" i="1"/>
  <c r="L26" i="1"/>
  <c r="B27" i="1"/>
  <c r="C27" i="1"/>
  <c r="D27" i="1"/>
  <c r="E27" i="1"/>
  <c r="F27" i="1"/>
  <c r="G27" i="1"/>
  <c r="H27" i="1"/>
  <c r="I27" i="1"/>
  <c r="J27" i="1"/>
  <c r="K27" i="1"/>
  <c r="L27" i="1"/>
  <c r="B28" i="1"/>
  <c r="C28" i="1"/>
  <c r="D28" i="1"/>
  <c r="E28" i="1"/>
  <c r="F28" i="1"/>
  <c r="G28" i="1"/>
  <c r="H28" i="1"/>
  <c r="I28" i="1"/>
  <c r="J28" i="1"/>
  <c r="K28" i="1"/>
  <c r="L28" i="1"/>
</calcChain>
</file>

<file path=xl/sharedStrings.xml><?xml version="1.0" encoding="utf-8"?>
<sst xmlns="http://schemas.openxmlformats.org/spreadsheetml/2006/main" count="22" uniqueCount="11">
  <si>
    <t>RECEIVED</t>
  </si>
  <si>
    <t>DELIVERED</t>
  </si>
  <si>
    <t>DAILY IMBALANCE</t>
  </si>
  <si>
    <t>MONTHLY IMBALANCE</t>
  </si>
  <si>
    <t>ACCUM IMBALANCE</t>
  </si>
  <si>
    <t>Estimated Usages*</t>
  </si>
  <si>
    <t>*These numbers are based on estimates and are subject to change</t>
  </si>
  <si>
    <t>TXU Lone Star Pipeline</t>
  </si>
  <si>
    <t xml:space="preserve"> </t>
  </si>
  <si>
    <t>April, 2002</t>
  </si>
  <si>
    <t>Ponderosa Pine Energy Cleburne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</si>
</sst>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Arial"/>
    </font>
    <font>
      <sz val="10"/>
      <name val="Arial"/>
    </font>
    <font>
      <b/>
      <u/>
      <sz val="12"/>
      <name val="Arial"/>
      <family val="2"/>
    </font>
    <font>
      <b/>
      <u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 applyProtection="1">
      <alignment horizontal="center"/>
      <protection locked="0"/>
    </xf>
    <xf numFmtId="0" fontId="7" fillId="0" borderId="0" xfId="0" applyFont="1" applyProtection="1">
      <protection locked="0"/>
    </xf>
    <xf numFmtId="0" fontId="8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5" fillId="0" borderId="0" xfId="0" applyFont="1" applyProtection="1">
      <protection locked="0"/>
    </xf>
    <xf numFmtId="0" fontId="9" fillId="0" borderId="0" xfId="0" applyFont="1"/>
    <xf numFmtId="0" fontId="5" fillId="2" borderId="0" xfId="0" applyFont="1" applyFill="1"/>
    <xf numFmtId="0" fontId="4" fillId="0" borderId="0" xfId="0" applyFont="1" applyAlignment="1" applyProtection="1">
      <protection locked="0"/>
    </xf>
    <xf numFmtId="0" fontId="2" fillId="0" borderId="0" xfId="0" applyFont="1" applyAlignment="1"/>
    <xf numFmtId="0" fontId="4" fillId="0" borderId="0" xfId="0" applyFont="1"/>
    <xf numFmtId="165" fontId="5" fillId="0" borderId="0" xfId="1" applyNumberFormat="1" applyFont="1" applyAlignment="1" applyProtection="1">
      <alignment horizontal="right"/>
      <protection locked="0"/>
    </xf>
    <xf numFmtId="17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4"/>
  <sheetViews>
    <sheetView tabSelected="1" workbookViewId="0"/>
  </sheetViews>
  <sheetFormatPr defaultColWidth="9.109375" defaultRowHeight="13.2" x14ac:dyDescent="0.25"/>
  <cols>
    <col min="1" max="1" width="23.44140625" style="3" bestFit="1" customWidth="1"/>
    <col min="2" max="2" width="9.5546875" style="3" customWidth="1"/>
    <col min="3" max="16384" width="9.109375" style="3"/>
  </cols>
  <sheetData>
    <row r="1" spans="1:12" ht="15.6" x14ac:dyDescent="0.3">
      <c r="A1" s="11" t="s">
        <v>10</v>
      </c>
    </row>
    <row r="2" spans="1:12" ht="15.6" x14ac:dyDescent="0.3">
      <c r="A2" s="13" t="s">
        <v>7</v>
      </c>
    </row>
    <row r="3" spans="1:12" ht="15.6" x14ac:dyDescent="0.3">
      <c r="A3" s="15" t="s">
        <v>9</v>
      </c>
    </row>
    <row r="4" spans="1:12" ht="15.6" x14ac:dyDescent="0.3">
      <c r="A4" s="12" t="s">
        <v>5</v>
      </c>
    </row>
    <row r="6" spans="1:12" ht="15.6" x14ac:dyDescent="0.3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</row>
    <row r="7" spans="1:12" x14ac:dyDescent="0.25">
      <c r="B7" s="4"/>
      <c r="C7" s="4"/>
      <c r="D7" s="4"/>
      <c r="E7" s="4"/>
      <c r="F7" s="4"/>
      <c r="G7" s="4"/>
      <c r="H7" s="4"/>
      <c r="I7" s="4"/>
      <c r="J7" s="4"/>
      <c r="K7" s="4"/>
    </row>
    <row r="8" spans="1:12" x14ac:dyDescent="0.25">
      <c r="A8" s="5" t="s">
        <v>0</v>
      </c>
      <c r="B8" s="14">
        <v>34650</v>
      </c>
      <c r="C8" s="14">
        <v>34650</v>
      </c>
      <c r="D8" s="14">
        <v>34650</v>
      </c>
      <c r="E8" s="14">
        <v>34650</v>
      </c>
      <c r="F8" s="14">
        <v>34650</v>
      </c>
      <c r="G8" s="14">
        <v>34650</v>
      </c>
      <c r="H8" s="14">
        <v>34650</v>
      </c>
      <c r="I8" s="14">
        <v>34650</v>
      </c>
      <c r="J8" s="14">
        <v>38610</v>
      </c>
      <c r="K8" s="14">
        <v>34650</v>
      </c>
    </row>
    <row r="9" spans="1:12" x14ac:dyDescent="0.25">
      <c r="A9" s="5" t="s">
        <v>1</v>
      </c>
      <c r="B9" s="14">
        <v>35579.357999999993</v>
      </c>
      <c r="C9" s="14">
        <v>36390</v>
      </c>
      <c r="D9" s="14">
        <v>33951</v>
      </c>
      <c r="E9" s="14">
        <v>33227</v>
      </c>
      <c r="F9" s="14">
        <v>28455</v>
      </c>
      <c r="G9" s="14">
        <v>37337</v>
      </c>
      <c r="H9" s="14">
        <v>38120</v>
      </c>
      <c r="I9" s="14">
        <v>32723</v>
      </c>
      <c r="J9" s="14">
        <v>33539</v>
      </c>
      <c r="K9" s="14">
        <v>31690</v>
      </c>
    </row>
    <row r="10" spans="1:12" x14ac:dyDescent="0.25">
      <c r="A10" s="6" t="s">
        <v>2</v>
      </c>
      <c r="B10" s="14">
        <f>B8-B9</f>
        <v>-929.3579999999929</v>
      </c>
      <c r="C10" s="14">
        <f t="shared" ref="C10:K10" si="0">C8-C9</f>
        <v>-1740</v>
      </c>
      <c r="D10" s="14">
        <f t="shared" si="0"/>
        <v>699</v>
      </c>
      <c r="E10" s="14">
        <f t="shared" si="0"/>
        <v>1423</v>
      </c>
      <c r="F10" s="14">
        <f t="shared" si="0"/>
        <v>6195</v>
      </c>
      <c r="G10" s="14">
        <f t="shared" si="0"/>
        <v>-2687</v>
      </c>
      <c r="H10" s="14">
        <f t="shared" si="0"/>
        <v>-3470</v>
      </c>
      <c r="I10" s="14">
        <f t="shared" si="0"/>
        <v>1927</v>
      </c>
      <c r="J10" s="14">
        <f t="shared" si="0"/>
        <v>5071</v>
      </c>
      <c r="K10" s="14">
        <f t="shared" si="0"/>
        <v>2960</v>
      </c>
    </row>
    <row r="11" spans="1:12" x14ac:dyDescent="0.25">
      <c r="A11" s="6" t="s">
        <v>3</v>
      </c>
      <c r="B11" s="14">
        <f>B10</f>
        <v>-929.3579999999929</v>
      </c>
      <c r="C11" s="14">
        <f>B11+C10</f>
        <v>-2669.3579999999929</v>
      </c>
      <c r="D11" s="14">
        <f t="shared" ref="D11:K11" si="1">C11+D10</f>
        <v>-1970.3579999999929</v>
      </c>
      <c r="E11" s="14">
        <f t="shared" si="1"/>
        <v>-547.3579999999929</v>
      </c>
      <c r="F11" s="14">
        <f t="shared" si="1"/>
        <v>5647.6420000000071</v>
      </c>
      <c r="G11" s="14">
        <f t="shared" si="1"/>
        <v>2960.6420000000071</v>
      </c>
      <c r="H11" s="14">
        <f t="shared" si="1"/>
        <v>-509.3579999999929</v>
      </c>
      <c r="I11" s="14">
        <f t="shared" si="1"/>
        <v>1417.6420000000071</v>
      </c>
      <c r="J11" s="14">
        <f t="shared" si="1"/>
        <v>6488.6420000000071</v>
      </c>
      <c r="K11" s="14">
        <f t="shared" si="1"/>
        <v>9448.6420000000071</v>
      </c>
    </row>
    <row r="12" spans="1:12" x14ac:dyDescent="0.25">
      <c r="A12" s="7" t="s">
        <v>4</v>
      </c>
      <c r="B12" s="14">
        <f>476030-527+B10</f>
        <v>474573.64199999999</v>
      </c>
      <c r="C12" s="14">
        <f>B12+C10</f>
        <v>472833.64199999999</v>
      </c>
      <c r="D12" s="14">
        <f t="shared" ref="D12:K12" si="2">C12+D10</f>
        <v>473532.64199999999</v>
      </c>
      <c r="E12" s="14">
        <f t="shared" si="2"/>
        <v>474955.64199999999</v>
      </c>
      <c r="F12" s="14">
        <f t="shared" si="2"/>
        <v>481150.64199999999</v>
      </c>
      <c r="G12" s="14">
        <f t="shared" si="2"/>
        <v>478463.64199999999</v>
      </c>
      <c r="H12" s="14">
        <f t="shared" si="2"/>
        <v>474993.64199999999</v>
      </c>
      <c r="I12" s="14">
        <f t="shared" si="2"/>
        <v>476920.64199999999</v>
      </c>
      <c r="J12" s="14">
        <f t="shared" si="2"/>
        <v>481991.64199999999</v>
      </c>
      <c r="K12" s="14">
        <f t="shared" si="2"/>
        <v>484951.64199999999</v>
      </c>
    </row>
    <row r="13" spans="1:1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12" x14ac:dyDescent="0.25">
      <c r="B14" s="2">
        <v>11</v>
      </c>
      <c r="C14" s="2">
        <v>12</v>
      </c>
      <c r="D14" s="2">
        <v>13</v>
      </c>
      <c r="E14" s="2">
        <v>14</v>
      </c>
      <c r="F14" s="2">
        <v>15</v>
      </c>
      <c r="G14" s="2">
        <v>16</v>
      </c>
      <c r="H14" s="2">
        <v>17</v>
      </c>
      <c r="I14" s="2">
        <v>18</v>
      </c>
      <c r="J14" s="2">
        <v>19</v>
      </c>
      <c r="K14" s="2">
        <v>20</v>
      </c>
    </row>
    <row r="15" spans="1:12" x14ac:dyDescent="0.25">
      <c r="B15" s="4"/>
      <c r="C15" s="4"/>
      <c r="D15" s="4"/>
      <c r="E15" s="8"/>
    </row>
    <row r="16" spans="1:12" x14ac:dyDescent="0.25">
      <c r="A16" s="5" t="s">
        <v>0</v>
      </c>
      <c r="B16" s="14">
        <v>34650</v>
      </c>
      <c r="C16" s="14">
        <v>34650</v>
      </c>
      <c r="D16" s="14">
        <v>34650</v>
      </c>
      <c r="E16" s="14">
        <v>34650</v>
      </c>
      <c r="F16" s="14">
        <v>34650</v>
      </c>
      <c r="G16" s="14">
        <v>34650</v>
      </c>
      <c r="H16" s="14">
        <v>34650</v>
      </c>
      <c r="I16" s="14">
        <v>34650</v>
      </c>
      <c r="J16" s="14">
        <v>29700</v>
      </c>
      <c r="K16" s="14">
        <v>34650</v>
      </c>
      <c r="L16" s="14" t="s">
        <v>8</v>
      </c>
    </row>
    <row r="17" spans="1:12" x14ac:dyDescent="0.25">
      <c r="A17" s="5" t="s">
        <v>1</v>
      </c>
      <c r="B17" s="14">
        <v>21015</v>
      </c>
      <c r="C17" s="14">
        <v>14856</v>
      </c>
      <c r="D17" s="14">
        <v>24764</v>
      </c>
      <c r="E17" s="14">
        <v>16127</v>
      </c>
      <c r="F17" s="14">
        <v>27477</v>
      </c>
      <c r="G17" s="14">
        <v>30000</v>
      </c>
      <c r="H17" s="14">
        <v>37174</v>
      </c>
      <c r="I17" s="14">
        <v>35201</v>
      </c>
      <c r="J17" s="14">
        <v>35983</v>
      </c>
      <c r="K17" s="14">
        <v>40334</v>
      </c>
      <c r="L17" s="14" t="s">
        <v>8</v>
      </c>
    </row>
    <row r="18" spans="1:12" x14ac:dyDescent="0.25">
      <c r="A18" s="6" t="s">
        <v>2</v>
      </c>
      <c r="B18" s="14">
        <f>B16-B17</f>
        <v>13635</v>
      </c>
      <c r="C18" s="14">
        <f t="shared" ref="C18:K18" si="3">C16-C17</f>
        <v>19794</v>
      </c>
      <c r="D18" s="14">
        <f t="shared" si="3"/>
        <v>9886</v>
      </c>
      <c r="E18" s="14">
        <f t="shared" si="3"/>
        <v>18523</v>
      </c>
      <c r="F18" s="14">
        <f t="shared" si="3"/>
        <v>7173</v>
      </c>
      <c r="G18" s="14">
        <f t="shared" si="3"/>
        <v>4650</v>
      </c>
      <c r="H18" s="14">
        <f t="shared" si="3"/>
        <v>-2524</v>
      </c>
      <c r="I18" s="14">
        <f t="shared" si="3"/>
        <v>-551</v>
      </c>
      <c r="J18" s="14">
        <f t="shared" si="3"/>
        <v>-6283</v>
      </c>
      <c r="K18" s="14">
        <f t="shared" si="3"/>
        <v>-5684</v>
      </c>
    </row>
    <row r="19" spans="1:12" x14ac:dyDescent="0.25">
      <c r="A19" s="6" t="s">
        <v>3</v>
      </c>
      <c r="B19" s="14">
        <f>K11+B18</f>
        <v>23083.642000000007</v>
      </c>
      <c r="C19" s="14">
        <f>B19+C18</f>
        <v>42877.642000000007</v>
      </c>
      <c r="D19" s="14">
        <f t="shared" ref="D19:K19" si="4">C19+D18</f>
        <v>52763.642000000007</v>
      </c>
      <c r="E19" s="14">
        <f t="shared" si="4"/>
        <v>71286.642000000007</v>
      </c>
      <c r="F19" s="14">
        <f t="shared" si="4"/>
        <v>78459.642000000007</v>
      </c>
      <c r="G19" s="14">
        <f t="shared" si="4"/>
        <v>83109.642000000007</v>
      </c>
      <c r="H19" s="14">
        <f t="shared" si="4"/>
        <v>80585.642000000007</v>
      </c>
      <c r="I19" s="14">
        <f t="shared" si="4"/>
        <v>80034.642000000007</v>
      </c>
      <c r="J19" s="14">
        <f t="shared" si="4"/>
        <v>73751.642000000007</v>
      </c>
      <c r="K19" s="14">
        <f t="shared" si="4"/>
        <v>68067.642000000007</v>
      </c>
    </row>
    <row r="20" spans="1:12" x14ac:dyDescent="0.25">
      <c r="A20" s="7" t="s">
        <v>4</v>
      </c>
      <c r="B20" s="14">
        <f>K12+B18</f>
        <v>498586.64199999999</v>
      </c>
      <c r="C20" s="14">
        <f t="shared" ref="C20:K20" si="5">B20+C18</f>
        <v>518380.64199999999</v>
      </c>
      <c r="D20" s="14">
        <f t="shared" si="5"/>
        <v>528266.64199999999</v>
      </c>
      <c r="E20" s="14">
        <f t="shared" si="5"/>
        <v>546789.64199999999</v>
      </c>
      <c r="F20" s="14">
        <f t="shared" si="5"/>
        <v>553962.64199999999</v>
      </c>
      <c r="G20" s="14">
        <f t="shared" si="5"/>
        <v>558612.64199999999</v>
      </c>
      <c r="H20" s="14">
        <f t="shared" si="5"/>
        <v>556088.64199999999</v>
      </c>
      <c r="I20" s="14">
        <f t="shared" si="5"/>
        <v>555537.64199999999</v>
      </c>
      <c r="J20" s="14">
        <f t="shared" si="5"/>
        <v>549254.64199999999</v>
      </c>
      <c r="K20" s="14">
        <f t="shared" si="5"/>
        <v>543570.64199999999</v>
      </c>
    </row>
    <row r="21" spans="1:12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2" x14ac:dyDescent="0.25">
      <c r="B22" s="2">
        <v>21</v>
      </c>
      <c r="C22" s="2">
        <v>22</v>
      </c>
      <c r="D22" s="2">
        <v>23</v>
      </c>
      <c r="E22" s="2">
        <v>24</v>
      </c>
      <c r="F22" s="2">
        <v>25</v>
      </c>
      <c r="G22" s="2">
        <v>26</v>
      </c>
      <c r="H22" s="2">
        <v>27</v>
      </c>
      <c r="I22" s="2">
        <v>28</v>
      </c>
      <c r="J22" s="2">
        <v>29</v>
      </c>
      <c r="K22" s="2">
        <v>30</v>
      </c>
      <c r="L22" s="2">
        <v>31</v>
      </c>
    </row>
    <row r="24" spans="1:12" x14ac:dyDescent="0.25">
      <c r="A24" s="5" t="s">
        <v>0</v>
      </c>
      <c r="B24" s="14">
        <v>34650</v>
      </c>
      <c r="C24" s="14">
        <v>34650</v>
      </c>
      <c r="D24" s="14">
        <v>34650</v>
      </c>
      <c r="E24" s="14">
        <v>34622</v>
      </c>
      <c r="F24" s="14">
        <v>34603</v>
      </c>
      <c r="G24" s="14">
        <v>34650</v>
      </c>
      <c r="H24" s="14">
        <v>34650</v>
      </c>
      <c r="I24" s="14">
        <v>34650</v>
      </c>
      <c r="J24" s="14">
        <v>34650</v>
      </c>
      <c r="K24" s="14">
        <v>34053</v>
      </c>
      <c r="L24" s="14">
        <v>0</v>
      </c>
    </row>
    <row r="25" spans="1:12" x14ac:dyDescent="0.25">
      <c r="A25" s="5" t="s">
        <v>1</v>
      </c>
      <c r="B25" s="14">
        <v>33206</v>
      </c>
      <c r="C25" s="14">
        <v>31106</v>
      </c>
      <c r="D25" s="14">
        <v>36755</v>
      </c>
      <c r="E25" s="14">
        <v>34924</v>
      </c>
      <c r="F25" s="14">
        <v>27979</v>
      </c>
      <c r="G25" s="14">
        <v>31971</v>
      </c>
      <c r="H25" s="14">
        <v>36327</v>
      </c>
      <c r="I25" s="14">
        <v>28559</v>
      </c>
      <c r="J25" s="14">
        <v>37209</v>
      </c>
      <c r="K25" s="14">
        <v>43542</v>
      </c>
      <c r="L25" s="14">
        <v>0</v>
      </c>
    </row>
    <row r="26" spans="1:12" x14ac:dyDescent="0.25">
      <c r="A26" s="6" t="s">
        <v>2</v>
      </c>
      <c r="B26" s="14">
        <f>B24-B25</f>
        <v>1444</v>
      </c>
      <c r="C26" s="14">
        <f t="shared" ref="C26:I26" si="6">C24-C25</f>
        <v>3544</v>
      </c>
      <c r="D26" s="14">
        <f t="shared" si="6"/>
        <v>-2105</v>
      </c>
      <c r="E26" s="14">
        <f>E24-E25</f>
        <v>-302</v>
      </c>
      <c r="F26" s="14">
        <f t="shared" si="6"/>
        <v>6624</v>
      </c>
      <c r="G26" s="14">
        <f t="shared" si="6"/>
        <v>2679</v>
      </c>
      <c r="H26" s="14">
        <f t="shared" si="6"/>
        <v>-1677</v>
      </c>
      <c r="I26" s="14">
        <f t="shared" si="6"/>
        <v>6091</v>
      </c>
      <c r="J26" s="14">
        <f>J24-J25</f>
        <v>-2559</v>
      </c>
      <c r="K26" s="14">
        <f>K24-K25</f>
        <v>-9489</v>
      </c>
      <c r="L26" s="14">
        <f>L24-L25</f>
        <v>0</v>
      </c>
    </row>
    <row r="27" spans="1:12" x14ac:dyDescent="0.25">
      <c r="A27" s="6" t="s">
        <v>3</v>
      </c>
      <c r="B27" s="14">
        <f>K19+B26</f>
        <v>69511.642000000007</v>
      </c>
      <c r="C27" s="14">
        <f>B27+C26</f>
        <v>73055.642000000007</v>
      </c>
      <c r="D27" s="14">
        <f t="shared" ref="D27:I27" si="7">C27+D26</f>
        <v>70950.642000000007</v>
      </c>
      <c r="E27" s="14">
        <f t="shared" si="7"/>
        <v>70648.642000000007</v>
      </c>
      <c r="F27" s="14">
        <f t="shared" si="7"/>
        <v>77272.642000000007</v>
      </c>
      <c r="G27" s="14">
        <f t="shared" si="7"/>
        <v>79951.642000000007</v>
      </c>
      <c r="H27" s="14">
        <f t="shared" si="7"/>
        <v>78274.642000000007</v>
      </c>
      <c r="I27" s="14">
        <f t="shared" si="7"/>
        <v>84365.642000000007</v>
      </c>
      <c r="J27" s="14">
        <f>I27+J26</f>
        <v>81806.642000000007</v>
      </c>
      <c r="K27" s="14">
        <f>J27+K26</f>
        <v>72317.642000000007</v>
      </c>
      <c r="L27" s="14">
        <f>K27+L26</f>
        <v>72317.642000000007</v>
      </c>
    </row>
    <row r="28" spans="1:12" x14ac:dyDescent="0.25">
      <c r="A28" s="7" t="s">
        <v>4</v>
      </c>
      <c r="B28" s="14">
        <f>K20+B26</f>
        <v>545014.64199999999</v>
      </c>
      <c r="C28" s="14">
        <f>B28+C26</f>
        <v>548558.64199999999</v>
      </c>
      <c r="D28" s="14">
        <f t="shared" ref="D28:I28" si="8">C28+D26</f>
        <v>546453.64199999999</v>
      </c>
      <c r="E28" s="14">
        <f t="shared" si="8"/>
        <v>546151.64199999999</v>
      </c>
      <c r="F28" s="14">
        <f t="shared" si="8"/>
        <v>552775.64199999999</v>
      </c>
      <c r="G28" s="14">
        <f t="shared" si="8"/>
        <v>555454.64199999999</v>
      </c>
      <c r="H28" s="14">
        <f t="shared" si="8"/>
        <v>553777.64199999999</v>
      </c>
      <c r="I28" s="14">
        <f t="shared" si="8"/>
        <v>559868.64199999999</v>
      </c>
      <c r="J28" s="14">
        <f>I28+J26</f>
        <v>557309.64199999999</v>
      </c>
      <c r="K28" s="14">
        <f>J28+K26</f>
        <v>547820.64199999999</v>
      </c>
      <c r="L28" s="14">
        <f>K28+L26</f>
        <v>547820.64199999999</v>
      </c>
    </row>
    <row r="29" spans="1:12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customFormat="1" x14ac:dyDescent="0.25"/>
    <row r="31" spans="1:12" customFormat="1" x14ac:dyDescent="0.25"/>
    <row r="32" spans="1:12" customFormat="1" x14ac:dyDescent="0.25"/>
    <row r="33" spans="1:1" customFormat="1" x14ac:dyDescent="0.25"/>
    <row r="34" spans="1:1" x14ac:dyDescent="0.25">
      <c r="A34" s="9" t="s">
        <v>6</v>
      </c>
    </row>
  </sheetData>
  <pageMargins left="0.75" right="0.75" top="0.5" bottom="0.5" header="0.5" footer="0.5"/>
  <pageSetup scale="99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Lone Star Pipeline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Goad</dc:creator>
  <cp:lastModifiedBy>Havlíček Jan</cp:lastModifiedBy>
  <cp:lastPrinted>2002-03-25T21:18:23Z</cp:lastPrinted>
  <dcterms:created xsi:type="dcterms:W3CDTF">1999-02-10T14:44:34Z</dcterms:created>
  <dcterms:modified xsi:type="dcterms:W3CDTF">2023-09-10T12:08:12Z</dcterms:modified>
</cp:coreProperties>
</file>