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northeast" sheetId="3" r:id="rId1"/>
  </sheets>
  <definedNames>
    <definedName name="_xlnm.Print_Area" localSheetId="0">northeast!$C$1:$J$54</definedName>
  </definedNames>
  <calcPr calcId="0"/>
</workbook>
</file>

<file path=xl/calcChain.xml><?xml version="1.0" encoding="utf-8"?>
<calcChain xmlns="http://schemas.openxmlformats.org/spreadsheetml/2006/main">
  <c r="E8" i="3" l="1"/>
  <c r="I8" i="3"/>
  <c r="E9" i="3"/>
  <c r="I9" i="3"/>
  <c r="E10" i="3"/>
  <c r="I10" i="3"/>
  <c r="E11" i="3"/>
  <c r="I11" i="3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I41" i="3"/>
  <c r="E42" i="3"/>
  <c r="I42" i="3"/>
  <c r="E43" i="3"/>
  <c r="I43" i="3"/>
  <c r="E44" i="3"/>
  <c r="I44" i="3"/>
  <c r="E45" i="3"/>
  <c r="I45" i="3"/>
  <c r="E46" i="3"/>
  <c r="I46" i="3"/>
  <c r="E47" i="3"/>
  <c r="I47" i="3"/>
  <c r="E48" i="3"/>
  <c r="I48" i="3"/>
  <c r="E49" i="3"/>
  <c r="I49" i="3"/>
  <c r="C50" i="3"/>
  <c r="D50" i="3"/>
  <c r="G50" i="3"/>
  <c r="H50" i="3"/>
  <c r="D53" i="3"/>
  <c r="H53" i="3"/>
  <c r="D54" i="3"/>
  <c r="H54" i="3"/>
  <c r="C63" i="3"/>
  <c r="G63" i="3"/>
</calcChain>
</file>

<file path=xl/sharedStrings.xml><?xml version="1.0" encoding="utf-8"?>
<sst xmlns="http://schemas.openxmlformats.org/spreadsheetml/2006/main" count="20" uniqueCount="8">
  <si>
    <t>Total</t>
  </si>
  <si>
    <t>ENRON CAPITAL AND TRADE RESOURCES</t>
  </si>
  <si>
    <t>TETCO M3</t>
  </si>
  <si>
    <t>Transco Z6</t>
  </si>
  <si>
    <t>Average</t>
  </si>
  <si>
    <t>High</t>
  </si>
  <si>
    <t>Low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</si>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</sst>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65" fontId="0" fillId="0" borderId="1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6" xfId="0" applyFill="1" applyBorder="1" applyAlignment="1">
      <alignment horizontal="center"/>
    </xf>
    <xf numFmtId="2" fontId="0" fillId="0" borderId="7" xfId="0" applyNumberFormat="1" applyFill="1" applyBorder="1"/>
    <xf numFmtId="2" fontId="0" fillId="0" borderId="0" xfId="0" applyNumberFormat="1" applyBorder="1"/>
    <xf numFmtId="0" fontId="4" fillId="0" borderId="8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9" xfId="0" applyFill="1" applyBorder="1"/>
    <xf numFmtId="0" fontId="0" fillId="2" borderId="10" xfId="0" applyFill="1" applyBorder="1"/>
    <xf numFmtId="165" fontId="0" fillId="0" borderId="9" xfId="1" applyNumberFormat="1" applyFont="1" applyFill="1" applyBorder="1"/>
    <xf numFmtId="14" fontId="0" fillId="2" borderId="10" xfId="0" applyNumberFormat="1" applyFill="1" applyBorder="1"/>
    <xf numFmtId="165" fontId="5" fillId="0" borderId="11" xfId="0" applyNumberFormat="1" applyFont="1" applyFill="1" applyBorder="1"/>
    <xf numFmtId="2" fontId="0" fillId="0" borderId="12" xfId="0" applyNumberFormat="1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6" xfId="0" applyFont="1" applyFill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ColWidth="9.109375" defaultRowHeight="13.2" x14ac:dyDescent="0.25"/>
  <cols>
    <col min="1" max="1" width="6.109375" style="1" customWidth="1"/>
    <col min="2" max="2" width="1.6640625" style="1" customWidth="1"/>
    <col min="3" max="3" width="11.6640625" style="1" customWidth="1"/>
    <col min="4" max="4" width="7.5546875" style="1" customWidth="1"/>
    <col min="5" max="6" width="8.33203125" style="14" customWidth="1"/>
    <col min="7" max="7" width="9.109375" style="1"/>
    <col min="8" max="8" width="10" style="1" customWidth="1"/>
    <col min="9" max="10" width="8.33203125" style="14" customWidth="1"/>
    <col min="11" max="16384" width="9.109375" style="1"/>
  </cols>
  <sheetData>
    <row r="1" spans="1:10" ht="17.399999999999999" x14ac:dyDescent="0.3">
      <c r="C1" s="9" t="s">
        <v>1</v>
      </c>
    </row>
    <row r="2" spans="1:10" ht="15.6" x14ac:dyDescent="0.3">
      <c r="C2" s="10" t="s">
        <v>7</v>
      </c>
    </row>
    <row r="3" spans="1:10" ht="15.6" x14ac:dyDescent="0.3">
      <c r="C3" s="11">
        <v>36342</v>
      </c>
    </row>
    <row r="4" spans="1:10" ht="15.6" x14ac:dyDescent="0.3">
      <c r="A4" s="35"/>
      <c r="C4" s="19" t="s">
        <v>2</v>
      </c>
      <c r="D4" s="33"/>
      <c r="E4" s="34"/>
      <c r="F4" s="34"/>
      <c r="G4" s="32" t="s">
        <v>3</v>
      </c>
      <c r="H4" s="33"/>
      <c r="I4" s="34"/>
      <c r="J4" s="34"/>
    </row>
    <row r="5" spans="1:10" ht="13.8" thickBot="1" x14ac:dyDescent="0.3">
      <c r="C5" s="5"/>
      <c r="D5" s="36"/>
      <c r="E5" s="1"/>
      <c r="F5" s="1"/>
      <c r="G5" s="6"/>
      <c r="H5" s="36"/>
      <c r="I5" s="1"/>
      <c r="J5" s="1"/>
    </row>
    <row r="6" spans="1:10" x14ac:dyDescent="0.25">
      <c r="C6" s="29"/>
      <c r="D6" s="30"/>
      <c r="E6" s="30"/>
      <c r="F6" s="31"/>
      <c r="G6" s="29"/>
      <c r="H6" s="37"/>
      <c r="I6" s="30"/>
      <c r="J6" s="31"/>
    </row>
    <row r="7" spans="1:10" x14ac:dyDescent="0.25">
      <c r="C7" s="21"/>
      <c r="D7" s="3"/>
      <c r="E7" s="15"/>
      <c r="F7" s="22"/>
      <c r="G7" s="21"/>
      <c r="H7" s="3"/>
      <c r="I7" s="15"/>
      <c r="J7" s="22"/>
    </row>
    <row r="8" spans="1:10" x14ac:dyDescent="0.25">
      <c r="A8" s="7"/>
      <c r="B8" s="7"/>
      <c r="C8" s="4">
        <v>5000</v>
      </c>
      <c r="D8" s="18">
        <v>2.4700000000000002</v>
      </c>
      <c r="E8" s="15">
        <f t="shared" ref="E8:E49" si="0">C8*D8</f>
        <v>12350.000000000002</v>
      </c>
      <c r="F8" s="24">
        <v>36335</v>
      </c>
      <c r="G8" s="4">
        <v>10000</v>
      </c>
      <c r="H8" s="18">
        <v>2.5</v>
      </c>
      <c r="I8" s="15">
        <f t="shared" ref="I8:I42" si="1">G8*H8</f>
        <v>25000</v>
      </c>
      <c r="J8" s="24">
        <v>36335</v>
      </c>
    </row>
    <row r="9" spans="1:10" x14ac:dyDescent="0.25">
      <c r="A9" s="7"/>
      <c r="B9" s="7"/>
      <c r="C9" s="4">
        <v>10000</v>
      </c>
      <c r="D9" s="18">
        <v>2.4500000000000002</v>
      </c>
      <c r="E9" s="15">
        <f>C9*D9</f>
        <v>24500</v>
      </c>
      <c r="F9" s="24">
        <v>36335</v>
      </c>
      <c r="G9" s="4">
        <v>5000</v>
      </c>
      <c r="H9" s="18">
        <v>2.48</v>
      </c>
      <c r="I9" s="15">
        <f t="shared" si="1"/>
        <v>12400</v>
      </c>
      <c r="J9" s="24">
        <v>36335</v>
      </c>
    </row>
    <row r="10" spans="1:10" x14ac:dyDescent="0.25">
      <c r="A10" s="7"/>
      <c r="B10" s="7"/>
      <c r="C10" s="4">
        <v>5000</v>
      </c>
      <c r="D10" s="18">
        <v>2.46</v>
      </c>
      <c r="E10" s="15">
        <f t="shared" si="0"/>
        <v>12300</v>
      </c>
      <c r="F10" s="24">
        <v>36335</v>
      </c>
      <c r="G10" s="4">
        <v>10000</v>
      </c>
      <c r="H10" s="18">
        <v>2.4500000000000002</v>
      </c>
      <c r="I10" s="15">
        <f t="shared" si="1"/>
        <v>24500</v>
      </c>
      <c r="J10" s="24">
        <v>36336</v>
      </c>
    </row>
    <row r="11" spans="1:10" x14ac:dyDescent="0.25">
      <c r="A11" s="7"/>
      <c r="B11" s="7"/>
      <c r="C11" s="4">
        <v>5000</v>
      </c>
      <c r="D11" s="18">
        <v>2.4700000000000002</v>
      </c>
      <c r="E11" s="15">
        <f t="shared" si="0"/>
        <v>12350.000000000002</v>
      </c>
      <c r="F11" s="24">
        <v>36335</v>
      </c>
      <c r="G11" s="4">
        <v>10000</v>
      </c>
      <c r="H11" s="18">
        <v>2.4500000000000002</v>
      </c>
      <c r="I11" s="15">
        <f t="shared" si="1"/>
        <v>24500</v>
      </c>
      <c r="J11" s="24">
        <v>36336</v>
      </c>
    </row>
    <row r="12" spans="1:10" x14ac:dyDescent="0.25">
      <c r="A12" s="7"/>
      <c r="B12" s="7"/>
      <c r="C12" s="4">
        <v>7000</v>
      </c>
      <c r="D12" s="18">
        <v>2.4500000000000002</v>
      </c>
      <c r="E12" s="15">
        <f t="shared" si="0"/>
        <v>17150</v>
      </c>
      <c r="F12" s="24">
        <v>36336</v>
      </c>
      <c r="G12" s="4">
        <v>5000</v>
      </c>
      <c r="H12" s="18">
        <v>2.46</v>
      </c>
      <c r="I12" s="15">
        <f t="shared" si="1"/>
        <v>12300</v>
      </c>
      <c r="J12" s="24">
        <v>36336</v>
      </c>
    </row>
    <row r="13" spans="1:10" x14ac:dyDescent="0.25">
      <c r="A13" s="7"/>
      <c r="B13" s="7"/>
      <c r="C13" s="4">
        <v>10000</v>
      </c>
      <c r="D13" s="18">
        <v>2.4500000000000002</v>
      </c>
      <c r="E13" s="15">
        <f t="shared" si="0"/>
        <v>24500</v>
      </c>
      <c r="F13" s="24">
        <v>36336</v>
      </c>
      <c r="G13" s="4">
        <v>20000</v>
      </c>
      <c r="H13" s="18">
        <v>2.46</v>
      </c>
      <c r="I13" s="15">
        <f>G13*H13</f>
        <v>49200</v>
      </c>
      <c r="J13" s="24">
        <v>36336</v>
      </c>
    </row>
    <row r="14" spans="1:10" x14ac:dyDescent="0.25">
      <c r="A14" s="7"/>
      <c r="B14" s="7"/>
      <c r="C14" s="4">
        <v>5000</v>
      </c>
      <c r="D14" s="18">
        <v>2.4500000000000002</v>
      </c>
      <c r="E14" s="15">
        <f t="shared" si="0"/>
        <v>12250</v>
      </c>
      <c r="F14" s="24">
        <v>36336</v>
      </c>
      <c r="G14" s="4">
        <v>5000</v>
      </c>
      <c r="H14" s="18">
        <v>2.4500000000000002</v>
      </c>
      <c r="I14" s="15">
        <f t="shared" si="1"/>
        <v>12250</v>
      </c>
      <c r="J14" s="24">
        <v>36336</v>
      </c>
    </row>
    <row r="15" spans="1:10" x14ac:dyDescent="0.25">
      <c r="A15" s="7"/>
      <c r="B15" s="7"/>
      <c r="C15" s="4">
        <v>5000</v>
      </c>
      <c r="D15" s="18">
        <v>2.4500000000000002</v>
      </c>
      <c r="E15" s="15">
        <f t="shared" si="0"/>
        <v>12250</v>
      </c>
      <c r="F15" s="24">
        <v>36336</v>
      </c>
      <c r="G15" s="4">
        <v>8000</v>
      </c>
      <c r="H15" s="18">
        <v>2.48</v>
      </c>
      <c r="I15" s="15">
        <f t="shared" si="1"/>
        <v>19840</v>
      </c>
      <c r="J15" s="24">
        <v>36339</v>
      </c>
    </row>
    <row r="16" spans="1:10" x14ac:dyDescent="0.25">
      <c r="A16" s="7"/>
      <c r="B16" s="7"/>
      <c r="C16" s="4">
        <v>5000</v>
      </c>
      <c r="D16" s="18">
        <v>2.4500000000000002</v>
      </c>
      <c r="E16" s="15">
        <f t="shared" si="0"/>
        <v>12250</v>
      </c>
      <c r="F16" s="24">
        <v>36336</v>
      </c>
      <c r="G16" s="4">
        <v>15000</v>
      </c>
      <c r="H16" s="18">
        <v>2.48</v>
      </c>
      <c r="I16" s="15">
        <f t="shared" si="1"/>
        <v>37200</v>
      </c>
      <c r="J16" s="24">
        <v>36339</v>
      </c>
    </row>
    <row r="17" spans="1:10" x14ac:dyDescent="0.25">
      <c r="A17" s="7"/>
      <c r="B17" s="7"/>
      <c r="C17" s="4">
        <v>15000</v>
      </c>
      <c r="D17" s="18">
        <v>2.46</v>
      </c>
      <c r="E17" s="15">
        <f t="shared" si="0"/>
        <v>36900</v>
      </c>
      <c r="F17" s="24">
        <v>36339</v>
      </c>
      <c r="G17" s="4">
        <v>12000</v>
      </c>
      <c r="H17" s="18">
        <v>2.48</v>
      </c>
      <c r="I17" s="15">
        <f t="shared" si="1"/>
        <v>29760</v>
      </c>
      <c r="J17" s="24">
        <v>36339</v>
      </c>
    </row>
    <row r="18" spans="1:10" x14ac:dyDescent="0.25">
      <c r="A18" s="7"/>
      <c r="B18" s="7"/>
      <c r="C18" s="4">
        <v>10000</v>
      </c>
      <c r="D18" s="18">
        <v>2.46</v>
      </c>
      <c r="E18" s="15">
        <f t="shared" si="0"/>
        <v>24600</v>
      </c>
      <c r="F18" s="24">
        <v>36339</v>
      </c>
      <c r="G18" s="4">
        <v>5000</v>
      </c>
      <c r="H18" s="18">
        <v>2.48</v>
      </c>
      <c r="I18" s="15">
        <f t="shared" si="1"/>
        <v>12400</v>
      </c>
      <c r="J18" s="24">
        <v>36339</v>
      </c>
    </row>
    <row r="19" spans="1:10" x14ac:dyDescent="0.25">
      <c r="A19" s="7"/>
      <c r="B19" s="7"/>
      <c r="C19" s="4">
        <v>2000</v>
      </c>
      <c r="D19" s="18">
        <v>2.4500000000000002</v>
      </c>
      <c r="E19" s="15">
        <f t="shared" si="0"/>
        <v>4900</v>
      </c>
      <c r="F19" s="24">
        <v>36339</v>
      </c>
      <c r="G19" s="4">
        <v>10000</v>
      </c>
      <c r="H19" s="18">
        <v>2.48</v>
      </c>
      <c r="I19" s="15">
        <f t="shared" si="1"/>
        <v>24800</v>
      </c>
      <c r="J19" s="24">
        <v>36339</v>
      </c>
    </row>
    <row r="20" spans="1:10" x14ac:dyDescent="0.25">
      <c r="A20" s="7"/>
      <c r="B20" s="7"/>
      <c r="C20" s="4">
        <v>9000</v>
      </c>
      <c r="D20" s="18">
        <v>2.46</v>
      </c>
      <c r="E20" s="15">
        <f t="shared" si="0"/>
        <v>22140</v>
      </c>
      <c r="F20" s="24">
        <v>36339</v>
      </c>
      <c r="G20" s="4">
        <v>9000</v>
      </c>
      <c r="H20" s="18">
        <v>2.48</v>
      </c>
      <c r="I20" s="15">
        <f t="shared" si="1"/>
        <v>22320</v>
      </c>
      <c r="J20" s="24">
        <v>36339</v>
      </c>
    </row>
    <row r="21" spans="1:10" x14ac:dyDescent="0.25">
      <c r="A21" s="7"/>
      <c r="B21" s="7"/>
      <c r="C21" s="4">
        <v>5000</v>
      </c>
      <c r="D21" s="18">
        <v>2.46</v>
      </c>
      <c r="E21" s="15">
        <f t="shared" si="0"/>
        <v>12300</v>
      </c>
      <c r="F21" s="24">
        <v>36339</v>
      </c>
      <c r="G21" s="4">
        <v>10000</v>
      </c>
      <c r="H21" s="18">
        <v>2.48</v>
      </c>
      <c r="I21" s="15">
        <f t="shared" si="1"/>
        <v>24800</v>
      </c>
      <c r="J21" s="24">
        <v>36339</v>
      </c>
    </row>
    <row r="22" spans="1:10" x14ac:dyDescent="0.25">
      <c r="A22" s="7"/>
      <c r="B22" s="7"/>
      <c r="C22" s="4">
        <v>10000</v>
      </c>
      <c r="D22" s="18">
        <v>2.46</v>
      </c>
      <c r="E22" s="15">
        <f t="shared" si="0"/>
        <v>24600</v>
      </c>
      <c r="F22" s="24">
        <v>36339</v>
      </c>
      <c r="G22" s="4">
        <v>3000</v>
      </c>
      <c r="H22" s="18">
        <v>2.48</v>
      </c>
      <c r="I22" s="15">
        <f t="shared" si="1"/>
        <v>7440</v>
      </c>
      <c r="J22" s="24">
        <v>36339</v>
      </c>
    </row>
    <row r="23" spans="1:10" x14ac:dyDescent="0.25">
      <c r="A23" s="7"/>
      <c r="B23" s="7"/>
      <c r="C23" s="4">
        <v>10000</v>
      </c>
      <c r="D23" s="18">
        <v>2.4500000000000002</v>
      </c>
      <c r="E23" s="15">
        <f t="shared" si="0"/>
        <v>24500</v>
      </c>
      <c r="F23" s="24">
        <v>36339</v>
      </c>
      <c r="G23" s="4">
        <v>15000</v>
      </c>
      <c r="H23" s="18">
        <v>2.48</v>
      </c>
      <c r="I23" s="15">
        <f t="shared" si="1"/>
        <v>37200</v>
      </c>
      <c r="J23" s="24">
        <v>36339</v>
      </c>
    </row>
    <row r="24" spans="1:10" x14ac:dyDescent="0.25">
      <c r="A24" s="7"/>
      <c r="B24" s="7"/>
      <c r="C24" s="4">
        <v>15000</v>
      </c>
      <c r="D24" s="18">
        <v>2.46</v>
      </c>
      <c r="E24" s="15">
        <f t="shared" si="0"/>
        <v>36900</v>
      </c>
      <c r="F24" s="24">
        <v>36339</v>
      </c>
      <c r="G24" s="4">
        <v>10000</v>
      </c>
      <c r="H24" s="18">
        <v>2.48</v>
      </c>
      <c r="I24" s="15">
        <f t="shared" si="1"/>
        <v>24800</v>
      </c>
      <c r="J24" s="24">
        <v>36339</v>
      </c>
    </row>
    <row r="25" spans="1:10" x14ac:dyDescent="0.25">
      <c r="A25" s="7"/>
      <c r="B25" s="7"/>
      <c r="C25" s="4">
        <v>5000</v>
      </c>
      <c r="D25" s="18">
        <v>2.46</v>
      </c>
      <c r="E25" s="15">
        <f t="shared" si="0"/>
        <v>12300</v>
      </c>
      <c r="F25" s="24">
        <v>36339</v>
      </c>
      <c r="G25" s="4">
        <v>8000</v>
      </c>
      <c r="H25" s="18">
        <v>2.48</v>
      </c>
      <c r="I25" s="15">
        <f t="shared" si="1"/>
        <v>19840</v>
      </c>
      <c r="J25" s="24">
        <v>36339</v>
      </c>
    </row>
    <row r="26" spans="1:10" x14ac:dyDescent="0.25">
      <c r="A26" s="7"/>
      <c r="B26" s="7"/>
      <c r="C26" s="4">
        <v>1000</v>
      </c>
      <c r="D26" s="18">
        <v>2.4700000000000002</v>
      </c>
      <c r="E26" s="15">
        <f t="shared" si="0"/>
        <v>2470</v>
      </c>
      <c r="F26" s="24">
        <v>36339</v>
      </c>
      <c r="G26" s="4">
        <v>9000</v>
      </c>
      <c r="H26" s="18">
        <v>2.48</v>
      </c>
      <c r="I26" s="15">
        <f t="shared" si="1"/>
        <v>22320</v>
      </c>
      <c r="J26" s="24">
        <v>36339</v>
      </c>
    </row>
    <row r="27" spans="1:10" x14ac:dyDescent="0.25">
      <c r="A27" s="7"/>
      <c r="B27" s="7"/>
      <c r="C27" s="4">
        <v>5000</v>
      </c>
      <c r="D27" s="18">
        <v>2.46</v>
      </c>
      <c r="E27" s="15">
        <f t="shared" si="0"/>
        <v>12300</v>
      </c>
      <c r="F27" s="24">
        <v>36339</v>
      </c>
      <c r="G27" s="4">
        <v>4000</v>
      </c>
      <c r="H27" s="18">
        <v>2.5</v>
      </c>
      <c r="I27" s="15">
        <f t="shared" si="1"/>
        <v>10000</v>
      </c>
      <c r="J27" s="24">
        <v>36339</v>
      </c>
    </row>
    <row r="28" spans="1:10" x14ac:dyDescent="0.25">
      <c r="A28" s="7"/>
      <c r="B28" s="7"/>
      <c r="C28" s="4">
        <v>8000</v>
      </c>
      <c r="D28" s="18">
        <v>2.46</v>
      </c>
      <c r="E28" s="15">
        <f t="shared" si="0"/>
        <v>19680</v>
      </c>
      <c r="F28" s="24">
        <v>36339</v>
      </c>
      <c r="G28" s="4">
        <v>10000</v>
      </c>
      <c r="H28" s="18">
        <v>2.5</v>
      </c>
      <c r="I28" s="15">
        <f t="shared" si="1"/>
        <v>25000</v>
      </c>
      <c r="J28" s="24">
        <v>36339</v>
      </c>
    </row>
    <row r="29" spans="1:10" x14ac:dyDescent="0.25">
      <c r="A29" s="7"/>
      <c r="B29" s="7"/>
      <c r="C29" s="4">
        <v>10000</v>
      </c>
      <c r="D29" s="18">
        <v>2.59</v>
      </c>
      <c r="E29" s="15">
        <f t="shared" si="0"/>
        <v>25900</v>
      </c>
      <c r="F29" s="24">
        <v>36340</v>
      </c>
      <c r="G29" s="4">
        <v>10000</v>
      </c>
      <c r="H29" s="18">
        <v>2.5099999999999998</v>
      </c>
      <c r="I29" s="15">
        <f t="shared" si="1"/>
        <v>25099.999999999996</v>
      </c>
      <c r="J29" s="24">
        <v>36339</v>
      </c>
    </row>
    <row r="30" spans="1:10" x14ac:dyDescent="0.25">
      <c r="A30" s="7"/>
      <c r="B30" s="7"/>
      <c r="C30" s="4">
        <v>12000</v>
      </c>
      <c r="D30" s="18">
        <v>2.59</v>
      </c>
      <c r="E30" s="15">
        <f t="shared" si="0"/>
        <v>31080</v>
      </c>
      <c r="F30" s="24">
        <v>36340</v>
      </c>
      <c r="G30" s="4">
        <v>5000</v>
      </c>
      <c r="H30" s="18">
        <v>2.5099999999999998</v>
      </c>
      <c r="I30" s="15">
        <f t="shared" si="1"/>
        <v>12549.999999999998</v>
      </c>
      <c r="J30" s="24">
        <v>36339</v>
      </c>
    </row>
    <row r="31" spans="1:10" x14ac:dyDescent="0.25">
      <c r="A31" s="7"/>
      <c r="B31" s="7"/>
      <c r="C31" s="4">
        <v>10000</v>
      </c>
      <c r="D31" s="18">
        <v>2.57</v>
      </c>
      <c r="E31" s="15">
        <f t="shared" si="0"/>
        <v>25700</v>
      </c>
      <c r="F31" s="24">
        <v>36340</v>
      </c>
      <c r="G31" s="4">
        <v>8000</v>
      </c>
      <c r="H31" s="18">
        <v>2.5</v>
      </c>
      <c r="I31" s="15">
        <f t="shared" si="1"/>
        <v>20000</v>
      </c>
      <c r="J31" s="24">
        <v>36339</v>
      </c>
    </row>
    <row r="32" spans="1:10" x14ac:dyDescent="0.25">
      <c r="A32" s="7"/>
      <c r="B32" s="7"/>
      <c r="C32" s="4">
        <v>8000</v>
      </c>
      <c r="D32" s="18">
        <v>2.58</v>
      </c>
      <c r="E32" s="15">
        <f t="shared" si="0"/>
        <v>20640</v>
      </c>
      <c r="F32" s="24">
        <v>36340</v>
      </c>
      <c r="G32" s="4">
        <v>2000</v>
      </c>
      <c r="H32" s="18">
        <v>2.61</v>
      </c>
      <c r="I32" s="15">
        <f t="shared" si="1"/>
        <v>5220</v>
      </c>
      <c r="J32" s="24">
        <v>36340</v>
      </c>
    </row>
    <row r="33" spans="1:10" x14ac:dyDescent="0.25">
      <c r="A33" s="7"/>
      <c r="B33" s="7"/>
      <c r="C33" s="4">
        <v>5000</v>
      </c>
      <c r="D33" s="18">
        <v>2.56</v>
      </c>
      <c r="E33" s="15">
        <f t="shared" si="0"/>
        <v>12800</v>
      </c>
      <c r="F33" s="24">
        <v>36340</v>
      </c>
      <c r="G33" s="4">
        <v>10000</v>
      </c>
      <c r="H33" s="18">
        <v>2.59</v>
      </c>
      <c r="I33" s="15">
        <f t="shared" si="1"/>
        <v>25900</v>
      </c>
      <c r="J33" s="24">
        <v>36340</v>
      </c>
    </row>
    <row r="34" spans="1:10" x14ac:dyDescent="0.25">
      <c r="A34" s="7"/>
      <c r="B34" s="7"/>
      <c r="C34" s="4">
        <v>5000</v>
      </c>
      <c r="D34" s="12">
        <v>2.58</v>
      </c>
      <c r="E34" s="15">
        <f t="shared" si="0"/>
        <v>12900</v>
      </c>
      <c r="F34" s="24">
        <v>36340</v>
      </c>
      <c r="G34" s="4">
        <v>5000</v>
      </c>
      <c r="H34" s="18">
        <v>2.59</v>
      </c>
      <c r="I34" s="15">
        <f t="shared" si="1"/>
        <v>12950</v>
      </c>
      <c r="J34" s="24">
        <v>36340</v>
      </c>
    </row>
    <row r="35" spans="1:10" x14ac:dyDescent="0.25">
      <c r="A35" s="7"/>
      <c r="B35" s="7"/>
      <c r="C35" s="4">
        <v>10000</v>
      </c>
      <c r="D35" s="12">
        <v>2.58</v>
      </c>
      <c r="E35" s="15">
        <f t="shared" si="0"/>
        <v>25800</v>
      </c>
      <c r="F35" s="24">
        <v>36340</v>
      </c>
      <c r="G35" s="4">
        <v>5000</v>
      </c>
      <c r="H35" s="18">
        <v>2.59</v>
      </c>
      <c r="I35" s="15">
        <f t="shared" si="1"/>
        <v>12950</v>
      </c>
      <c r="J35" s="24">
        <v>36340</v>
      </c>
    </row>
    <row r="36" spans="1:10" x14ac:dyDescent="0.25">
      <c r="A36" s="7"/>
      <c r="B36" s="7"/>
      <c r="C36" s="4">
        <v>10000</v>
      </c>
      <c r="D36" s="12">
        <v>2.6</v>
      </c>
      <c r="E36" s="15">
        <f t="shared" si="0"/>
        <v>26000</v>
      </c>
      <c r="F36" s="24">
        <v>36341</v>
      </c>
      <c r="G36" s="4">
        <v>5000</v>
      </c>
      <c r="H36" s="18">
        <v>2.59</v>
      </c>
      <c r="I36" s="15">
        <f t="shared" si="1"/>
        <v>12950</v>
      </c>
      <c r="J36" s="24">
        <v>36340</v>
      </c>
    </row>
    <row r="37" spans="1:10" x14ac:dyDescent="0.25">
      <c r="A37" s="7"/>
      <c r="B37" s="7"/>
      <c r="C37" s="4">
        <v>5000</v>
      </c>
      <c r="D37" s="12">
        <v>2.6</v>
      </c>
      <c r="E37" s="15">
        <f t="shared" si="0"/>
        <v>13000</v>
      </c>
      <c r="F37" s="24">
        <v>36341</v>
      </c>
      <c r="G37" s="4">
        <v>3000</v>
      </c>
      <c r="H37" s="18">
        <v>2.6</v>
      </c>
      <c r="I37" s="15">
        <f t="shared" si="1"/>
        <v>7800</v>
      </c>
      <c r="J37" s="24">
        <v>36340</v>
      </c>
    </row>
    <row r="38" spans="1:10" x14ac:dyDescent="0.25">
      <c r="A38" s="7"/>
      <c r="B38" s="7"/>
      <c r="C38" s="4">
        <v>5000</v>
      </c>
      <c r="D38" s="12">
        <v>2.59</v>
      </c>
      <c r="E38" s="15">
        <f t="shared" si="0"/>
        <v>12950</v>
      </c>
      <c r="F38" s="24">
        <v>36341</v>
      </c>
      <c r="G38" s="4">
        <v>7000</v>
      </c>
      <c r="H38" s="18">
        <v>2.6</v>
      </c>
      <c r="I38" s="15">
        <f t="shared" si="1"/>
        <v>18200</v>
      </c>
      <c r="J38" s="24">
        <v>36340</v>
      </c>
    </row>
    <row r="39" spans="1:10" x14ac:dyDescent="0.25">
      <c r="A39" s="7"/>
      <c r="B39" s="7"/>
      <c r="C39" s="23"/>
      <c r="D39" s="12"/>
      <c r="E39" s="15">
        <f t="shared" si="0"/>
        <v>0</v>
      </c>
      <c r="F39" s="22"/>
      <c r="G39" s="4">
        <v>5000</v>
      </c>
      <c r="H39" s="12">
        <v>2.58</v>
      </c>
      <c r="I39" s="15">
        <f t="shared" si="1"/>
        <v>12900</v>
      </c>
      <c r="J39" s="24">
        <v>36340</v>
      </c>
    </row>
    <row r="40" spans="1:10" x14ac:dyDescent="0.25">
      <c r="A40" s="7"/>
      <c r="B40" s="7"/>
      <c r="C40" s="23"/>
      <c r="D40" s="12"/>
      <c r="E40" s="15">
        <f t="shared" si="0"/>
        <v>0</v>
      </c>
      <c r="F40" s="22"/>
      <c r="G40" s="4">
        <v>10000</v>
      </c>
      <c r="H40" s="12">
        <v>2.59</v>
      </c>
      <c r="I40" s="15">
        <f t="shared" si="1"/>
        <v>25900</v>
      </c>
      <c r="J40" s="24">
        <v>36340</v>
      </c>
    </row>
    <row r="41" spans="1:10" x14ac:dyDescent="0.25">
      <c r="A41" s="7"/>
      <c r="B41" s="7"/>
      <c r="C41" s="23"/>
      <c r="D41" s="12"/>
      <c r="E41" s="15">
        <f t="shared" si="0"/>
        <v>0</v>
      </c>
      <c r="F41" s="22"/>
      <c r="G41" s="4">
        <v>5000</v>
      </c>
      <c r="H41" s="12">
        <v>2.61</v>
      </c>
      <c r="I41" s="15">
        <f t="shared" si="1"/>
        <v>13050</v>
      </c>
      <c r="J41" s="24">
        <v>36340</v>
      </c>
    </row>
    <row r="42" spans="1:10" x14ac:dyDescent="0.25">
      <c r="A42" s="7"/>
      <c r="B42" s="7"/>
      <c r="C42" s="23"/>
      <c r="D42" s="12"/>
      <c r="E42" s="15">
        <f t="shared" si="0"/>
        <v>0</v>
      </c>
      <c r="F42" s="22"/>
      <c r="G42" s="4">
        <v>5000</v>
      </c>
      <c r="H42" s="12">
        <v>2.61</v>
      </c>
      <c r="I42" s="15">
        <f t="shared" si="1"/>
        <v>13050</v>
      </c>
      <c r="J42" s="24">
        <v>36340</v>
      </c>
    </row>
    <row r="43" spans="1:10" x14ac:dyDescent="0.25">
      <c r="A43" s="7"/>
      <c r="B43" s="7"/>
      <c r="C43" s="23"/>
      <c r="D43" s="12"/>
      <c r="E43" s="15">
        <f t="shared" si="0"/>
        <v>0</v>
      </c>
      <c r="F43" s="22"/>
      <c r="G43" s="23">
        <v>8000</v>
      </c>
      <c r="H43" s="12">
        <v>2.62</v>
      </c>
      <c r="I43" s="15">
        <f t="shared" ref="I43:I49" si="2">G43*H43</f>
        <v>20960</v>
      </c>
      <c r="J43" s="24">
        <v>36340</v>
      </c>
    </row>
    <row r="44" spans="1:10" x14ac:dyDescent="0.25">
      <c r="A44" s="7"/>
      <c r="B44" s="7"/>
      <c r="C44" s="23"/>
      <c r="D44" s="12"/>
      <c r="E44" s="15">
        <f t="shared" si="0"/>
        <v>0</v>
      </c>
      <c r="F44" s="22"/>
      <c r="G44" s="23">
        <v>5000</v>
      </c>
      <c r="H44" s="12">
        <v>2.62</v>
      </c>
      <c r="I44" s="15">
        <f t="shared" si="2"/>
        <v>13100</v>
      </c>
      <c r="J44" s="24">
        <v>36341</v>
      </c>
    </row>
    <row r="45" spans="1:10" x14ac:dyDescent="0.25">
      <c r="A45" s="7"/>
      <c r="B45" s="7"/>
      <c r="C45" s="23"/>
      <c r="D45" s="12"/>
      <c r="E45" s="15">
        <f t="shared" si="0"/>
        <v>0</v>
      </c>
      <c r="F45" s="22"/>
      <c r="G45" s="23"/>
      <c r="H45" s="12"/>
      <c r="I45" s="15">
        <f t="shared" si="2"/>
        <v>0</v>
      </c>
      <c r="J45" s="24"/>
    </row>
    <row r="46" spans="1:10" x14ac:dyDescent="0.25">
      <c r="A46" s="7"/>
      <c r="B46" s="7"/>
      <c r="C46" s="23"/>
      <c r="D46" s="12"/>
      <c r="E46" s="15">
        <f t="shared" si="0"/>
        <v>0</v>
      </c>
      <c r="F46" s="22"/>
      <c r="G46" s="23"/>
      <c r="H46" s="12"/>
      <c r="I46" s="15">
        <f t="shared" si="2"/>
        <v>0</v>
      </c>
      <c r="J46" s="24"/>
    </row>
    <row r="47" spans="1:10" x14ac:dyDescent="0.25">
      <c r="A47" s="7"/>
      <c r="B47" s="7"/>
      <c r="C47" s="23"/>
      <c r="D47" s="12"/>
      <c r="E47" s="15">
        <f t="shared" si="0"/>
        <v>0</v>
      </c>
      <c r="F47" s="22"/>
      <c r="G47" s="23"/>
      <c r="H47" s="12"/>
      <c r="I47" s="15">
        <f t="shared" si="2"/>
        <v>0</v>
      </c>
      <c r="J47" s="24"/>
    </row>
    <row r="48" spans="1:10" x14ac:dyDescent="0.25">
      <c r="A48" s="7"/>
      <c r="B48" s="7"/>
      <c r="C48" s="23"/>
      <c r="D48" s="12"/>
      <c r="E48" s="15">
        <f t="shared" si="0"/>
        <v>0</v>
      </c>
      <c r="F48" s="22"/>
      <c r="G48" s="23"/>
      <c r="H48" s="12"/>
      <c r="I48" s="15">
        <f t="shared" si="2"/>
        <v>0</v>
      </c>
      <c r="J48" s="22"/>
    </row>
    <row r="49" spans="1:10" x14ac:dyDescent="0.25">
      <c r="A49" s="7"/>
      <c r="B49" s="7"/>
      <c r="C49" s="23"/>
      <c r="D49" s="12"/>
      <c r="E49" s="15">
        <f t="shared" si="0"/>
        <v>0</v>
      </c>
      <c r="F49" s="22"/>
      <c r="G49" s="23"/>
      <c r="H49" s="12"/>
      <c r="I49" s="15">
        <f t="shared" si="2"/>
        <v>0</v>
      </c>
      <c r="J49" s="22"/>
    </row>
    <row r="50" spans="1:10" ht="13.8" thickBot="1" x14ac:dyDescent="0.3">
      <c r="A50" s="7"/>
      <c r="C50" s="25">
        <f>SUM(C8:C49)</f>
        <v>232000</v>
      </c>
      <c r="D50" s="26">
        <f>ROUND(SUM(E8:E49)/SUM(C8:C49),2)</f>
        <v>2.5</v>
      </c>
      <c r="E50" s="27"/>
      <c r="F50" s="28"/>
      <c r="G50" s="25">
        <f>SUM(G8:G49)</f>
        <v>291000</v>
      </c>
      <c r="H50" s="26">
        <f>ROUND(SUM(I8:I49)/SUM(G8:G49),2)</f>
        <v>2.5099999999999998</v>
      </c>
      <c r="I50" s="27"/>
      <c r="J50" s="28"/>
    </row>
    <row r="51" spans="1:10" x14ac:dyDescent="0.25">
      <c r="A51" s="7"/>
      <c r="C51" s="16" t="s">
        <v>0</v>
      </c>
      <c r="D51" s="17" t="s">
        <v>4</v>
      </c>
      <c r="E51" s="1"/>
      <c r="F51" s="1"/>
      <c r="G51" s="16" t="s">
        <v>0</v>
      </c>
      <c r="H51" s="8" t="s">
        <v>4</v>
      </c>
      <c r="I51" s="1"/>
      <c r="J51" s="1"/>
    </row>
    <row r="52" spans="1:10" x14ac:dyDescent="0.25">
      <c r="C52" s="2"/>
      <c r="D52" s="8"/>
      <c r="E52" s="1"/>
      <c r="F52" s="1"/>
      <c r="G52" s="2"/>
      <c r="H52" s="8"/>
      <c r="I52" s="1"/>
      <c r="J52" s="1"/>
    </row>
    <row r="53" spans="1:10" x14ac:dyDescent="0.25">
      <c r="C53" s="2" t="s">
        <v>5</v>
      </c>
      <c r="D53" s="8">
        <f>MAX(D8:D49)</f>
        <v>2.6</v>
      </c>
      <c r="E53" s="1"/>
      <c r="F53" s="1"/>
      <c r="G53" s="2" t="s">
        <v>5</v>
      </c>
      <c r="H53" s="8">
        <f>MAX(H8:H49)</f>
        <v>2.62</v>
      </c>
      <c r="I53" s="1"/>
      <c r="J53" s="1"/>
    </row>
    <row r="54" spans="1:10" x14ac:dyDescent="0.25">
      <c r="C54" s="6" t="s">
        <v>6</v>
      </c>
      <c r="D54" s="13">
        <f>MIN(D8:D49)</f>
        <v>2.4500000000000002</v>
      </c>
      <c r="E54" s="1"/>
      <c r="F54" s="1"/>
      <c r="G54" s="6" t="s">
        <v>6</v>
      </c>
      <c r="H54" s="13">
        <f>MIN(H8:H49)</f>
        <v>2.4500000000000002</v>
      </c>
      <c r="I54" s="1"/>
      <c r="J54" s="1"/>
    </row>
    <row r="55" spans="1:10" x14ac:dyDescent="0.25">
      <c r="E55" s="1"/>
      <c r="F55" s="1"/>
      <c r="I55" s="1"/>
      <c r="J55" s="1"/>
    </row>
    <row r="56" spans="1:10" x14ac:dyDescent="0.25">
      <c r="E56" s="1"/>
      <c r="F56" s="1"/>
      <c r="I56" s="1"/>
      <c r="J56" s="1"/>
    </row>
    <row r="57" spans="1:10" hidden="1" x14ac:dyDescent="0.25">
      <c r="C57" s="1">
        <v>241500</v>
      </c>
      <c r="D57" s="1">
        <v>2.58</v>
      </c>
      <c r="G57" s="1">
        <v>298200</v>
      </c>
      <c r="H57" s="1">
        <v>2.59</v>
      </c>
    </row>
    <row r="58" spans="1:10" hidden="1" x14ac:dyDescent="0.25">
      <c r="C58" s="1" t="s">
        <v>0</v>
      </c>
      <c r="D58" s="1" t="s">
        <v>4</v>
      </c>
      <c r="G58" s="1" t="s">
        <v>0</v>
      </c>
      <c r="H58" s="1" t="s">
        <v>4</v>
      </c>
    </row>
    <row r="59" spans="1:10" hidden="1" x14ac:dyDescent="0.25"/>
    <row r="60" spans="1:10" hidden="1" x14ac:dyDescent="0.25">
      <c r="C60" s="1" t="s">
        <v>5</v>
      </c>
      <c r="D60" s="1">
        <v>2.63</v>
      </c>
      <c r="G60" s="1" t="s">
        <v>5</v>
      </c>
      <c r="H60" s="1">
        <v>2.66</v>
      </c>
    </row>
    <row r="61" spans="1:10" hidden="1" x14ac:dyDescent="0.25">
      <c r="C61" s="1" t="s">
        <v>6</v>
      </c>
      <c r="D61" s="1">
        <v>2.54</v>
      </c>
      <c r="G61" s="1" t="s">
        <v>6</v>
      </c>
      <c r="H61" s="1">
        <v>2.54</v>
      </c>
    </row>
    <row r="62" spans="1:10" hidden="1" x14ac:dyDescent="0.25"/>
    <row r="63" spans="1:10" hidden="1" x14ac:dyDescent="0.25">
      <c r="C63" s="20">
        <f>+(C50-C57)/C57</f>
        <v>-3.9337474120082816E-2</v>
      </c>
      <c r="G63" s="20">
        <f>+(G50-G57)/G57</f>
        <v>-2.4144869215291749E-2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1999-06-30T21:44:54Z</cp:lastPrinted>
  <dcterms:created xsi:type="dcterms:W3CDTF">1998-05-28T19:06:16Z</dcterms:created>
  <dcterms:modified xsi:type="dcterms:W3CDTF">2023-09-10T12:09:21Z</dcterms:modified>
</cp:coreProperties>
</file>