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" i="1" l="1"/>
  <c r="E3" i="1"/>
  <c r="E4" i="1"/>
  <c r="F5" i="1"/>
  <c r="J5" i="1"/>
  <c r="F6" i="1"/>
  <c r="J6" i="1"/>
  <c r="F7" i="1"/>
  <c r="J7" i="1"/>
  <c r="E8" i="1"/>
  <c r="J8" i="1"/>
  <c r="E9" i="1"/>
  <c r="J9" i="1"/>
  <c r="F10" i="1"/>
  <c r="E11" i="1"/>
  <c r="J11" i="1"/>
  <c r="F12" i="1"/>
  <c r="J12" i="1"/>
  <c r="F13" i="1"/>
  <c r="J13" i="1"/>
  <c r="F14" i="1"/>
  <c r="J14" i="1"/>
  <c r="F15" i="1"/>
  <c r="J15" i="1"/>
  <c r="F16" i="1"/>
  <c r="F17" i="1"/>
  <c r="E18" i="1"/>
  <c r="J18" i="1"/>
  <c r="F19" i="1"/>
  <c r="E20" i="1"/>
  <c r="J20" i="1"/>
  <c r="E21" i="1"/>
  <c r="J21" i="1"/>
  <c r="E22" i="1"/>
  <c r="J22" i="1"/>
  <c r="E23" i="1"/>
  <c r="J23" i="1"/>
  <c r="E24" i="1"/>
  <c r="J24" i="1"/>
  <c r="E25" i="1"/>
  <c r="J25" i="1"/>
  <c r="E26" i="1"/>
  <c r="J26" i="1"/>
  <c r="F27" i="1"/>
  <c r="E28" i="1"/>
  <c r="J28" i="1"/>
  <c r="E29" i="1"/>
  <c r="J29" i="1"/>
  <c r="E30" i="1"/>
  <c r="J30" i="1"/>
  <c r="E32" i="1"/>
  <c r="F32" i="1"/>
  <c r="J32" i="1"/>
  <c r="E33" i="1"/>
</calcChain>
</file>

<file path=xl/sharedStrings.xml><?xml version="1.0" encoding="utf-8"?>
<sst xmlns="http://schemas.openxmlformats.org/spreadsheetml/2006/main" count="71" uniqueCount="17">
  <si>
    <t>Date</t>
  </si>
  <si>
    <t>SIT injection</t>
  </si>
  <si>
    <t>SIT Withdrawal</t>
  </si>
  <si>
    <t>Enron thought SIT withdrawals were allowed these days</t>
  </si>
  <si>
    <t>x</t>
  </si>
  <si>
    <t>Days that true-ups were not done because Enron thought SIT withdrawals were allowed</t>
  </si>
  <si>
    <t>Total</t>
  </si>
  <si>
    <t>Penalty Gas Per TCO</t>
  </si>
  <si>
    <t>TCO EBB postings that allowed SIT withdrawals these days</t>
  </si>
  <si>
    <t>*</t>
  </si>
  <si>
    <t>Actual burned by Hopewell</t>
  </si>
  <si>
    <t>Net SIT</t>
  </si>
  <si>
    <t>Broadrun Gas sent to Pool</t>
  </si>
  <si>
    <t>Gas Sent to Hopewell</t>
  </si>
  <si>
    <t>**</t>
  </si>
  <si>
    <t>* Joann Collins faxed print screens to Cindy Burnette on 3/10 to show the burn number changed after Enron true-ups.</t>
  </si>
  <si>
    <t>**Joann Collins faxed print screens to Judy Hickman on 3/6 to show the burn number changed after Enron true-ups.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</si>
</sst>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A37" sqref="A37"/>
    </sheetView>
  </sheetViews>
  <sheetFormatPr defaultRowHeight="13.2" x14ac:dyDescent="0.25"/>
  <cols>
    <col min="2" max="2" width="9.109375" style="4" customWidth="1"/>
    <col min="5" max="5" width="11.109375" bestFit="1" customWidth="1"/>
    <col min="6" max="6" width="13.44140625" bestFit="1" customWidth="1"/>
    <col min="7" max="7" width="18.44140625" customWidth="1"/>
    <col min="8" max="8" width="20.109375" customWidth="1"/>
    <col min="9" max="9" width="16.6640625" customWidth="1"/>
    <col min="10" max="10" width="11.33203125" bestFit="1" customWidth="1"/>
    <col min="11" max="11" width="2.33203125" customWidth="1"/>
  </cols>
  <sheetData>
    <row r="1" spans="1:11" ht="75.75" customHeight="1" x14ac:dyDescent="0.25">
      <c r="A1" t="s">
        <v>0</v>
      </c>
      <c r="B1" s="3" t="s">
        <v>12</v>
      </c>
      <c r="C1" s="2" t="s">
        <v>13</v>
      </c>
      <c r="D1" s="2" t="s">
        <v>10</v>
      </c>
      <c r="E1" t="s">
        <v>1</v>
      </c>
      <c r="F1" t="s">
        <v>2</v>
      </c>
      <c r="G1" s="2" t="s">
        <v>3</v>
      </c>
      <c r="H1" s="2" t="s">
        <v>8</v>
      </c>
      <c r="I1" s="2" t="s">
        <v>5</v>
      </c>
      <c r="J1" s="2" t="s">
        <v>7</v>
      </c>
    </row>
    <row r="2" spans="1:11" x14ac:dyDescent="0.25">
      <c r="A2" s="1">
        <v>36557</v>
      </c>
      <c r="B2" s="4">
        <v>17753</v>
      </c>
      <c r="C2">
        <v>4500</v>
      </c>
      <c r="D2">
        <v>4290</v>
      </c>
      <c r="E2">
        <f>+C2-D2</f>
        <v>210</v>
      </c>
    </row>
    <row r="3" spans="1:11" x14ac:dyDescent="0.25">
      <c r="A3" s="1">
        <v>36558</v>
      </c>
      <c r="B3" s="4">
        <v>17753</v>
      </c>
      <c r="C3">
        <v>4500</v>
      </c>
      <c r="D3">
        <v>4327</v>
      </c>
      <c r="E3">
        <f t="shared" ref="E3:E30" si="0">+C3-D3</f>
        <v>173</v>
      </c>
    </row>
    <row r="4" spans="1:11" x14ac:dyDescent="0.25">
      <c r="A4" s="1">
        <v>36559</v>
      </c>
      <c r="B4" s="4">
        <v>0</v>
      </c>
      <c r="C4">
        <v>22500</v>
      </c>
      <c r="D4">
        <v>22429</v>
      </c>
      <c r="E4">
        <f t="shared" si="0"/>
        <v>71</v>
      </c>
      <c r="G4" t="s">
        <v>4</v>
      </c>
      <c r="H4" t="s">
        <v>4</v>
      </c>
      <c r="I4" t="s">
        <v>4</v>
      </c>
    </row>
    <row r="5" spans="1:11" x14ac:dyDescent="0.25">
      <c r="A5" s="1">
        <v>36560</v>
      </c>
      <c r="B5" s="4">
        <v>17753</v>
      </c>
      <c r="C5">
        <v>4500</v>
      </c>
      <c r="D5">
        <v>4680</v>
      </c>
      <c r="F5">
        <f>+C5-D5</f>
        <v>-180</v>
      </c>
      <c r="G5" t="s">
        <v>4</v>
      </c>
      <c r="I5" t="s">
        <v>4</v>
      </c>
      <c r="J5">
        <f>+F5</f>
        <v>-180</v>
      </c>
    </row>
    <row r="6" spans="1:11" x14ac:dyDescent="0.25">
      <c r="A6" s="1">
        <v>36561</v>
      </c>
      <c r="B6" s="4">
        <v>17753</v>
      </c>
      <c r="C6">
        <v>4500</v>
      </c>
      <c r="D6">
        <v>4809</v>
      </c>
      <c r="F6">
        <f>+C6-D6</f>
        <v>-309</v>
      </c>
      <c r="G6" t="s">
        <v>4</v>
      </c>
      <c r="I6" t="s">
        <v>4</v>
      </c>
      <c r="J6">
        <f t="shared" ref="J6:J30" si="1">+F6</f>
        <v>-309</v>
      </c>
    </row>
    <row r="7" spans="1:11" x14ac:dyDescent="0.25">
      <c r="A7" s="1">
        <v>36562</v>
      </c>
      <c r="B7" s="4">
        <v>17753</v>
      </c>
      <c r="C7">
        <v>4500</v>
      </c>
      <c r="D7">
        <v>4954</v>
      </c>
      <c r="F7">
        <f>+C7-D7</f>
        <v>-454</v>
      </c>
      <c r="G7" t="s">
        <v>4</v>
      </c>
      <c r="I7" t="s">
        <v>4</v>
      </c>
      <c r="J7">
        <f t="shared" si="1"/>
        <v>-454</v>
      </c>
    </row>
    <row r="8" spans="1:11" x14ac:dyDescent="0.25">
      <c r="A8" s="1">
        <v>36563</v>
      </c>
      <c r="B8" s="4">
        <v>17753</v>
      </c>
      <c r="C8">
        <v>4500</v>
      </c>
      <c r="D8">
        <v>4469</v>
      </c>
      <c r="E8">
        <f t="shared" si="0"/>
        <v>31</v>
      </c>
      <c r="G8" t="s">
        <v>4</v>
      </c>
      <c r="I8" t="s">
        <v>4</v>
      </c>
      <c r="J8">
        <f t="shared" si="1"/>
        <v>0</v>
      </c>
    </row>
    <row r="9" spans="1:11" x14ac:dyDescent="0.25">
      <c r="A9" s="1">
        <v>36564</v>
      </c>
      <c r="B9" s="4">
        <v>17753</v>
      </c>
      <c r="C9">
        <v>4500</v>
      </c>
      <c r="D9">
        <v>4167</v>
      </c>
      <c r="E9">
        <f t="shared" si="0"/>
        <v>333</v>
      </c>
      <c r="G9" t="s">
        <v>4</v>
      </c>
      <c r="I9" t="s">
        <v>4</v>
      </c>
      <c r="J9">
        <f t="shared" si="1"/>
        <v>0</v>
      </c>
    </row>
    <row r="10" spans="1:11" x14ac:dyDescent="0.25">
      <c r="A10" s="1">
        <v>36565</v>
      </c>
      <c r="B10" s="4">
        <v>0</v>
      </c>
      <c r="C10">
        <v>21500</v>
      </c>
      <c r="D10">
        <v>22745</v>
      </c>
      <c r="F10">
        <f>+C10-D10</f>
        <v>-1245</v>
      </c>
      <c r="G10" t="s">
        <v>4</v>
      </c>
      <c r="I10" t="s">
        <v>4</v>
      </c>
      <c r="J10">
        <v>0</v>
      </c>
      <c r="K10" t="s">
        <v>9</v>
      </c>
    </row>
    <row r="11" spans="1:11" x14ac:dyDescent="0.25">
      <c r="A11" s="1">
        <v>36566</v>
      </c>
      <c r="B11" s="4">
        <v>3640</v>
      </c>
      <c r="C11">
        <v>6500</v>
      </c>
      <c r="D11">
        <v>5498</v>
      </c>
      <c r="E11">
        <f t="shared" si="0"/>
        <v>1002</v>
      </c>
      <c r="G11" t="s">
        <v>4</v>
      </c>
      <c r="I11" t="s">
        <v>4</v>
      </c>
      <c r="J11">
        <f t="shared" si="1"/>
        <v>0</v>
      </c>
    </row>
    <row r="12" spans="1:11" x14ac:dyDescent="0.25">
      <c r="A12" s="1">
        <v>36567</v>
      </c>
      <c r="B12" s="4">
        <v>5684</v>
      </c>
      <c r="C12">
        <v>4500</v>
      </c>
      <c r="D12">
        <v>4508</v>
      </c>
      <c r="F12">
        <f t="shared" ref="F12:F17" si="2">+C12-D12</f>
        <v>-8</v>
      </c>
      <c r="G12" t="s">
        <v>4</v>
      </c>
      <c r="I12" t="s">
        <v>4</v>
      </c>
      <c r="J12">
        <f t="shared" si="1"/>
        <v>-8</v>
      </c>
    </row>
    <row r="13" spans="1:11" x14ac:dyDescent="0.25">
      <c r="A13" s="1">
        <v>36568</v>
      </c>
      <c r="B13" s="4">
        <v>5684</v>
      </c>
      <c r="C13">
        <v>4500</v>
      </c>
      <c r="D13">
        <v>4938</v>
      </c>
      <c r="F13">
        <f t="shared" si="2"/>
        <v>-438</v>
      </c>
      <c r="G13" t="s">
        <v>4</v>
      </c>
      <c r="I13" t="s">
        <v>4</v>
      </c>
      <c r="J13">
        <f t="shared" si="1"/>
        <v>-438</v>
      </c>
    </row>
    <row r="14" spans="1:11" x14ac:dyDescent="0.25">
      <c r="A14" s="1">
        <v>36569</v>
      </c>
      <c r="B14" s="4">
        <v>5684</v>
      </c>
      <c r="C14">
        <v>4500</v>
      </c>
      <c r="D14">
        <v>4834</v>
      </c>
      <c r="F14">
        <f t="shared" si="2"/>
        <v>-334</v>
      </c>
      <c r="G14" t="s">
        <v>4</v>
      </c>
      <c r="I14" t="s">
        <v>4</v>
      </c>
      <c r="J14">
        <f t="shared" si="1"/>
        <v>-334</v>
      </c>
    </row>
    <row r="15" spans="1:11" x14ac:dyDescent="0.25">
      <c r="A15" s="1">
        <v>36570</v>
      </c>
      <c r="B15" s="4">
        <v>5684</v>
      </c>
      <c r="C15">
        <v>4500</v>
      </c>
      <c r="D15">
        <v>4522</v>
      </c>
      <c r="F15">
        <f t="shared" si="2"/>
        <v>-22</v>
      </c>
      <c r="G15" t="s">
        <v>4</v>
      </c>
      <c r="I15" t="s">
        <v>4</v>
      </c>
      <c r="J15">
        <f t="shared" si="1"/>
        <v>-22</v>
      </c>
    </row>
    <row r="16" spans="1:11" x14ac:dyDescent="0.25">
      <c r="A16" s="1">
        <v>36571</v>
      </c>
      <c r="B16" s="4">
        <v>0</v>
      </c>
      <c r="C16">
        <v>4500</v>
      </c>
      <c r="D16">
        <v>4638</v>
      </c>
      <c r="F16">
        <f t="shared" si="2"/>
        <v>-138</v>
      </c>
      <c r="G16" t="s">
        <v>4</v>
      </c>
      <c r="H16" t="s">
        <v>4</v>
      </c>
      <c r="I16" t="s">
        <v>4</v>
      </c>
      <c r="J16">
        <v>0</v>
      </c>
    </row>
    <row r="17" spans="1:11" x14ac:dyDescent="0.25">
      <c r="A17" s="1">
        <v>36572</v>
      </c>
      <c r="B17" s="4">
        <v>3632</v>
      </c>
      <c r="C17">
        <v>8045</v>
      </c>
      <c r="D17">
        <v>8595</v>
      </c>
      <c r="F17">
        <f t="shared" si="2"/>
        <v>-550</v>
      </c>
      <c r="G17" t="s">
        <v>4</v>
      </c>
      <c r="H17" t="s">
        <v>4</v>
      </c>
      <c r="I17" t="s">
        <v>4</v>
      </c>
      <c r="J17">
        <v>0</v>
      </c>
    </row>
    <row r="18" spans="1:11" x14ac:dyDescent="0.25">
      <c r="A18" s="1">
        <v>36573</v>
      </c>
      <c r="B18" s="4">
        <v>0</v>
      </c>
      <c r="C18">
        <v>26436</v>
      </c>
      <c r="D18">
        <v>25710</v>
      </c>
      <c r="E18">
        <f t="shared" si="0"/>
        <v>726</v>
      </c>
      <c r="J18">
        <f t="shared" si="1"/>
        <v>0</v>
      </c>
    </row>
    <row r="19" spans="1:11" x14ac:dyDescent="0.25">
      <c r="A19" s="1">
        <v>36574</v>
      </c>
      <c r="B19" s="4">
        <v>4597</v>
      </c>
      <c r="C19">
        <v>22950</v>
      </c>
      <c r="D19">
        <v>23935</v>
      </c>
      <c r="F19">
        <f>+C19-D19</f>
        <v>-985</v>
      </c>
      <c r="J19">
        <v>0</v>
      </c>
      <c r="K19" t="s">
        <v>14</v>
      </c>
    </row>
    <row r="20" spans="1:11" x14ac:dyDescent="0.25">
      <c r="A20" s="1">
        <v>36575</v>
      </c>
      <c r="B20" s="4">
        <v>13692</v>
      </c>
      <c r="C20">
        <v>5000</v>
      </c>
      <c r="D20">
        <v>4631</v>
      </c>
      <c r="E20">
        <f t="shared" si="0"/>
        <v>369</v>
      </c>
      <c r="J20">
        <f t="shared" si="1"/>
        <v>0</v>
      </c>
    </row>
    <row r="21" spans="1:11" x14ac:dyDescent="0.25">
      <c r="A21" s="1">
        <v>36576</v>
      </c>
      <c r="B21" s="4">
        <v>6640</v>
      </c>
      <c r="C21">
        <v>11902</v>
      </c>
      <c r="D21">
        <v>11528</v>
      </c>
      <c r="E21">
        <f t="shared" si="0"/>
        <v>374</v>
      </c>
      <c r="J21">
        <f t="shared" si="1"/>
        <v>0</v>
      </c>
    </row>
    <row r="22" spans="1:11" x14ac:dyDescent="0.25">
      <c r="A22" s="1">
        <v>36577</v>
      </c>
      <c r="B22" s="4">
        <v>162</v>
      </c>
      <c r="C22">
        <v>25558</v>
      </c>
      <c r="D22">
        <v>25427</v>
      </c>
      <c r="E22">
        <f t="shared" si="0"/>
        <v>131</v>
      </c>
      <c r="J22">
        <f t="shared" si="1"/>
        <v>0</v>
      </c>
    </row>
    <row r="23" spans="1:11" x14ac:dyDescent="0.25">
      <c r="A23" s="1">
        <v>36578</v>
      </c>
      <c r="B23" s="4">
        <v>5684</v>
      </c>
      <c r="C23">
        <v>4500</v>
      </c>
      <c r="D23">
        <v>4412</v>
      </c>
      <c r="E23">
        <f t="shared" si="0"/>
        <v>88</v>
      </c>
      <c r="G23" t="s">
        <v>4</v>
      </c>
      <c r="H23" t="s">
        <v>4</v>
      </c>
      <c r="I23" t="s">
        <v>4</v>
      </c>
      <c r="J23">
        <f t="shared" si="1"/>
        <v>0</v>
      </c>
    </row>
    <row r="24" spans="1:11" x14ac:dyDescent="0.25">
      <c r="A24" s="1">
        <v>36579</v>
      </c>
      <c r="B24" s="4">
        <v>0</v>
      </c>
      <c r="C24">
        <v>4500</v>
      </c>
      <c r="D24">
        <v>4378</v>
      </c>
      <c r="E24">
        <f t="shared" si="0"/>
        <v>122</v>
      </c>
      <c r="G24" t="s">
        <v>4</v>
      </c>
      <c r="H24" t="s">
        <v>4</v>
      </c>
      <c r="I24" t="s">
        <v>4</v>
      </c>
      <c r="J24">
        <f t="shared" si="1"/>
        <v>0</v>
      </c>
    </row>
    <row r="25" spans="1:11" x14ac:dyDescent="0.25">
      <c r="A25" s="1">
        <v>36580</v>
      </c>
      <c r="B25" s="4">
        <v>4662</v>
      </c>
      <c r="C25">
        <v>4500</v>
      </c>
      <c r="D25">
        <v>4298</v>
      </c>
      <c r="E25">
        <f t="shared" si="0"/>
        <v>202</v>
      </c>
      <c r="G25" t="s">
        <v>4</v>
      </c>
      <c r="H25" t="s">
        <v>4</v>
      </c>
      <c r="I25" t="s">
        <v>4</v>
      </c>
      <c r="J25">
        <f t="shared" si="1"/>
        <v>0</v>
      </c>
    </row>
    <row r="26" spans="1:11" x14ac:dyDescent="0.25">
      <c r="A26" s="1">
        <v>36581</v>
      </c>
      <c r="B26" s="4">
        <v>5684</v>
      </c>
      <c r="C26">
        <v>4500</v>
      </c>
      <c r="D26">
        <v>4335</v>
      </c>
      <c r="E26">
        <f t="shared" si="0"/>
        <v>165</v>
      </c>
      <c r="G26" t="s">
        <v>4</v>
      </c>
      <c r="H26" t="s">
        <v>4</v>
      </c>
      <c r="I26" t="s">
        <v>4</v>
      </c>
      <c r="J26">
        <f t="shared" si="1"/>
        <v>0</v>
      </c>
    </row>
    <row r="27" spans="1:11" x14ac:dyDescent="0.25">
      <c r="A27" s="1">
        <v>36582</v>
      </c>
      <c r="B27" s="4">
        <v>5684</v>
      </c>
      <c r="C27">
        <v>4500</v>
      </c>
      <c r="D27">
        <v>4519</v>
      </c>
      <c r="F27">
        <f>+C27-D27</f>
        <v>-19</v>
      </c>
      <c r="G27" t="s">
        <v>4</v>
      </c>
      <c r="H27" t="s">
        <v>4</v>
      </c>
      <c r="I27" t="s">
        <v>4</v>
      </c>
      <c r="J27">
        <v>0</v>
      </c>
    </row>
    <row r="28" spans="1:11" x14ac:dyDescent="0.25">
      <c r="A28" s="1">
        <v>36583</v>
      </c>
      <c r="B28" s="4">
        <v>5684</v>
      </c>
      <c r="C28">
        <v>4500</v>
      </c>
      <c r="D28">
        <v>4301</v>
      </c>
      <c r="E28">
        <f t="shared" si="0"/>
        <v>199</v>
      </c>
      <c r="G28" t="s">
        <v>4</v>
      </c>
      <c r="H28" t="s">
        <v>4</v>
      </c>
      <c r="I28" t="s">
        <v>4</v>
      </c>
      <c r="J28">
        <f t="shared" si="1"/>
        <v>0</v>
      </c>
    </row>
    <row r="29" spans="1:11" x14ac:dyDescent="0.25">
      <c r="A29" s="1">
        <v>36584</v>
      </c>
      <c r="B29" s="4">
        <v>5684</v>
      </c>
      <c r="C29">
        <v>4500</v>
      </c>
      <c r="D29">
        <v>4363</v>
      </c>
      <c r="E29">
        <f t="shared" si="0"/>
        <v>137</v>
      </c>
      <c r="G29" t="s">
        <v>4</v>
      </c>
      <c r="H29" t="s">
        <v>4</v>
      </c>
      <c r="I29" t="s">
        <v>4</v>
      </c>
      <c r="J29">
        <f t="shared" si="1"/>
        <v>0</v>
      </c>
    </row>
    <row r="30" spans="1:11" x14ac:dyDescent="0.25">
      <c r="A30" s="1">
        <v>36585</v>
      </c>
      <c r="B30" s="4">
        <v>4949</v>
      </c>
      <c r="C30">
        <v>5000</v>
      </c>
      <c r="D30">
        <v>4363</v>
      </c>
      <c r="E30">
        <f t="shared" si="0"/>
        <v>637</v>
      </c>
      <c r="G30" t="s">
        <v>4</v>
      </c>
      <c r="H30" t="s">
        <v>4</v>
      </c>
      <c r="I30" t="s">
        <v>4</v>
      </c>
      <c r="J30">
        <f t="shared" si="1"/>
        <v>0</v>
      </c>
    </row>
    <row r="31" spans="1:11" x14ac:dyDescent="0.25">
      <c r="A31" s="1"/>
    </row>
    <row r="32" spans="1:11" x14ac:dyDescent="0.25">
      <c r="D32" t="s">
        <v>6</v>
      </c>
      <c r="E32">
        <f>SUM(E2:E30)</f>
        <v>4970</v>
      </c>
      <c r="F32">
        <f>SUM(F2:F30)</f>
        <v>-4682</v>
      </c>
      <c r="J32">
        <f>SUM(J2:J30)</f>
        <v>-1745</v>
      </c>
    </row>
    <row r="33" spans="1:5" x14ac:dyDescent="0.25">
      <c r="D33" t="s">
        <v>11</v>
      </c>
      <c r="E33">
        <f>+E32+F32</f>
        <v>288</v>
      </c>
    </row>
    <row r="35" spans="1:5" x14ac:dyDescent="0.25">
      <c r="A35" t="s">
        <v>15</v>
      </c>
    </row>
    <row r="36" spans="1:5" x14ac:dyDescent="0.25">
      <c r="A36" t="s">
        <v>16</v>
      </c>
    </row>
  </sheetData>
  <printOptions horizontalCentered="1" verticalCentered="1" gridLines="1"/>
  <pageMargins left="0.25" right="0.25" top="0.33" bottom="0.3" header="0.18" footer="0.19"/>
  <pageSetup orientation="landscape" horizontalDpi="0" r:id="rId1"/>
  <headerFooter alignWithMargins="0">
    <oddFooter>&amp;Lo:\logistics\gas\eastdesk\&amp;F&amp;R&amp;D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jvesela</dc:creator>
  <cp:lastModifiedBy>Havlíček Jan</cp:lastModifiedBy>
  <cp:lastPrinted>2000-03-14T16:13:30Z</cp:lastPrinted>
  <dcterms:created xsi:type="dcterms:W3CDTF">2000-03-13T20:54:46Z</dcterms:created>
  <dcterms:modified xsi:type="dcterms:W3CDTF">2023-09-10T12:09:35Z</dcterms:modified>
</cp:coreProperties>
</file>